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295" yWindow="60" windowWidth="19110" windowHeight="12120"/>
  </bookViews>
  <sheets>
    <sheet name="KY Detail Gas Revenue" sheetId="2" r:id="rId1"/>
    <sheet name="Scenario Info" sheetId="1" state="hidden" r:id="rId2"/>
    <sheet name="Revenues for SBR" sheetId="3" r:id="rId3"/>
    <sheet name="Customers for SBR" sheetId="4" r:id="rId4"/>
    <sheet name="Volumes for SBR" sheetId="5" r:id="rId5"/>
  </sheets>
  <definedNames>
    <definedName name="_xlnm._FilterDatabase" localSheetId="0" hidden="1">'KY Detail Gas Revenue'!$A$2:$CF$516</definedName>
    <definedName name="_xlnm.Print_Area" localSheetId="3">'Customers for SBR'!$I$1:$U$30</definedName>
    <definedName name="_xlnm.Print_Area" localSheetId="0">'KY Detail Gas Revenue'!$C$512:$I$579</definedName>
    <definedName name="_xlnm.Print_Area" localSheetId="2">'Revenues for SBR'!$J$1:$V$31</definedName>
    <definedName name="_xlnm.Print_Area" localSheetId="4">'Volumes for SBR'!$I$1:$U$30</definedName>
  </definedNames>
  <calcPr calcId="145621" iterate="1"/>
</workbook>
</file>

<file path=xl/calcChain.xml><?xml version="1.0" encoding="utf-8"?>
<calcChain xmlns="http://schemas.openxmlformats.org/spreadsheetml/2006/main">
  <c r="E581" i="2" l="1"/>
  <c r="F581" i="2"/>
  <c r="G581" i="2"/>
  <c r="H581" i="2"/>
  <c r="I581" i="2"/>
  <c r="D581" i="2"/>
  <c r="G28" i="5" l="1"/>
  <c r="F28" i="5"/>
  <c r="E28" i="5"/>
  <c r="D28" i="5"/>
  <c r="C28" i="5"/>
  <c r="B28" i="5"/>
  <c r="E30" i="5" l="1"/>
  <c r="D30" i="5"/>
  <c r="G30" i="5"/>
  <c r="F30" i="5"/>
  <c r="C30" i="5"/>
  <c r="B30" i="5"/>
  <c r="D24" i="5"/>
  <c r="E24" i="5" s="1"/>
  <c r="F24" i="5" s="1"/>
  <c r="G24" i="5" s="1"/>
  <c r="C24" i="5"/>
  <c r="G19" i="5"/>
  <c r="F19" i="5"/>
  <c r="E19" i="5"/>
  <c r="D19" i="5"/>
  <c r="C19" i="5"/>
  <c r="B19" i="5"/>
  <c r="C16" i="5"/>
  <c r="D16" i="5" s="1"/>
  <c r="E16" i="5" s="1"/>
  <c r="F16" i="5" s="1"/>
  <c r="G16" i="5" s="1"/>
  <c r="G11" i="5"/>
  <c r="F11" i="5"/>
  <c r="E11" i="5"/>
  <c r="D11" i="5"/>
  <c r="C11" i="5"/>
  <c r="B11" i="5"/>
  <c r="C5" i="5"/>
  <c r="D5" i="5" s="1"/>
  <c r="E5" i="5" s="1"/>
  <c r="F5" i="5" s="1"/>
  <c r="G5" i="5" s="1"/>
  <c r="G27" i="4"/>
  <c r="F27" i="4"/>
  <c r="E27" i="4"/>
  <c r="D27" i="4"/>
  <c r="C27" i="4"/>
  <c r="B27" i="4"/>
  <c r="Y578" i="2" l="1"/>
  <c r="X578" i="2"/>
  <c r="W578" i="2"/>
  <c r="V578" i="2"/>
  <c r="U578" i="2"/>
  <c r="T578" i="2"/>
  <c r="S578" i="2"/>
  <c r="R578" i="2"/>
  <c r="Q578" i="2"/>
  <c r="P578" i="2"/>
  <c r="O578" i="2"/>
  <c r="Y577" i="2"/>
  <c r="X577" i="2"/>
  <c r="W577" i="2"/>
  <c r="V577" i="2"/>
  <c r="U577" i="2"/>
  <c r="T577" i="2"/>
  <c r="S577" i="2"/>
  <c r="R577" i="2"/>
  <c r="Q577" i="2"/>
  <c r="P577" i="2"/>
  <c r="O577" i="2"/>
  <c r="Y576" i="2"/>
  <c r="X576" i="2"/>
  <c r="W576" i="2"/>
  <c r="V576" i="2"/>
  <c r="U576" i="2"/>
  <c r="T576" i="2"/>
  <c r="S576" i="2"/>
  <c r="R576" i="2"/>
  <c r="Q576" i="2"/>
  <c r="P576" i="2"/>
  <c r="O576" i="2"/>
  <c r="Y575" i="2"/>
  <c r="X575" i="2"/>
  <c r="W575" i="2"/>
  <c r="V575" i="2"/>
  <c r="U575" i="2"/>
  <c r="T575" i="2"/>
  <c r="S575" i="2"/>
  <c r="R575" i="2"/>
  <c r="Q575" i="2"/>
  <c r="P575" i="2"/>
  <c r="O575" i="2"/>
  <c r="Y574" i="2"/>
  <c r="X574" i="2"/>
  <c r="W574" i="2"/>
  <c r="V574" i="2"/>
  <c r="U574" i="2"/>
  <c r="T574" i="2"/>
  <c r="S574" i="2"/>
  <c r="R574" i="2"/>
  <c r="Q574" i="2"/>
  <c r="P574" i="2"/>
  <c r="O574" i="2"/>
  <c r="N578" i="2"/>
  <c r="N577" i="2"/>
  <c r="N576" i="2"/>
  <c r="N575" i="2"/>
  <c r="N574" i="2"/>
  <c r="E574" i="2"/>
  <c r="F574" i="2"/>
  <c r="G574" i="2"/>
  <c r="H574" i="2"/>
  <c r="I574" i="2"/>
  <c r="E575" i="2"/>
  <c r="F575" i="2"/>
  <c r="G575" i="2"/>
  <c r="H575" i="2"/>
  <c r="I575" i="2"/>
  <c r="E576" i="2"/>
  <c r="F576" i="2"/>
  <c r="G576" i="2"/>
  <c r="H576" i="2"/>
  <c r="I576" i="2"/>
  <c r="E577" i="2"/>
  <c r="F577" i="2"/>
  <c r="G577" i="2"/>
  <c r="H577" i="2"/>
  <c r="I577" i="2"/>
  <c r="E578" i="2"/>
  <c r="F578" i="2"/>
  <c r="G578" i="2"/>
  <c r="H578" i="2"/>
  <c r="I578" i="2"/>
  <c r="D578" i="2"/>
  <c r="D577" i="2"/>
  <c r="D576" i="2"/>
  <c r="D575" i="2"/>
  <c r="D574" i="2"/>
  <c r="O568" i="2"/>
  <c r="P568" i="2"/>
  <c r="Q568" i="2"/>
  <c r="R568" i="2"/>
  <c r="S568" i="2"/>
  <c r="T568" i="2"/>
  <c r="U568" i="2"/>
  <c r="V568" i="2"/>
  <c r="W568" i="2"/>
  <c r="X568" i="2"/>
  <c r="Y568" i="2"/>
  <c r="O569" i="2"/>
  <c r="P569" i="2"/>
  <c r="Q569" i="2"/>
  <c r="R569" i="2"/>
  <c r="S569" i="2"/>
  <c r="T569" i="2"/>
  <c r="U569" i="2"/>
  <c r="V569" i="2"/>
  <c r="W569" i="2"/>
  <c r="X569" i="2"/>
  <c r="Y569" i="2"/>
  <c r="O570" i="2"/>
  <c r="P570" i="2"/>
  <c r="Q570" i="2"/>
  <c r="R570" i="2"/>
  <c r="S570" i="2"/>
  <c r="T570" i="2"/>
  <c r="U570" i="2"/>
  <c r="V570" i="2"/>
  <c r="W570" i="2"/>
  <c r="X570" i="2"/>
  <c r="Y570" i="2"/>
  <c r="O571" i="2"/>
  <c r="P571" i="2"/>
  <c r="Q571" i="2"/>
  <c r="R571" i="2"/>
  <c r="S571" i="2"/>
  <c r="T571" i="2"/>
  <c r="U571" i="2"/>
  <c r="V571" i="2"/>
  <c r="W571" i="2"/>
  <c r="X571" i="2"/>
  <c r="Y571" i="2"/>
  <c r="N571" i="2"/>
  <c r="N570" i="2"/>
  <c r="N569" i="2"/>
  <c r="N568" i="2"/>
  <c r="E568" i="2"/>
  <c r="F568" i="2"/>
  <c r="G568" i="2"/>
  <c r="H568" i="2"/>
  <c r="I568" i="2"/>
  <c r="E569" i="2"/>
  <c r="F569" i="2"/>
  <c r="G569" i="2"/>
  <c r="H569" i="2"/>
  <c r="I569" i="2"/>
  <c r="E570" i="2"/>
  <c r="F570" i="2"/>
  <c r="G570" i="2"/>
  <c r="H570" i="2"/>
  <c r="I570" i="2"/>
  <c r="E571" i="2"/>
  <c r="F571" i="2"/>
  <c r="G571" i="2"/>
  <c r="H571" i="2"/>
  <c r="I571" i="2"/>
  <c r="D571" i="2"/>
  <c r="D570" i="2"/>
  <c r="D569" i="2"/>
  <c r="D568" i="2"/>
  <c r="O563" i="2"/>
  <c r="P563" i="2"/>
  <c r="Q563" i="2"/>
  <c r="R563" i="2"/>
  <c r="S563" i="2"/>
  <c r="T563" i="2"/>
  <c r="U563" i="2"/>
  <c r="V563" i="2"/>
  <c r="W563" i="2"/>
  <c r="X563" i="2"/>
  <c r="Y563" i="2"/>
  <c r="O564" i="2"/>
  <c r="P564" i="2"/>
  <c r="Q564" i="2"/>
  <c r="R564" i="2"/>
  <c r="S564" i="2"/>
  <c r="T564" i="2"/>
  <c r="U564" i="2"/>
  <c r="V564" i="2"/>
  <c r="W564" i="2"/>
  <c r="X564" i="2"/>
  <c r="Y564" i="2"/>
  <c r="O565" i="2"/>
  <c r="P565" i="2"/>
  <c r="Q565" i="2"/>
  <c r="R565" i="2"/>
  <c r="S565" i="2"/>
  <c r="T565" i="2"/>
  <c r="U565" i="2"/>
  <c r="V565" i="2"/>
  <c r="W565" i="2"/>
  <c r="X565" i="2"/>
  <c r="Y565" i="2"/>
  <c r="N565" i="2"/>
  <c r="N564" i="2"/>
  <c r="N563" i="2"/>
  <c r="E563" i="2"/>
  <c r="F563" i="2"/>
  <c r="G563" i="2"/>
  <c r="H563" i="2"/>
  <c r="I563" i="2"/>
  <c r="E564" i="2"/>
  <c r="F564" i="2"/>
  <c r="G564" i="2"/>
  <c r="H564" i="2"/>
  <c r="I564" i="2"/>
  <c r="E565" i="2"/>
  <c r="F565" i="2"/>
  <c r="G565" i="2"/>
  <c r="H565" i="2"/>
  <c r="I565" i="2"/>
  <c r="D565" i="2"/>
  <c r="D564" i="2"/>
  <c r="D563" i="2"/>
  <c r="O558" i="2"/>
  <c r="P558" i="2"/>
  <c r="Q558" i="2"/>
  <c r="R558" i="2"/>
  <c r="S558" i="2"/>
  <c r="T558" i="2"/>
  <c r="U558" i="2"/>
  <c r="V558" i="2"/>
  <c r="W558" i="2"/>
  <c r="X558" i="2"/>
  <c r="Y558" i="2"/>
  <c r="O559" i="2"/>
  <c r="P559" i="2"/>
  <c r="Q559" i="2"/>
  <c r="R559" i="2"/>
  <c r="S559" i="2"/>
  <c r="T559" i="2"/>
  <c r="U559" i="2"/>
  <c r="V559" i="2"/>
  <c r="W559" i="2"/>
  <c r="X559" i="2"/>
  <c r="Y559" i="2"/>
  <c r="O560" i="2"/>
  <c r="P560" i="2"/>
  <c r="Q560" i="2"/>
  <c r="R560" i="2"/>
  <c r="S560" i="2"/>
  <c r="T560" i="2"/>
  <c r="U560" i="2"/>
  <c r="V560" i="2"/>
  <c r="W560" i="2"/>
  <c r="X560" i="2"/>
  <c r="Y560" i="2"/>
  <c r="N560" i="2"/>
  <c r="N559" i="2"/>
  <c r="N558" i="2"/>
  <c r="E558" i="2"/>
  <c r="F558" i="2"/>
  <c r="G558" i="2"/>
  <c r="H558" i="2"/>
  <c r="I558" i="2"/>
  <c r="E559" i="2"/>
  <c r="F559" i="2"/>
  <c r="G559" i="2"/>
  <c r="H559" i="2"/>
  <c r="I559" i="2"/>
  <c r="E560" i="2"/>
  <c r="F560" i="2"/>
  <c r="G560" i="2"/>
  <c r="H560" i="2"/>
  <c r="I560" i="2"/>
  <c r="D560" i="2"/>
  <c r="D559" i="2"/>
  <c r="D558" i="2"/>
  <c r="Y555" i="2"/>
  <c r="X555" i="2"/>
  <c r="W555" i="2"/>
  <c r="V555" i="2"/>
  <c r="U555" i="2"/>
  <c r="T555" i="2"/>
  <c r="S555" i="2"/>
  <c r="R555" i="2"/>
  <c r="Q555" i="2"/>
  <c r="P555" i="2"/>
  <c r="O555" i="2"/>
  <c r="Y554" i="2"/>
  <c r="X554" i="2"/>
  <c r="W554" i="2"/>
  <c r="V554" i="2"/>
  <c r="U554" i="2"/>
  <c r="T554" i="2"/>
  <c r="S554" i="2"/>
  <c r="R554" i="2"/>
  <c r="Q554" i="2"/>
  <c r="P554" i="2"/>
  <c r="O554" i="2"/>
  <c r="Y553" i="2"/>
  <c r="X553" i="2"/>
  <c r="W553" i="2"/>
  <c r="V553" i="2"/>
  <c r="U553" i="2"/>
  <c r="T553" i="2"/>
  <c r="S553" i="2"/>
  <c r="R553" i="2"/>
  <c r="Q553" i="2"/>
  <c r="P553" i="2"/>
  <c r="O553" i="2"/>
  <c r="N555" i="2"/>
  <c r="N554" i="2"/>
  <c r="N553" i="2"/>
  <c r="E553" i="2"/>
  <c r="F553" i="2"/>
  <c r="G553" i="2"/>
  <c r="H553" i="2"/>
  <c r="I553" i="2"/>
  <c r="E554" i="2"/>
  <c r="F554" i="2"/>
  <c r="G554" i="2"/>
  <c r="H554" i="2"/>
  <c r="I554" i="2"/>
  <c r="E555" i="2"/>
  <c r="F555" i="2"/>
  <c r="G555" i="2"/>
  <c r="H555" i="2"/>
  <c r="I555" i="2"/>
  <c r="D555" i="2"/>
  <c r="D554" i="2"/>
  <c r="D553" i="2"/>
  <c r="O547" i="2"/>
  <c r="P547" i="2"/>
  <c r="Q547" i="2"/>
  <c r="R547" i="2"/>
  <c r="S547" i="2"/>
  <c r="T547" i="2"/>
  <c r="U547" i="2"/>
  <c r="V547" i="2"/>
  <c r="W547" i="2"/>
  <c r="X547" i="2"/>
  <c r="Y547" i="2"/>
  <c r="O548" i="2"/>
  <c r="P548" i="2"/>
  <c r="Q548" i="2"/>
  <c r="R548" i="2"/>
  <c r="S548" i="2"/>
  <c r="T548" i="2"/>
  <c r="U548" i="2"/>
  <c r="V548" i="2"/>
  <c r="W548" i="2"/>
  <c r="X548" i="2"/>
  <c r="Y548" i="2"/>
  <c r="O549" i="2"/>
  <c r="P549" i="2"/>
  <c r="Q549" i="2"/>
  <c r="R549" i="2"/>
  <c r="S549" i="2"/>
  <c r="T549" i="2"/>
  <c r="U549" i="2"/>
  <c r="V549" i="2"/>
  <c r="W549" i="2"/>
  <c r="X549" i="2"/>
  <c r="Y549" i="2"/>
  <c r="O550" i="2"/>
  <c r="P550" i="2"/>
  <c r="Q550" i="2"/>
  <c r="R550" i="2"/>
  <c r="S550" i="2"/>
  <c r="T550" i="2"/>
  <c r="U550" i="2"/>
  <c r="V550" i="2"/>
  <c r="W550" i="2"/>
  <c r="X550" i="2"/>
  <c r="Y550" i="2"/>
  <c r="N550" i="2"/>
  <c r="N549" i="2"/>
  <c r="N548" i="2"/>
  <c r="N547" i="2"/>
  <c r="E547" i="2"/>
  <c r="F547" i="2"/>
  <c r="G547" i="2"/>
  <c r="H547" i="2"/>
  <c r="I547" i="2"/>
  <c r="E548" i="2"/>
  <c r="F548" i="2"/>
  <c r="G548" i="2"/>
  <c r="H548" i="2"/>
  <c r="I548" i="2"/>
  <c r="E549" i="2"/>
  <c r="F549" i="2"/>
  <c r="G549" i="2"/>
  <c r="H549" i="2"/>
  <c r="I549" i="2"/>
  <c r="E550" i="2"/>
  <c r="F550" i="2"/>
  <c r="G550" i="2"/>
  <c r="H550" i="2"/>
  <c r="I550" i="2"/>
  <c r="D550" i="2"/>
  <c r="D549" i="2"/>
  <c r="D548" i="2"/>
  <c r="D547" i="2"/>
  <c r="G30" i="4"/>
  <c r="F30" i="4"/>
  <c r="E30" i="4"/>
  <c r="D30" i="4"/>
  <c r="C30" i="4"/>
  <c r="B30" i="4"/>
  <c r="C24" i="4"/>
  <c r="D24" i="4" s="1"/>
  <c r="E24" i="4" s="1"/>
  <c r="F24" i="4" s="1"/>
  <c r="G24" i="4" s="1"/>
  <c r="G19" i="4"/>
  <c r="F19" i="4"/>
  <c r="E19" i="4"/>
  <c r="D19" i="4"/>
  <c r="C19" i="4"/>
  <c r="B19" i="4"/>
  <c r="C16" i="4"/>
  <c r="D16" i="4" s="1"/>
  <c r="E16" i="4" s="1"/>
  <c r="F16" i="4" s="1"/>
  <c r="G16" i="4" s="1"/>
  <c r="G11" i="4"/>
  <c r="F11" i="4"/>
  <c r="E11" i="4"/>
  <c r="D11" i="4"/>
  <c r="C11" i="4"/>
  <c r="B11" i="4"/>
  <c r="C5" i="4"/>
  <c r="D5" i="4" s="1"/>
  <c r="E5" i="4" s="1"/>
  <c r="F5" i="4" s="1"/>
  <c r="G5" i="4" s="1"/>
  <c r="O561" i="2" l="1"/>
  <c r="Y566" i="2"/>
  <c r="I579" i="2"/>
  <c r="H30" i="3" s="1"/>
  <c r="Y561" i="2"/>
  <c r="U561" i="2"/>
  <c r="Q561" i="2"/>
  <c r="E579" i="2"/>
  <c r="D30" i="3" s="1"/>
  <c r="G579" i="2"/>
  <c r="F30" i="3" s="1"/>
  <c r="N579" i="2"/>
  <c r="O579" i="2"/>
  <c r="S579" i="2"/>
  <c r="W579" i="2"/>
  <c r="D579" i="2"/>
  <c r="C30" i="3" s="1"/>
  <c r="U566" i="2"/>
  <c r="Q566" i="2"/>
  <c r="F579" i="2"/>
  <c r="E30" i="3" s="1"/>
  <c r="E561" i="2"/>
  <c r="D27" i="3" s="1"/>
  <c r="D566" i="2"/>
  <c r="C28" i="3" s="1"/>
  <c r="I566" i="2"/>
  <c r="H28" i="3" s="1"/>
  <c r="Q579" i="2"/>
  <c r="U579" i="2"/>
  <c r="Y579" i="2"/>
  <c r="R579" i="2"/>
  <c r="V579" i="2"/>
  <c r="H579" i="2"/>
  <c r="G30" i="3" s="1"/>
  <c r="W561" i="2"/>
  <c r="S561" i="2"/>
  <c r="X566" i="2"/>
  <c r="T566" i="2"/>
  <c r="P566" i="2"/>
  <c r="W566" i="2"/>
  <c r="S566" i="2"/>
  <c r="O566" i="2"/>
  <c r="V566" i="2"/>
  <c r="R566" i="2"/>
  <c r="D572" i="2"/>
  <c r="C29" i="3" s="1"/>
  <c r="Y572" i="2"/>
  <c r="U572" i="2"/>
  <c r="Q572" i="2"/>
  <c r="X572" i="2"/>
  <c r="T572" i="2"/>
  <c r="P572" i="2"/>
  <c r="W572" i="2"/>
  <c r="S572" i="2"/>
  <c r="O572" i="2"/>
  <c r="V572" i="2"/>
  <c r="R572" i="2"/>
  <c r="P579" i="2"/>
  <c r="T579" i="2"/>
  <c r="X579" i="2"/>
  <c r="H572" i="2"/>
  <c r="G29" i="3" s="1"/>
  <c r="I561" i="2"/>
  <c r="H27" i="3" s="1"/>
  <c r="N566" i="2"/>
  <c r="D561" i="2"/>
  <c r="C27" i="3" s="1"/>
  <c r="E566" i="2"/>
  <c r="D28" i="3" s="1"/>
  <c r="H561" i="2"/>
  <c r="G27" i="3" s="1"/>
  <c r="N561" i="2"/>
  <c r="G572" i="2"/>
  <c r="F29" i="3" s="1"/>
  <c r="N572" i="2"/>
  <c r="I572" i="2"/>
  <c r="H29" i="3" s="1"/>
  <c r="E572" i="2"/>
  <c r="D29" i="3" s="1"/>
  <c r="F572" i="2"/>
  <c r="E29" i="3" s="1"/>
  <c r="H566" i="2"/>
  <c r="G28" i="3" s="1"/>
  <c r="F566" i="2"/>
  <c r="E28" i="3" s="1"/>
  <c r="G566" i="2"/>
  <c r="F28" i="3" s="1"/>
  <c r="V561" i="2"/>
  <c r="R561" i="2"/>
  <c r="H551" i="2"/>
  <c r="G18" i="3" s="1"/>
  <c r="D556" i="2"/>
  <c r="C19" i="3" s="1"/>
  <c r="X561" i="2"/>
  <c r="T561" i="2"/>
  <c r="P561" i="2"/>
  <c r="F561" i="2"/>
  <c r="E27" i="3" s="1"/>
  <c r="G561" i="2"/>
  <c r="F27" i="3" s="1"/>
  <c r="F556" i="2"/>
  <c r="E19" i="3" s="1"/>
  <c r="R556" i="2"/>
  <c r="V556" i="2"/>
  <c r="D551" i="2"/>
  <c r="C18" i="3" s="1"/>
  <c r="I556" i="2"/>
  <c r="H19" i="3" s="1"/>
  <c r="E556" i="2"/>
  <c r="D19" i="3" s="1"/>
  <c r="O556" i="2"/>
  <c r="S556" i="2"/>
  <c r="W556" i="2"/>
  <c r="W551" i="2"/>
  <c r="S551" i="2"/>
  <c r="O551" i="2"/>
  <c r="H556" i="2"/>
  <c r="G19" i="3" s="1"/>
  <c r="N556" i="2"/>
  <c r="P556" i="2"/>
  <c r="T556" i="2"/>
  <c r="X556" i="2"/>
  <c r="G556" i="2"/>
  <c r="F19" i="3" s="1"/>
  <c r="Q556" i="2"/>
  <c r="U556" i="2"/>
  <c r="Y556" i="2"/>
  <c r="G551" i="2"/>
  <c r="F18" i="3" s="1"/>
  <c r="N551" i="2"/>
  <c r="F551" i="2"/>
  <c r="E18" i="3" s="1"/>
  <c r="I551" i="2"/>
  <c r="H18" i="3" s="1"/>
  <c r="H20" i="3" s="1"/>
  <c r="E551" i="2"/>
  <c r="D18" i="3" s="1"/>
  <c r="D20" i="3" s="1"/>
  <c r="V551" i="2"/>
  <c r="R551" i="2"/>
  <c r="Y551" i="2"/>
  <c r="U551" i="2"/>
  <c r="Q551" i="2"/>
  <c r="X551" i="2"/>
  <c r="T551" i="2"/>
  <c r="P551" i="2"/>
  <c r="O540" i="2"/>
  <c r="P540" i="2"/>
  <c r="Q540" i="2"/>
  <c r="R540" i="2"/>
  <c r="S540" i="2"/>
  <c r="T540" i="2"/>
  <c r="U540" i="2"/>
  <c r="V540" i="2"/>
  <c r="W540" i="2"/>
  <c r="X540" i="2"/>
  <c r="Y540" i="2"/>
  <c r="O541" i="2"/>
  <c r="P541" i="2"/>
  <c r="Q541" i="2"/>
  <c r="R541" i="2"/>
  <c r="S541" i="2"/>
  <c r="T541" i="2"/>
  <c r="U541" i="2"/>
  <c r="V541" i="2"/>
  <c r="W541" i="2"/>
  <c r="X541" i="2"/>
  <c r="Y541" i="2"/>
  <c r="O542" i="2"/>
  <c r="P542" i="2"/>
  <c r="Q542" i="2"/>
  <c r="R542" i="2"/>
  <c r="S542" i="2"/>
  <c r="T542" i="2"/>
  <c r="U542" i="2"/>
  <c r="V542" i="2"/>
  <c r="W542" i="2"/>
  <c r="X542" i="2"/>
  <c r="Y542" i="2"/>
  <c r="O543" i="2"/>
  <c r="P543" i="2"/>
  <c r="Q543" i="2"/>
  <c r="R543" i="2"/>
  <c r="S543" i="2"/>
  <c r="T543" i="2"/>
  <c r="U543" i="2"/>
  <c r="V543" i="2"/>
  <c r="W543" i="2"/>
  <c r="X543" i="2"/>
  <c r="Y543" i="2"/>
  <c r="O544" i="2"/>
  <c r="P544" i="2"/>
  <c r="Q544" i="2"/>
  <c r="R544" i="2"/>
  <c r="S544" i="2"/>
  <c r="T544" i="2"/>
  <c r="U544" i="2"/>
  <c r="V544" i="2"/>
  <c r="W544" i="2"/>
  <c r="X544" i="2"/>
  <c r="Y544" i="2"/>
  <c r="N544" i="2"/>
  <c r="N543" i="2"/>
  <c r="N542" i="2"/>
  <c r="N541" i="2"/>
  <c r="N540" i="2"/>
  <c r="E540" i="2"/>
  <c r="F540" i="2"/>
  <c r="G540" i="2"/>
  <c r="H540" i="2"/>
  <c r="I540" i="2"/>
  <c r="E541" i="2"/>
  <c r="F541" i="2"/>
  <c r="G541" i="2"/>
  <c r="H541" i="2"/>
  <c r="I541" i="2"/>
  <c r="E542" i="2"/>
  <c r="F542" i="2"/>
  <c r="G542" i="2"/>
  <c r="H542" i="2"/>
  <c r="I542" i="2"/>
  <c r="E543" i="2"/>
  <c r="F543" i="2"/>
  <c r="G543" i="2"/>
  <c r="H543" i="2"/>
  <c r="I543" i="2"/>
  <c r="E544" i="2"/>
  <c r="F544" i="2"/>
  <c r="G544" i="2"/>
  <c r="H544" i="2"/>
  <c r="I544" i="2"/>
  <c r="D544" i="2"/>
  <c r="D543" i="2"/>
  <c r="D542" i="2"/>
  <c r="D541" i="2"/>
  <c r="D540" i="2"/>
  <c r="O533" i="2"/>
  <c r="P533" i="2"/>
  <c r="Q533" i="2"/>
  <c r="R533" i="2"/>
  <c r="S533" i="2"/>
  <c r="T533" i="2"/>
  <c r="U533" i="2"/>
  <c r="V533" i="2"/>
  <c r="W533" i="2"/>
  <c r="X533" i="2"/>
  <c r="Y533" i="2"/>
  <c r="O534" i="2"/>
  <c r="P534" i="2"/>
  <c r="Q534" i="2"/>
  <c r="R534" i="2"/>
  <c r="S534" i="2"/>
  <c r="T534" i="2"/>
  <c r="U534" i="2"/>
  <c r="V534" i="2"/>
  <c r="W534" i="2"/>
  <c r="X534" i="2"/>
  <c r="Y534" i="2"/>
  <c r="O535" i="2"/>
  <c r="P535" i="2"/>
  <c r="Q535" i="2"/>
  <c r="R535" i="2"/>
  <c r="S535" i="2"/>
  <c r="T535" i="2"/>
  <c r="U535" i="2"/>
  <c r="V535" i="2"/>
  <c r="W535" i="2"/>
  <c r="X535" i="2"/>
  <c r="Y535" i="2"/>
  <c r="O536" i="2"/>
  <c r="P536" i="2"/>
  <c r="Q536" i="2"/>
  <c r="R536" i="2"/>
  <c r="S536" i="2"/>
  <c r="T536" i="2"/>
  <c r="U536" i="2"/>
  <c r="V536" i="2"/>
  <c r="W536" i="2"/>
  <c r="X536" i="2"/>
  <c r="Y536" i="2"/>
  <c r="O537" i="2"/>
  <c r="P537" i="2"/>
  <c r="Q537" i="2"/>
  <c r="R537" i="2"/>
  <c r="S537" i="2"/>
  <c r="T537" i="2"/>
  <c r="U537" i="2"/>
  <c r="V537" i="2"/>
  <c r="W537" i="2"/>
  <c r="X537" i="2"/>
  <c r="Y537" i="2"/>
  <c r="N537" i="2"/>
  <c r="N536" i="2"/>
  <c r="N535" i="2"/>
  <c r="N534" i="2"/>
  <c r="N533" i="2"/>
  <c r="E533" i="2"/>
  <c r="F533" i="2"/>
  <c r="G533" i="2"/>
  <c r="H533" i="2"/>
  <c r="I533" i="2"/>
  <c r="E534" i="2"/>
  <c r="F534" i="2"/>
  <c r="G534" i="2"/>
  <c r="H534" i="2"/>
  <c r="I534" i="2"/>
  <c r="E535" i="2"/>
  <c r="F535" i="2"/>
  <c r="G535" i="2"/>
  <c r="H535" i="2"/>
  <c r="I535" i="2"/>
  <c r="E536" i="2"/>
  <c r="F536" i="2"/>
  <c r="G536" i="2"/>
  <c r="H536" i="2"/>
  <c r="I536" i="2"/>
  <c r="E537" i="2"/>
  <c r="F537" i="2"/>
  <c r="G537" i="2"/>
  <c r="H537" i="2"/>
  <c r="I537" i="2"/>
  <c r="D537" i="2"/>
  <c r="D536" i="2"/>
  <c r="D535" i="2"/>
  <c r="D534" i="2"/>
  <c r="D533" i="2"/>
  <c r="O526" i="2"/>
  <c r="P526" i="2"/>
  <c r="Q526" i="2"/>
  <c r="R526" i="2"/>
  <c r="S526" i="2"/>
  <c r="T526" i="2"/>
  <c r="U526" i="2"/>
  <c r="V526" i="2"/>
  <c r="W526" i="2"/>
  <c r="X526" i="2"/>
  <c r="Y526" i="2"/>
  <c r="O527" i="2"/>
  <c r="P527" i="2"/>
  <c r="Q527" i="2"/>
  <c r="R527" i="2"/>
  <c r="S527" i="2"/>
  <c r="T527" i="2"/>
  <c r="U527" i="2"/>
  <c r="V527" i="2"/>
  <c r="W527" i="2"/>
  <c r="X527" i="2"/>
  <c r="Y527" i="2"/>
  <c r="O528" i="2"/>
  <c r="P528" i="2"/>
  <c r="Q528" i="2"/>
  <c r="R528" i="2"/>
  <c r="S528" i="2"/>
  <c r="T528" i="2"/>
  <c r="U528" i="2"/>
  <c r="V528" i="2"/>
  <c r="W528" i="2"/>
  <c r="X528" i="2"/>
  <c r="Y528" i="2"/>
  <c r="O529" i="2"/>
  <c r="P529" i="2"/>
  <c r="Q529" i="2"/>
  <c r="R529" i="2"/>
  <c r="S529" i="2"/>
  <c r="T529" i="2"/>
  <c r="U529" i="2"/>
  <c r="V529" i="2"/>
  <c r="W529" i="2"/>
  <c r="X529" i="2"/>
  <c r="Y529" i="2"/>
  <c r="O530" i="2"/>
  <c r="P530" i="2"/>
  <c r="Q530" i="2"/>
  <c r="R530" i="2"/>
  <c r="S530" i="2"/>
  <c r="T530" i="2"/>
  <c r="U530" i="2"/>
  <c r="V530" i="2"/>
  <c r="W530" i="2"/>
  <c r="X530" i="2"/>
  <c r="Y530" i="2"/>
  <c r="N530" i="2"/>
  <c r="N529" i="2"/>
  <c r="N528" i="2"/>
  <c r="N527" i="2"/>
  <c r="N526" i="2"/>
  <c r="E526" i="2"/>
  <c r="F526" i="2"/>
  <c r="G526" i="2"/>
  <c r="H526" i="2"/>
  <c r="I526" i="2"/>
  <c r="E527" i="2"/>
  <c r="F527" i="2"/>
  <c r="G527" i="2"/>
  <c r="H527" i="2"/>
  <c r="I527" i="2"/>
  <c r="E528" i="2"/>
  <c r="F528" i="2"/>
  <c r="G528" i="2"/>
  <c r="H528" i="2"/>
  <c r="I528" i="2"/>
  <c r="E529" i="2"/>
  <c r="F529" i="2"/>
  <c r="G529" i="2"/>
  <c r="H529" i="2"/>
  <c r="I529" i="2"/>
  <c r="E530" i="2"/>
  <c r="F530" i="2"/>
  <c r="G530" i="2"/>
  <c r="H530" i="2"/>
  <c r="I530" i="2"/>
  <c r="D530" i="2"/>
  <c r="D529" i="2"/>
  <c r="D528" i="2"/>
  <c r="D527" i="2"/>
  <c r="D526" i="2"/>
  <c r="O520" i="2"/>
  <c r="P520" i="2"/>
  <c r="Q520" i="2"/>
  <c r="R520" i="2"/>
  <c r="S520" i="2"/>
  <c r="T520" i="2"/>
  <c r="U520" i="2"/>
  <c r="V520" i="2"/>
  <c r="W520" i="2"/>
  <c r="X520" i="2"/>
  <c r="Y520" i="2"/>
  <c r="O521" i="2"/>
  <c r="P521" i="2"/>
  <c r="Q521" i="2"/>
  <c r="R521" i="2"/>
  <c r="S521" i="2"/>
  <c r="T521" i="2"/>
  <c r="U521" i="2"/>
  <c r="V521" i="2"/>
  <c r="W521" i="2"/>
  <c r="X521" i="2"/>
  <c r="Y521" i="2"/>
  <c r="O522" i="2"/>
  <c r="P522" i="2"/>
  <c r="Q522" i="2"/>
  <c r="R522" i="2"/>
  <c r="S522" i="2"/>
  <c r="T522" i="2"/>
  <c r="U522" i="2"/>
  <c r="V522" i="2"/>
  <c r="W522" i="2"/>
  <c r="X522" i="2"/>
  <c r="Y522" i="2"/>
  <c r="O523" i="2"/>
  <c r="P523" i="2"/>
  <c r="Q523" i="2"/>
  <c r="R523" i="2"/>
  <c r="S523" i="2"/>
  <c r="T523" i="2"/>
  <c r="U523" i="2"/>
  <c r="V523" i="2"/>
  <c r="W523" i="2"/>
  <c r="X523" i="2"/>
  <c r="Y523" i="2"/>
  <c r="N523" i="2"/>
  <c r="N522" i="2"/>
  <c r="N521" i="2"/>
  <c r="N520" i="2"/>
  <c r="E520" i="2"/>
  <c r="F520" i="2"/>
  <c r="G520" i="2"/>
  <c r="H520" i="2"/>
  <c r="I520" i="2"/>
  <c r="E521" i="2"/>
  <c r="F521" i="2"/>
  <c r="G521" i="2"/>
  <c r="H521" i="2"/>
  <c r="I521" i="2"/>
  <c r="E522" i="2"/>
  <c r="F522" i="2"/>
  <c r="G522" i="2"/>
  <c r="H522" i="2"/>
  <c r="I522" i="2"/>
  <c r="E523" i="2"/>
  <c r="F523" i="2"/>
  <c r="G523" i="2"/>
  <c r="H523" i="2"/>
  <c r="I523" i="2"/>
  <c r="D523" i="2"/>
  <c r="D522" i="2"/>
  <c r="D521" i="2"/>
  <c r="D520" i="2"/>
  <c r="Y519" i="2"/>
  <c r="X519" i="2"/>
  <c r="W519" i="2"/>
  <c r="V519" i="2"/>
  <c r="U519" i="2"/>
  <c r="T519" i="2"/>
  <c r="S519" i="2"/>
  <c r="R519" i="2"/>
  <c r="Q519" i="2"/>
  <c r="P519" i="2"/>
  <c r="O519" i="2"/>
  <c r="N519" i="2"/>
  <c r="I519" i="2"/>
  <c r="H519" i="2"/>
  <c r="G519" i="2"/>
  <c r="F519" i="2"/>
  <c r="E519" i="2"/>
  <c r="D519" i="2"/>
  <c r="O512" i="2"/>
  <c r="P512" i="2"/>
  <c r="Q512" i="2"/>
  <c r="R512" i="2"/>
  <c r="S512" i="2"/>
  <c r="T512" i="2"/>
  <c r="U512" i="2"/>
  <c r="V512" i="2"/>
  <c r="W512" i="2"/>
  <c r="X512" i="2"/>
  <c r="Y512" i="2"/>
  <c r="O513" i="2"/>
  <c r="P513" i="2"/>
  <c r="Q513" i="2"/>
  <c r="R513" i="2"/>
  <c r="S513" i="2"/>
  <c r="T513" i="2"/>
  <c r="U513" i="2"/>
  <c r="V513" i="2"/>
  <c r="W513" i="2"/>
  <c r="X513" i="2"/>
  <c r="Y513" i="2"/>
  <c r="O514" i="2"/>
  <c r="P514" i="2"/>
  <c r="Q514" i="2"/>
  <c r="R514" i="2"/>
  <c r="S514" i="2"/>
  <c r="T514" i="2"/>
  <c r="U514" i="2"/>
  <c r="V514" i="2"/>
  <c r="W514" i="2"/>
  <c r="X514" i="2"/>
  <c r="Y514" i="2"/>
  <c r="O515" i="2"/>
  <c r="P515" i="2"/>
  <c r="Q515" i="2"/>
  <c r="R515" i="2"/>
  <c r="S515" i="2"/>
  <c r="T515" i="2"/>
  <c r="U515" i="2"/>
  <c r="V515" i="2"/>
  <c r="W515" i="2"/>
  <c r="X515" i="2"/>
  <c r="Y515" i="2"/>
  <c r="O516" i="2"/>
  <c r="P516" i="2"/>
  <c r="Q516" i="2"/>
  <c r="R516" i="2"/>
  <c r="S516" i="2"/>
  <c r="T516" i="2"/>
  <c r="U516" i="2"/>
  <c r="V516" i="2"/>
  <c r="W516" i="2"/>
  <c r="X516" i="2"/>
  <c r="Y516" i="2"/>
  <c r="N516" i="2"/>
  <c r="N515" i="2"/>
  <c r="N514" i="2"/>
  <c r="N513" i="2"/>
  <c r="N512" i="2"/>
  <c r="E512" i="2"/>
  <c r="F512" i="2"/>
  <c r="G512" i="2"/>
  <c r="H512" i="2"/>
  <c r="I512" i="2"/>
  <c r="E513" i="2"/>
  <c r="F513" i="2"/>
  <c r="G513" i="2"/>
  <c r="H513" i="2"/>
  <c r="I513" i="2"/>
  <c r="E514" i="2"/>
  <c r="F514" i="2"/>
  <c r="G514" i="2"/>
  <c r="H514" i="2"/>
  <c r="I514" i="2"/>
  <c r="E515" i="2"/>
  <c r="F515" i="2"/>
  <c r="G515" i="2"/>
  <c r="H515" i="2"/>
  <c r="I515" i="2"/>
  <c r="E516" i="2"/>
  <c r="F516" i="2"/>
  <c r="G516" i="2"/>
  <c r="H516" i="2"/>
  <c r="I516" i="2"/>
  <c r="D516" i="2"/>
  <c r="D515" i="2"/>
  <c r="D514" i="2"/>
  <c r="D513" i="2"/>
  <c r="D512" i="2"/>
  <c r="E25" i="3"/>
  <c r="F25" i="3" s="1"/>
  <c r="G25" i="3" s="1"/>
  <c r="H25" i="3" s="1"/>
  <c r="D25" i="3"/>
  <c r="D17" i="3"/>
  <c r="E17" i="3" s="1"/>
  <c r="F17" i="3" s="1"/>
  <c r="G17" i="3" s="1"/>
  <c r="H17" i="3" s="1"/>
  <c r="E6" i="3"/>
  <c r="F6" i="3" s="1"/>
  <c r="G6" i="3" s="1"/>
  <c r="H6" i="3" s="1"/>
  <c r="D6" i="3"/>
  <c r="F20" i="3" l="1"/>
  <c r="C31" i="3"/>
  <c r="H31" i="3"/>
  <c r="D31" i="3"/>
  <c r="G31" i="3"/>
  <c r="F31" i="3"/>
  <c r="E31" i="3"/>
  <c r="O545" i="2"/>
  <c r="G20" i="3"/>
  <c r="E20" i="3"/>
  <c r="C20" i="3"/>
  <c r="Y545" i="2"/>
  <c r="U545" i="2"/>
  <c r="Q545" i="2"/>
  <c r="X545" i="2"/>
  <c r="T545" i="2"/>
  <c r="P545" i="2"/>
  <c r="W545" i="2"/>
  <c r="Y531" i="2"/>
  <c r="D531" i="2"/>
  <c r="C9" i="3" s="1"/>
  <c r="Q531" i="2"/>
  <c r="S538" i="2"/>
  <c r="G545" i="2"/>
  <c r="F11" i="3" s="1"/>
  <c r="S545" i="2"/>
  <c r="D524" i="2"/>
  <c r="C8" i="3" s="1"/>
  <c r="H524" i="2"/>
  <c r="G8" i="3" s="1"/>
  <c r="D545" i="2"/>
  <c r="C11" i="3" s="1"/>
  <c r="I531" i="2"/>
  <c r="H9" i="3" s="1"/>
  <c r="E531" i="2"/>
  <c r="D9" i="3" s="1"/>
  <c r="G531" i="2"/>
  <c r="F9" i="3" s="1"/>
  <c r="U531" i="2"/>
  <c r="W531" i="2"/>
  <c r="S531" i="2"/>
  <c r="O531" i="2"/>
  <c r="G538" i="2"/>
  <c r="F10" i="3" s="1"/>
  <c r="W538" i="2"/>
  <c r="O538" i="2"/>
  <c r="I545" i="2"/>
  <c r="H11" i="3" s="1"/>
  <c r="E545" i="2"/>
  <c r="D11" i="3" s="1"/>
  <c r="V545" i="2"/>
  <c r="R545" i="2"/>
  <c r="V531" i="2"/>
  <c r="R531" i="2"/>
  <c r="D538" i="2"/>
  <c r="C10" i="3" s="1"/>
  <c r="F545" i="2"/>
  <c r="E11" i="3" s="1"/>
  <c r="H545" i="2"/>
  <c r="G11" i="3" s="1"/>
  <c r="N545" i="2"/>
  <c r="P517" i="2"/>
  <c r="O524" i="2"/>
  <c r="S524" i="2"/>
  <c r="W524" i="2"/>
  <c r="F531" i="2"/>
  <c r="E9" i="3" s="1"/>
  <c r="H531" i="2"/>
  <c r="G9" i="3" s="1"/>
  <c r="N531" i="2"/>
  <c r="X531" i="2"/>
  <c r="T531" i="2"/>
  <c r="P531" i="2"/>
  <c r="V538" i="2"/>
  <c r="R538" i="2"/>
  <c r="F538" i="2"/>
  <c r="E10" i="3" s="1"/>
  <c r="H538" i="2"/>
  <c r="G10" i="3" s="1"/>
  <c r="N538" i="2"/>
  <c r="Y538" i="2"/>
  <c r="U538" i="2"/>
  <c r="Q538" i="2"/>
  <c r="I538" i="2"/>
  <c r="H10" i="3" s="1"/>
  <c r="E538" i="2"/>
  <c r="D10" i="3" s="1"/>
  <c r="X538" i="2"/>
  <c r="T538" i="2"/>
  <c r="P538" i="2"/>
  <c r="G517" i="2"/>
  <c r="F7" i="3" s="1"/>
  <c r="X517" i="2"/>
  <c r="G524" i="2"/>
  <c r="F8" i="3" s="1"/>
  <c r="N524" i="2"/>
  <c r="D517" i="2"/>
  <c r="C7" i="3" s="1"/>
  <c r="F524" i="2"/>
  <c r="E8" i="3" s="1"/>
  <c r="T517" i="2"/>
  <c r="I524" i="2"/>
  <c r="H8" i="3" s="1"/>
  <c r="E524" i="2"/>
  <c r="D8" i="3" s="1"/>
  <c r="V524" i="2"/>
  <c r="R524" i="2"/>
  <c r="Y524" i="2"/>
  <c r="U524" i="2"/>
  <c r="Q524" i="2"/>
  <c r="X524" i="2"/>
  <c r="T524" i="2"/>
  <c r="P524" i="2"/>
  <c r="V517" i="2"/>
  <c r="R517" i="2"/>
  <c r="F517" i="2"/>
  <c r="E7" i="3" s="1"/>
  <c r="H517" i="2"/>
  <c r="G7" i="3" s="1"/>
  <c r="N517" i="2"/>
  <c r="Y517" i="2"/>
  <c r="U517" i="2"/>
  <c r="Q517" i="2"/>
  <c r="I517" i="2"/>
  <c r="H7" i="3" s="1"/>
  <c r="E517" i="2"/>
  <c r="D7" i="3" s="1"/>
  <c r="W517" i="2"/>
  <c r="S517" i="2"/>
  <c r="O517" i="2"/>
  <c r="D12" i="3" l="1"/>
  <c r="H12" i="3"/>
  <c r="G12" i="3"/>
  <c r="C12" i="3"/>
  <c r="F12" i="3"/>
  <c r="E12" i="3"/>
</calcChain>
</file>

<file path=xl/sharedStrings.xml><?xml version="1.0" encoding="utf-8"?>
<sst xmlns="http://schemas.openxmlformats.org/spreadsheetml/2006/main" count="1883" uniqueCount="373">
  <si>
    <t>Scenario</t>
  </si>
  <si>
    <t>KY Aug 2014 Forecast (2015BP-Preliminary)- No RC with Billed Revenue</t>
  </si>
  <si>
    <t>View: PPL Consolidated</t>
  </si>
  <si>
    <t>  (Dollars)</t>
  </si>
  <si>
    <t> (Dollars)</t>
  </si>
  <si>
    <t>KY Detail Gas Revenue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</si>
  <si>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</si>
  <si>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</si>
  <si>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</si>
  <si>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</si>
  <si>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</si>
  <si>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 xml:space="preserve">Scenario Run Date/Time: </t>
  </si>
  <si>
    <t> October 02, 2014 14:31:03</t>
  </si>
  <si>
    <t>#,##0.00%_);[Red](#,##0.00%);" "</t>
  </si>
  <si>
    <t>Version ID: 1</t>
  </si>
  <si>
    <t>Executable version: 5.07</t>
  </si>
  <si>
    <t>Base Year: 201001.0</t>
  </si>
  <si>
    <t>Years run monthly: 11</t>
  </si>
  <si>
    <t>Scenario Actuals Date: 201408.0</t>
  </si>
  <si>
    <t>#,##0.0_);[Red](#,##0.0);" "</t>
  </si>
  <si>
    <t>Updated 2014.10.02-14:13 Attribute</t>
  </si>
  <si>
    <t>KY Base Attribute case</t>
  </si>
  <si>
    <t>#,##0.00_);[Red](#,##0.00);" "</t>
  </si>
  <si>
    <t>#,##0.000_);[Red](#,##0.000);" "</t>
  </si>
  <si>
    <t>Updated 2014.10.02-14:12 Formula</t>
  </si>
  <si>
    <t>KY Aug 2014 Forecast (2015BP- Prelim)- No RC Logic</t>
  </si>
  <si>
    <t>#,##0.0000_);[Red](#,##0.0000);" "</t>
  </si>
  <si>
    <t>#,##0.00000_);[Red](#,##0.00000);" "</t>
  </si>
  <si>
    <t>Updated 2013.11.08-15:18 Overlay</t>
  </si>
  <si>
    <t>PPL Base Data</t>
  </si>
  <si>
    <t>#,##0.000000_);[Red](#,##0.000000);" "</t>
  </si>
  <si>
    <t>Updated 2014.10.02-12:10 Overlay</t>
  </si>
  <si>
    <t>KY Base Data</t>
  </si>
  <si>
    <t>#,##0%_);[Red](#,##0%);" "</t>
  </si>
  <si>
    <t>Updated 2014.10.01-16:30 Overlay</t>
  </si>
  <si>
    <t>KY LTP Misc Inputs</t>
  </si>
  <si>
    <t>#,##0.0%_);[Red](#,##0.0%);" "</t>
  </si>
  <si>
    <t>Updated 2014.09.25-17:32 Overlay</t>
  </si>
  <si>
    <t>KY LTP Reg Assets/Liabilities Inputs</t>
  </si>
  <si>
    <t>Updated 2014.10.02-11:09 Overlay</t>
  </si>
  <si>
    <t>KY Tariffs-Electric and Gas</t>
  </si>
  <si>
    <t>#,##0.000%_);[Red](#,##0.000%);" "</t>
  </si>
  <si>
    <t>Updated 2014.10.02-14:17 Overlay</t>
  </si>
  <si>
    <t>KY Interface Load Forecast  - 2015 BP</t>
  </si>
  <si>
    <t>#,##0.0000%_);[Red](#,##0.0000%);" "</t>
  </si>
  <si>
    <t>Updated 2014.09.26-16:11 Overlay</t>
  </si>
  <si>
    <t>KY 2015BP Load Changes Rate Switching</t>
  </si>
  <si>
    <t>#,##0.00000%_);[Red](#,##0.00000%);" "</t>
  </si>
  <si>
    <t>Updated 2014.09.15-20:36 Overlay</t>
  </si>
  <si>
    <t>KY Interface Prosym Data</t>
  </si>
  <si>
    <t>\\fs01\financialplanning\UIDesktopApplication\ProgramFiles\planner.jar</t>
  </si>
  <si>
    <t>#,##0.000000%_);[Red](#,##0.000000%);" "</t>
  </si>
  <si>
    <t>Updated 2014.09.15-18:58 Overlay</t>
  </si>
  <si>
    <t>KY Inputs for Cash Flow Adjustments</t>
  </si>
  <si>
    <t>\\fs01\folderredirect$\E010110\UIPlanner\temp</t>
  </si>
  <si>
    <t>Updated 2014.09.22-13:45 Overlay</t>
  </si>
  <si>
    <t>KY Interface O&amp;M data</t>
  </si>
  <si>
    <t>\\fs01\financialplanning\UIDesktopApplication\Java\jdk1.6.0_24\jre\bin\java.exe</t>
  </si>
  <si>
    <t>$#,##0.0_);[Red]($#,##0.0);" "</t>
  </si>
  <si>
    <t>Updated 2014.06.05-13:38 Overlay</t>
  </si>
  <si>
    <t>KY Interface Vintage Tax Depreciation</t>
  </si>
  <si>
    <t>$#,##0.00_);[Red]($#,##0.00);" "</t>
  </si>
  <si>
    <t>Updated 2014.09.25-18:13 Overlay</t>
  </si>
  <si>
    <t>KY Rate Case Switches &amp; Proforma</t>
  </si>
  <si>
    <t>$#,##0.000_);[Red]($#,##0.000);" "</t>
  </si>
  <si>
    <t>Updated 2014.10.01-12:08 Overlay</t>
  </si>
  <si>
    <t>KY Interface Capex/Plant Additions/Depreciation</t>
  </si>
  <si>
    <t>$#,##0.0000_);[Red]($#,##0.0000);" "</t>
  </si>
  <si>
    <t>Updated 2014.09.24-18:37 Incremental</t>
  </si>
  <si>
    <t>KY AFUDC - Incremental</t>
  </si>
  <si>
    <t>$#,##0.00000_);[Red]($#,##0.00000);" "</t>
  </si>
  <si>
    <t>Updated 2014.09.23-15:57 Incremental</t>
  </si>
  <si>
    <t>KY ARO Depreciation Activity</t>
  </si>
  <si>
    <t>$#,##0.000000_);[Red]($#,##0.000000);" "</t>
  </si>
  <si>
    <t>Updated 2014.09.30-08:48 Incremental</t>
  </si>
  <si>
    <t>KY Depreciation Adjustment for account 36205</t>
  </si>
  <si>
    <t>#,##0_);[Red](#,##0);"0"</t>
  </si>
  <si>
    <t>Updated 2014.08.29-12:38 Incremental</t>
  </si>
  <si>
    <t>KY Jul 2014 incremental to sum all the adjustments to misc revenues</t>
  </si>
  <si>
    <t>#,##0.0_);[Red](#,##0.0);"0"</t>
  </si>
  <si>
    <t>Updated 2014.09.03-07:45 Incremental</t>
  </si>
  <si>
    <t>KY Jul 2014 Incremental Case to adjust Margin and EBIT</t>
  </si>
  <si>
    <t>#,##0.00_);[Red](#,##0.00);"0"</t>
  </si>
  <si>
    <t>Updated 2014.09.19-09:03 Incremental</t>
  </si>
  <si>
    <t>KY Aug 2014 Incremental Case</t>
  </si>
  <si>
    <t>#,##0.000_);[Red](#,##0.000);"0"</t>
  </si>
  <si>
    <t>Updated 2014.09.25-16:06 Incremental</t>
  </si>
  <si>
    <t>KY 2015 BP ECR Review and Final Results Update</t>
  </si>
  <si>
    <t>#,##0.0000_);[Red](#,##0.0000);"0"</t>
  </si>
  <si>
    <t>Updated 2014.09.26-06:16 Overlay</t>
  </si>
  <si>
    <t>KY Aug 2014 Forecast (2015BP Prelim)-Remove RC and Q2 Trackers</t>
  </si>
  <si>
    <t>#,##0.00000_);[Red](#,##0.00000);"0"</t>
  </si>
  <si>
    <t>Updated 2014.10.02-11:15 Overlay</t>
  </si>
  <si>
    <t>KY Aug 2014 FC (2015 BP Prelim) - Billed Energy Rate Switch Split Tariff Gas&amp;EL</t>
  </si>
  <si>
    <t>#,##0.000000_);[Red](#,##0.000000);"0"</t>
  </si>
  <si>
    <t>Updated 2014.09.26-18:32 Incremental</t>
  </si>
  <si>
    <t>KY Aug 2014 Forecast - TC CT O&amp;M FERC Correction - Incremental</t>
  </si>
  <si>
    <t>#,##0)</t>
  </si>
  <si>
    <t>Updated 2014.09.26-18:39 Incremental</t>
  </si>
  <si>
    <t>KY Aug 2014 Forecast - BR CT O&amp;M FERC Correction - Incremental</t>
  </si>
  <si>
    <t>#,##0.0</t>
  </si>
  <si>
    <t>Updated 2014.09.30-20:30 Incremental</t>
  </si>
  <si>
    <t>KY Misc Revenues and Energy adjustment (Utilities to LKE other)</t>
  </si>
  <si>
    <t>#,##0.00</t>
  </si>
  <si>
    <t>Updated 0 Overlay</t>
  </si>
  <si>
    <t>E010110 Temp Data</t>
  </si>
  <si>
    <t>#,##0.000</t>
  </si>
  <si>
    <t>Updated 2014.09.30-18:17 Actuals</t>
  </si>
  <si>
    <t>KY Model Actuals</t>
  </si>
  <si>
    <t>#,##0.0000</t>
  </si>
  <si>
    <t>#,##0.00000</t>
  </si>
  <si>
    <t>Reports with Actuals Date::</t>
  </si>
  <si>
    <t>#,##0.000000</t>
  </si>
  <si>
    <t xml:space="preserve">   Capital Stock Expense</t>
  </si>
  <si>
    <t>###0</t>
  </si>
  <si>
    <t xml:space="preserve">   KY Income Tax - NOL Utilized</t>
  </si>
  <si>
    <t>MM/dd/yy</t>
  </si>
  <si>
    <t xml:space="preserve">   KY Income Tax - NOL Summary</t>
  </si>
  <si>
    <t>DDDD</t>
  </si>
  <si>
    <t xml:space="preserve">   KY Electric Tariff Rates (Budget)</t>
  </si>
  <si>
    <t>#,##0_);[Red](#,##0);- ;_(@_)</t>
  </si>
  <si>
    <t xml:space="preserve">   KY Electric Base Revenue by Rate Code</t>
  </si>
  <si>
    <t>#,##0.0_);[Red](#,##0.0);- ;_(@_)</t>
  </si>
  <si>
    <t xml:space="preserve">   Bond - by Issue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</si>
  <si>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</si>
  <si>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</si>
  <si>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</si>
  <si>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</si>
  <si>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</si>
  <si>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</si>
  <si>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</si>
  <si>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</si>
  <si>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</si>
  <si>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</si>
  <si>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#00.00¢</t>
  </si>
  <si>
    <t>BW:[]</t>
  </si>
  <si>
    <t>BV:[]</t>
  </si>
  <si>
    <t>AZ:[]</t>
  </si>
  <si>
    <t>AY:[Total Gas Revenue]</t>
  </si>
  <si>
    <t>AX:[]</t>
  </si>
  <si>
    <t>AU:[GLT Revenue:]</t>
  </si>
  <si>
    <t>AR:[DSM Revenue:]</t>
  </si>
  <si>
    <t>AN:[]</t>
  </si>
  <si>
    <t>AK:[GSC Revenue:]</t>
  </si>
  <si>
    <t>AJ:[]</t>
  </si>
  <si>
    <t>AI:[Total Gas Base Revenue]</t>
  </si>
  <si>
    <t>AH:[]</t>
  </si>
  <si>
    <t>AF:[]</t>
  </si>
  <si>
    <t>AE:[Total Demand Revenue]</t>
  </si>
  <si>
    <t>AB:[Demand Revenue:]</t>
  </si>
  <si>
    <t>AA:[]</t>
  </si>
  <si>
    <t>Z:[Total Admin Revenue]</t>
  </si>
  <si>
    <t>X:[Admin Revenue:]</t>
  </si>
  <si>
    <t>W:[]</t>
  </si>
  <si>
    <t>V:[Total Distribution Revenue]</t>
  </si>
  <si>
    <t>T:[]</t>
  </si>
  <si>
    <t>K:[Distribution Revenue:]</t>
  </si>
  <si>
    <t>J:[]</t>
  </si>
  <si>
    <t>I:[Total Customer Revenue]</t>
  </si>
  <si>
    <t>C:[Customer Revenue:]</t>
  </si>
  <si>
    <t>B:[]</t>
  </si>
  <si>
    <t>KY Gas Tariff Schedule Total </t>
  </si>
  <si>
    <t>LGE-Public Authority Industrial Gas Service PAIGS </t>
  </si>
  <si>
    <t>LGE-Public Authority Commercial Gas Service PACGS </t>
  </si>
  <si>
    <t>LGE-Residential Gas Service </t>
  </si>
  <si>
    <t>LGE-Firm Public Authority Gas Service PAGS </t>
  </si>
  <si>
    <t>LGE-Public Authority Firm Transportation Service PAFT </t>
  </si>
  <si>
    <t>LGE-Public Authority As Available Gas Service PAAAGS </t>
  </si>
  <si>
    <t>LGE-Industrial Gas Transportation Service/Standby IGS-TS </t>
  </si>
  <si>
    <t>LGE-Firm Industrial Gas Service IGS </t>
  </si>
  <si>
    <t>LGE-Industrial Firm Transportation Service IFT </t>
  </si>
  <si>
    <t>LGE-Industrial As Available Gas Service IAAGS </t>
  </si>
  <si>
    <t>LGE-Firm-FT - Paddy's Run </t>
  </si>
  <si>
    <t>LGE-Firm Sales - Cane Run/Mill Creek </t>
  </si>
  <si>
    <t>LGE-Dupont Firm Transportation Service DuPont-FT </t>
  </si>
  <si>
    <t>LGE-Commercial Gas Transportation Service/Standby CGS-TS </t>
  </si>
  <si>
    <t>LGE-Firm Commercial Gas Service CGS </t>
  </si>
  <si>
    <t>LGE-Commercial Firm Transportation Service CFT </t>
  </si>
  <si>
    <t>LGE-Commercial As Available Gas Service CAAGS 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</si>
  <si>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</si>
  <si>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</si>
  <si>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</si>
  <si>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</si>
  <si>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</si>
  <si>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</si>
  <si>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</si>
  <si>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</si>
  <si>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</si>
  <si>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</si>
  <si>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</si>
  <si>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</si>
  <si>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</si>
  <si>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</si>
  <si>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</si>
  <si>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</si>
  <si>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</si>
  <si>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</si>
  <si>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</si>
  <si>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</si>
  <si>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</si>
  <si>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</si>
  <si>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</si>
  <si>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</si>
  <si>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</si>
  <si>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</si>
  <si>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</si>
  <si>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</si>
  <si>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Year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</si>
  <si>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</si>
  <si>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</si>
  <si>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</si>
  <si>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</si>
  <si>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</si>
  <si>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</si>
  <si>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</si>
  <si>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</si>
  <si>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</si>
  <si>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</si>
  <si>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</si>
  <si>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</si>
  <si>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Year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</si>
  <si>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</si>
  <si>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</si>
  <si>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</si>
  <si>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</si>
  <si>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</si>
  <si>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</si>
  <si>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</si>
  <si>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</si>
  <si>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</si>
  <si>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</si>
  <si>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</si>
  <si>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</si>
  <si>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Year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</si>
  <si>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</si>
  <si>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</si>
  <si>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</si>
  <si>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</si>
  <si>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</si>
  <si>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</si>
  <si>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</si>
  <si>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</si>
  <si>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</si>
  <si>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</si>
  <si>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</si>
  <si>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</si>
  <si>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Year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</si>
  <si>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</si>
  <si>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</si>
  <si>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</si>
  <si>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</si>
  <si>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</si>
  <si>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</si>
  <si>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</si>
  <si>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</si>
  <si>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</si>
  <si>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</si>
  <si>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</si>
  <si>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</si>
  <si>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Year 2020</t>
  </si>
  <si>
    <t xml:space="preserve">     D:[Customer Count Meter&lt;5000 cf/hr]</t>
  </si>
  <si>
    <t xml:space="preserve">     E:[Customer Count Meter&gt;5000 cf/hr]</t>
  </si>
  <si>
    <t xml:space="preserve">     F:[Total Customer Count]</t>
  </si>
  <si>
    <t xml:space="preserve">          G:[Customer Rate Meter&lt;5000 cf/hr]</t>
  </si>
  <si>
    <t xml:space="preserve">          H:[Customer Rate Meter&gt;5000 cf/hr]</t>
  </si>
  <si>
    <t xml:space="preserve">     L:[Distribution usage&lt;100 Mcf]</t>
  </si>
  <si>
    <t xml:space="preserve">     M:[Distribution usage&gt;100 Mcf]</t>
  </si>
  <si>
    <t xml:space="preserve">     N:[Total Distribution Usage]</t>
  </si>
  <si>
    <t xml:space="preserve">          O:[Distribution rate usage&lt;100 Mcf]</t>
  </si>
  <si>
    <t xml:space="preserve">          S:[Total Distribution Rate Usage - &lt;100 Mcf $/Mcf]</t>
  </si>
  <si>
    <t xml:space="preserve">          U:[Distribution rate usage&gt;100 Mcf]</t>
  </si>
  <si>
    <t xml:space="preserve">     AL:[GSC Rate]</t>
  </si>
  <si>
    <t xml:space="preserve">     AM:[GSC revenue]</t>
  </si>
  <si>
    <t xml:space="preserve">     AS:[DSM $/Mcf]</t>
  </si>
  <si>
    <t xml:space="preserve">     AT:[DSM Revenue]</t>
  </si>
  <si>
    <t xml:space="preserve">     AV:[GLT Allocator]</t>
  </si>
  <si>
    <t xml:space="preserve">     AW:[GLT Revenue]</t>
  </si>
  <si>
    <t xml:space="preserve">          Y:[Admin Rate]</t>
  </si>
  <si>
    <t xml:space="preserve">     AC:[Contract Demand- Mcf]</t>
  </si>
  <si>
    <t xml:space="preserve">     AD:[Demand Rate]</t>
  </si>
  <si>
    <t xml:space="preserve">     AG:[Pool Manager Fee]</t>
  </si>
  <si>
    <t>AAGS-C</t>
  </si>
  <si>
    <t>LGCMG865</t>
  </si>
  <si>
    <t>FT-C</t>
  </si>
  <si>
    <t>LGCMG895</t>
  </si>
  <si>
    <t>CGS</t>
  </si>
  <si>
    <t>LGCMG851</t>
  </si>
  <si>
    <t>CGS-TS-2</t>
  </si>
  <si>
    <t>LGCMG881</t>
  </si>
  <si>
    <t>SC</t>
  </si>
  <si>
    <t>LGING992</t>
  </si>
  <si>
    <t>LGING996</t>
  </si>
  <si>
    <t>LGING997</t>
  </si>
  <si>
    <t>InterCo</t>
  </si>
  <si>
    <t>AAGS-I</t>
  </si>
  <si>
    <t>LGING866</t>
  </si>
  <si>
    <t>FT-I</t>
  </si>
  <si>
    <t>LGING896</t>
  </si>
  <si>
    <t>IGS</t>
  </si>
  <si>
    <t>LGING855</t>
  </si>
  <si>
    <t>IGS-TS</t>
  </si>
  <si>
    <t>LGING882</t>
  </si>
  <si>
    <t>FT-PA</t>
  </si>
  <si>
    <t>RGS</t>
  </si>
  <si>
    <t>LGRSG811</t>
  </si>
  <si>
    <t>REVENUES</t>
  </si>
  <si>
    <t>RETAIL</t>
  </si>
  <si>
    <t>TOTAL</t>
  </si>
  <si>
    <t>INTERCO</t>
  </si>
  <si>
    <t>TRANSPORTATION</t>
  </si>
  <si>
    <t>Class</t>
  </si>
  <si>
    <t>Bill Code</t>
  </si>
  <si>
    <t>Residential BSC Revenue</t>
  </si>
  <si>
    <t>Residential Distribution Revenue</t>
  </si>
  <si>
    <t>Residential GSC Revenue</t>
  </si>
  <si>
    <t>Residential DSM Revenue</t>
  </si>
  <si>
    <t>Residential GLT Revenue</t>
  </si>
  <si>
    <t>Residential Total Revenue</t>
  </si>
  <si>
    <t>Commercial BSC Revenue</t>
  </si>
  <si>
    <t>Commercial Distribution Revenue</t>
  </si>
  <si>
    <t>Commercial GSC Revenue</t>
  </si>
  <si>
    <t>Commercial DSM Revenue</t>
  </si>
  <si>
    <t>Commercial GLT Revenue</t>
  </si>
  <si>
    <t>Commercial Total Revenue</t>
  </si>
  <si>
    <t>Industrial BSC Revenue</t>
  </si>
  <si>
    <t>Industrial Distribution Revenue</t>
  </si>
  <si>
    <t>Industrial GSC Revenue</t>
  </si>
  <si>
    <t>Industrial DSM Revenue</t>
  </si>
  <si>
    <t>Industrial GLT Revenue</t>
  </si>
  <si>
    <t>Industrial Total Revenue</t>
  </si>
  <si>
    <t>AAGS Commercial Distribution Revenue</t>
  </si>
  <si>
    <t>AAGS Commercial GSC Revenue</t>
  </si>
  <si>
    <t>AAGS Commercial DSM Revenue</t>
  </si>
  <si>
    <t>AAGS Commercial GLT Revenue</t>
  </si>
  <si>
    <t>AAGS Commercial Total Revenue</t>
  </si>
  <si>
    <t>AAGS Commercial BSC Revenue</t>
  </si>
  <si>
    <t>AAGS Industrial BSC Revenue</t>
  </si>
  <si>
    <t>AAGS Industrial Distribution Revenue</t>
  </si>
  <si>
    <t>AAGS Industrial GSC Revenue</t>
  </si>
  <si>
    <t>AAGS Industrial DSM Revenue</t>
  </si>
  <si>
    <t>AAGS Industrial GLT Revenue</t>
  </si>
  <si>
    <t>AAGS Industrial Total Revenue</t>
  </si>
  <si>
    <t>Customer Counts</t>
  </si>
  <si>
    <t>Mill Creek InterCo BSC Revenue</t>
  </si>
  <si>
    <t>Mill Creek InterCo Distribution Revenue</t>
  </si>
  <si>
    <t>Mill Creek InterCo Demand Revenue</t>
  </si>
  <si>
    <t>Mill Creek InterCo GSC Revenue</t>
  </si>
  <si>
    <t>Mill Creek InterCo Total Revenue</t>
  </si>
  <si>
    <t>Paddy's Run InterCo BSC Revenue</t>
  </si>
  <si>
    <t>Paddy's Run InterCo Distribution Revenue</t>
  </si>
  <si>
    <t>Paddy's Run InterCo Demand Revenue</t>
  </si>
  <si>
    <t>Paddy's Run InterCo Total Revenue</t>
  </si>
  <si>
    <t>Total TS-2 IGS Revenue</t>
  </si>
  <si>
    <t>TS-2 IGS Admin Revenue</t>
  </si>
  <si>
    <t>TS-2 IGS Distribution Revenue</t>
  </si>
  <si>
    <t xml:space="preserve">TS-2 IGS Pool Manager Fee Revenue </t>
  </si>
  <si>
    <t>FT-C Admin Revenue</t>
  </si>
  <si>
    <t>FT-C Distribution Revenue</t>
  </si>
  <si>
    <t xml:space="preserve">FT-C DSM Revenue </t>
  </si>
  <si>
    <t>Total FT-C Revenue</t>
  </si>
  <si>
    <t>FT-I Admin Revenue</t>
  </si>
  <si>
    <t>FT-I Distribution Revenue</t>
  </si>
  <si>
    <t>Total FT-I Revenue</t>
  </si>
  <si>
    <t xml:space="preserve">FT-I Pool Managers Fee Revenue </t>
  </si>
  <si>
    <t>FT-I DSM Revenue</t>
  </si>
  <si>
    <t>Spec Contract BSC Revenue</t>
  </si>
  <si>
    <t>Spec Contract Distribution Revenue</t>
  </si>
  <si>
    <t xml:space="preserve">Spec Contract Admin Revenue </t>
  </si>
  <si>
    <t>Spec Contract DSM Revenue</t>
  </si>
  <si>
    <t>Total Spec Contract Revenue</t>
  </si>
  <si>
    <t>Spec Contract Demand Revenue</t>
  </si>
  <si>
    <t>VOLUMES</t>
  </si>
  <si>
    <t>Monthly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</si>
</sst>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#,##0_);[Red]\(#,##0\);&quot; &quot;"/>
    <numFmt numFmtId="165" formatCode="#,##0.00_);[Red]\(#,##0.00\);&quot; &quot;"/>
    <numFmt numFmtId="166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</cellStyleXfs>
  <cellXfs count="52">
    <xf numFmtId="0" fontId="0" fillId="0" borderId="0" xfId="0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right" wrapText="1"/>
    </xf>
    <xf numFmtId="49" fontId="0" fillId="0" borderId="0" xfId="0" applyNumberFormat="1" applyFont="1" applyAlignment="1">
      <alignment horizontal="left" wrapText="1"/>
    </xf>
    <xf numFmtId="165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164" fontId="16" fillId="33" borderId="0" xfId="0" applyNumberFormat="1" applyFont="1" applyFill="1" applyAlignment="1">
      <alignment horizontal="left"/>
    </xf>
    <xf numFmtId="164" fontId="0" fillId="33" borderId="0" xfId="0" applyNumberFormat="1" applyFont="1" applyFill="1" applyAlignment="1">
      <alignment horizontal="right"/>
    </xf>
    <xf numFmtId="5" fontId="0" fillId="0" borderId="0" xfId="0" applyNumberFormat="1" applyFont="1" applyAlignment="1">
      <alignment horizontal="right" wrapText="1"/>
    </xf>
    <xf numFmtId="5" fontId="0" fillId="0" borderId="0" xfId="42" applyNumberFormat="1" applyFont="1" applyAlignment="1">
      <alignment horizontal="right" wrapText="1"/>
    </xf>
    <xf numFmtId="164" fontId="0" fillId="34" borderId="0" xfId="0" applyNumberFormat="1" applyFont="1" applyFill="1" applyAlignment="1">
      <alignment horizontal="left"/>
    </xf>
    <xf numFmtId="164" fontId="0" fillId="34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18" fillId="0" borderId="0" xfId="0" applyFont="1"/>
    <xf numFmtId="0" fontId="0" fillId="0" borderId="10" xfId="0" applyBorder="1"/>
    <xf numFmtId="14" fontId="0" fillId="0" borderId="11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64" fontId="0" fillId="0" borderId="12" xfId="0" applyNumberFormat="1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164" fontId="0" fillId="0" borderId="14" xfId="0" applyNumberFormat="1" applyBorder="1"/>
    <xf numFmtId="164" fontId="0" fillId="0" borderId="13" xfId="0" applyNumberFormat="1" applyBorder="1"/>
    <xf numFmtId="0" fontId="0" fillId="0" borderId="0" xfId="0" applyNumberFormat="1" applyFont="1" applyFill="1" applyAlignment="1">
      <alignment horizontal="right"/>
    </xf>
    <xf numFmtId="0" fontId="0" fillId="0" borderId="0" xfId="0" applyBorder="1"/>
    <xf numFmtId="164" fontId="16" fillId="0" borderId="0" xfId="0" applyNumberFormat="1" applyFont="1" applyAlignment="1">
      <alignment horizontal="right"/>
    </xf>
    <xf numFmtId="14" fontId="0" fillId="0" borderId="11" xfId="0" applyNumberFormat="1" applyBorder="1"/>
    <xf numFmtId="14" fontId="0" fillId="0" borderId="10" xfId="0" applyNumberFormat="1" applyBorder="1"/>
    <xf numFmtId="164" fontId="0" fillId="0" borderId="0" xfId="0" applyNumberFormat="1"/>
    <xf numFmtId="164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19" xfId="0" applyFill="1" applyBorder="1"/>
    <xf numFmtId="0" fontId="0" fillId="0" borderId="20" xfId="0" applyBorder="1" applyAlignment="1">
      <alignment horizontal="right"/>
    </xf>
    <xf numFmtId="1" fontId="0" fillId="0" borderId="0" xfId="42" applyNumberFormat="1" applyFont="1" applyAlignment="1">
      <alignment horizontal="right" wrapText="1"/>
    </xf>
    <xf numFmtId="164" fontId="0" fillId="0" borderId="0" xfId="0" applyNumberFormat="1" applyAlignment="1"/>
    <xf numFmtId="164" fontId="0" fillId="0" borderId="0" xfId="0" applyNumberFormat="1" applyBorder="1" applyAlignment="1"/>
    <xf numFmtId="0" fontId="0" fillId="0" borderId="21" xfId="0" applyBorder="1"/>
    <xf numFmtId="166" fontId="0" fillId="0" borderId="0" xfId="42" applyNumberFormat="1" applyFont="1" applyAlignment="1">
      <alignment horizontal="right" wrapText="1"/>
    </xf>
    <xf numFmtId="166" fontId="0" fillId="0" borderId="0" xfId="0" applyNumberFormat="1" applyFont="1" applyFill="1" applyBorder="1" applyAlignment="1">
      <alignment horizontal="right"/>
    </xf>
    <xf numFmtId="5" fontId="0" fillId="0" borderId="0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0" borderId="21" xfId="0" applyNumberFormat="1" applyBorder="1"/>
    <xf numFmtId="0" fontId="22" fillId="0" borderId="19" xfId="43" applyNumberFormat="1" applyFont="1" applyBorder="1"/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 17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49"/>
  <sheetViews>
    <sheetView tabSelected="1" zoomScaleNormal="100" workbookViewId="0">
      <pane xSplit="3" ySplit="2" topLeftCell="D558" activePane="bottomRight" state="frozen"/>
      <selection pane="topRight" activeCell="B1" sqref="B1"/>
      <selection pane="bottomLeft" activeCell="A4" sqref="A4"/>
      <selection pane="bottomRight" activeCell="D581" sqref="D581:I581"/>
    </sheetView>
  </sheetViews>
  <sheetFormatPr defaultRowHeight="15" x14ac:dyDescent="0.25"/>
  <cols>
    <col min="1" max="1" width="12.28515625" style="1" customWidth="1"/>
    <col min="2" max="2" width="12" style="1" customWidth="1"/>
    <col min="3" max="3" width="51.85546875" style="2" customWidth="1"/>
    <col min="4" max="6" width="11.7109375" style="1" customWidth="1"/>
    <col min="7" max="9" width="12.5703125" style="1" customWidth="1"/>
    <col min="10" max="13" width="11.5703125" style="1" customWidth="1"/>
    <col min="14" max="25" width="11.5703125" style="1" bestFit="1" customWidth="1"/>
    <col min="26" max="84" width="10.7109375" style="1" hidden="1" customWidth="1"/>
    <col min="85" max="16384" width="9.140625" style="1"/>
  </cols>
  <sheetData>
    <row r="1" spans="1:84" s="3" customFormat="1" x14ac:dyDescent="0.25">
      <c r="C1" s="4"/>
      <c r="D1" s="12"/>
    </row>
    <row r="2" spans="1:84" s="3" customFormat="1" ht="30" x14ac:dyDescent="0.25">
      <c r="A2" s="3" t="s">
        <v>310</v>
      </c>
      <c r="B2" s="3" t="s">
        <v>311</v>
      </c>
      <c r="C2" s="4" t="s">
        <v>1</v>
      </c>
      <c r="D2" s="3" t="s">
        <v>179</v>
      </c>
      <c r="E2" s="3" t="s">
        <v>180</v>
      </c>
      <c r="F2" s="3" t="s">
        <v>181</v>
      </c>
      <c r="G2" s="3" t="s">
        <v>182</v>
      </c>
      <c r="H2" s="3" t="s">
        <v>183</v>
      </c>
      <c r="I2" s="3" t="s">
        <v>184</v>
      </c>
      <c r="J2" s="3" t="s">
        <v>185</v>
      </c>
      <c r="K2" s="3" t="s">
        <v>186</v>
      </c>
      <c r="L2" s="3" t="s">
        <v>187</v>
      </c>
      <c r="M2" s="3" t="s">
        <v>188</v>
      </c>
      <c r="N2" s="3" t="s">
        <v>189</v>
      </c>
      <c r="O2" s="3" t="s">
        <v>190</v>
      </c>
      <c r="P2" s="3" t="s">
        <v>191</v>
      </c>
      <c r="Q2" s="3" t="s">
        <v>192</v>
      </c>
      <c r="R2" s="3" t="s">
        <v>193</v>
      </c>
      <c r="S2" s="3" t="s">
        <v>194</v>
      </c>
      <c r="T2" s="3" t="s">
        <v>195</v>
      </c>
      <c r="U2" s="3" t="s">
        <v>196</v>
      </c>
      <c r="V2" s="3" t="s">
        <v>197</v>
      </c>
      <c r="W2" s="3" t="s">
        <v>198</v>
      </c>
      <c r="X2" s="3" t="s">
        <v>199</v>
      </c>
      <c r="Y2" s="3" t="s">
        <v>200</v>
      </c>
      <c r="Z2" s="3" t="s">
        <v>201</v>
      </c>
      <c r="AA2" s="3" t="s">
        <v>202</v>
      </c>
      <c r="AB2" s="3" t="s">
        <v>203</v>
      </c>
      <c r="AC2" s="3" t="s">
        <v>204</v>
      </c>
      <c r="AD2" s="3" t="s">
        <v>205</v>
      </c>
      <c r="AE2" s="3" t="s">
        <v>206</v>
      </c>
      <c r="AF2" s="3" t="s">
        <v>207</v>
      </c>
      <c r="AG2" s="3" t="s">
        <v>208</v>
      </c>
      <c r="AH2" s="3" t="s">
        <v>209</v>
      </c>
      <c r="AI2" s="3" t="s">
        <v>210</v>
      </c>
      <c r="AJ2" s="3" t="s">
        <v>211</v>
      </c>
      <c r="AK2" s="3" t="s">
        <v>212</v>
      </c>
      <c r="AL2" s="3" t="s">
        <v>213</v>
      </c>
      <c r="AM2" s="3" t="s">
        <v>214</v>
      </c>
      <c r="AN2" s="3" t="s">
        <v>215</v>
      </c>
      <c r="AO2" s="3" t="s">
        <v>216</v>
      </c>
      <c r="AP2" s="3" t="s">
        <v>217</v>
      </c>
      <c r="AQ2" s="3" t="s">
        <v>218</v>
      </c>
      <c r="AR2" s="3" t="s">
        <v>219</v>
      </c>
      <c r="AS2" s="3" t="s">
        <v>220</v>
      </c>
      <c r="AT2" s="3" t="s">
        <v>221</v>
      </c>
      <c r="AU2" s="3" t="s">
        <v>222</v>
      </c>
      <c r="AV2" s="3" t="s">
        <v>223</v>
      </c>
      <c r="AW2" s="3" t="s">
        <v>224</v>
      </c>
      <c r="AX2" s="3" t="s">
        <v>225</v>
      </c>
      <c r="AY2" s="3" t="s">
        <v>226</v>
      </c>
      <c r="AZ2" s="3" t="s">
        <v>227</v>
      </c>
      <c r="BA2" s="3" t="s">
        <v>228</v>
      </c>
      <c r="BB2" s="3" t="s">
        <v>229</v>
      </c>
      <c r="BC2" s="3" t="s">
        <v>230</v>
      </c>
      <c r="BD2" s="3" t="s">
        <v>231</v>
      </c>
      <c r="BE2" s="3" t="s">
        <v>232</v>
      </c>
      <c r="BF2" s="3" t="s">
        <v>233</v>
      </c>
      <c r="BG2" s="3" t="s">
        <v>234</v>
      </c>
      <c r="BH2" s="3" t="s">
        <v>235</v>
      </c>
      <c r="BI2" s="3" t="s">
        <v>236</v>
      </c>
      <c r="BJ2" s="3" t="s">
        <v>237</v>
      </c>
      <c r="BK2" s="3" t="s">
        <v>238</v>
      </c>
      <c r="BL2" s="3" t="s">
        <v>239</v>
      </c>
      <c r="BM2" s="3" t="s">
        <v>240</v>
      </c>
      <c r="BN2" s="3" t="s">
        <v>241</v>
      </c>
      <c r="BO2" s="3" t="s">
        <v>242</v>
      </c>
      <c r="BP2" s="3" t="s">
        <v>243</v>
      </c>
      <c r="BQ2" s="3" t="s">
        <v>244</v>
      </c>
      <c r="BR2" s="3" t="s">
        <v>245</v>
      </c>
      <c r="BS2" s="3" t="s">
        <v>246</v>
      </c>
      <c r="BT2" s="3" t="s">
        <v>247</v>
      </c>
      <c r="BU2" s="3" t="s">
        <v>248</v>
      </c>
      <c r="BV2" s="3" t="s">
        <v>249</v>
      </c>
      <c r="BW2" s="3" t="s">
        <v>250</v>
      </c>
      <c r="BX2" s="3" t="s">
        <v>251</v>
      </c>
      <c r="BY2" s="3" t="s">
        <v>252</v>
      </c>
      <c r="BZ2" s="3" t="s">
        <v>253</v>
      </c>
      <c r="CA2" s="3" t="s">
        <v>254</v>
      </c>
      <c r="CB2" s="3" t="s">
        <v>255</v>
      </c>
      <c r="CC2" s="3" t="s">
        <v>256</v>
      </c>
      <c r="CD2" s="3" t="s">
        <v>257</v>
      </c>
      <c r="CE2" s="3" t="s">
        <v>258</v>
      </c>
      <c r="CF2" s="3" t="s">
        <v>259</v>
      </c>
    </row>
    <row r="3" spans="1:84" s="10" customFormat="1" x14ac:dyDescent="0.25">
      <c r="A3" s="10" t="s">
        <v>281</v>
      </c>
      <c r="B3" s="10" t="s">
        <v>282</v>
      </c>
      <c r="C3" s="9" t="s">
        <v>178</v>
      </c>
    </row>
    <row r="4" spans="1:84" x14ac:dyDescent="0.25">
      <c r="A4" s="1" t="s">
        <v>281</v>
      </c>
      <c r="B4" s="1" t="s">
        <v>282</v>
      </c>
      <c r="C4" s="7" t="s">
        <v>159</v>
      </c>
    </row>
    <row r="5" spans="1:84" x14ac:dyDescent="0.25">
      <c r="A5" s="1" t="s">
        <v>281</v>
      </c>
      <c r="B5" s="1" t="s">
        <v>282</v>
      </c>
      <c r="C5" s="2" t="s">
        <v>260</v>
      </c>
      <c r="D5" s="1">
        <v>2</v>
      </c>
      <c r="E5" s="1">
        <v>2</v>
      </c>
      <c r="F5" s="1">
        <v>2</v>
      </c>
      <c r="G5" s="1">
        <v>2</v>
      </c>
      <c r="H5" s="1">
        <v>2</v>
      </c>
      <c r="I5" s="1">
        <v>2</v>
      </c>
      <c r="J5" s="1">
        <v>2</v>
      </c>
      <c r="K5" s="1">
        <v>2</v>
      </c>
      <c r="L5" s="1">
        <v>2</v>
      </c>
      <c r="M5" s="1">
        <v>2</v>
      </c>
      <c r="N5" s="1">
        <v>2</v>
      </c>
      <c r="O5" s="1">
        <v>2</v>
      </c>
      <c r="P5" s="1">
        <v>2</v>
      </c>
      <c r="Q5" s="1">
        <v>2</v>
      </c>
      <c r="R5" s="1">
        <v>2</v>
      </c>
      <c r="S5" s="1">
        <v>2</v>
      </c>
      <c r="T5" s="1">
        <v>2</v>
      </c>
      <c r="U5" s="1">
        <v>2</v>
      </c>
      <c r="V5" s="1">
        <v>2</v>
      </c>
      <c r="W5" s="1">
        <v>2</v>
      </c>
      <c r="X5" s="1">
        <v>2</v>
      </c>
      <c r="Y5" s="1">
        <v>2</v>
      </c>
      <c r="Z5" s="1">
        <v>2</v>
      </c>
      <c r="AA5" s="1">
        <v>2</v>
      </c>
      <c r="AB5" s="1">
        <v>2</v>
      </c>
      <c r="AC5" s="1">
        <v>2</v>
      </c>
      <c r="AD5" s="1">
        <v>2</v>
      </c>
      <c r="AE5" s="1">
        <v>2</v>
      </c>
      <c r="AF5" s="1">
        <v>2</v>
      </c>
      <c r="AG5" s="1">
        <v>2</v>
      </c>
      <c r="AH5" s="1">
        <v>2</v>
      </c>
      <c r="AI5" s="1">
        <v>2</v>
      </c>
      <c r="AJ5" s="1">
        <v>2</v>
      </c>
      <c r="AK5" s="1">
        <v>2</v>
      </c>
      <c r="AL5" s="1">
        <v>2</v>
      </c>
      <c r="AM5" s="1">
        <v>2</v>
      </c>
      <c r="AN5" s="1">
        <v>2</v>
      </c>
      <c r="AO5" s="1">
        <v>2</v>
      </c>
      <c r="AP5" s="1">
        <v>2</v>
      </c>
      <c r="AQ5" s="1">
        <v>2</v>
      </c>
      <c r="AR5" s="1">
        <v>2</v>
      </c>
      <c r="AS5" s="1">
        <v>2</v>
      </c>
      <c r="AT5" s="1">
        <v>2</v>
      </c>
      <c r="AU5" s="1">
        <v>2</v>
      </c>
      <c r="AV5" s="1">
        <v>2</v>
      </c>
      <c r="AW5" s="1">
        <v>2</v>
      </c>
      <c r="AX5" s="1">
        <v>2</v>
      </c>
      <c r="AY5" s="1">
        <v>2</v>
      </c>
      <c r="AZ5" s="1">
        <v>2</v>
      </c>
      <c r="BA5" s="1">
        <v>2</v>
      </c>
      <c r="BB5" s="1">
        <v>2</v>
      </c>
      <c r="BC5" s="1">
        <v>2</v>
      </c>
      <c r="BD5" s="1">
        <v>2</v>
      </c>
      <c r="BE5" s="1">
        <v>2</v>
      </c>
      <c r="BF5" s="1">
        <v>2</v>
      </c>
      <c r="BG5" s="1">
        <v>2</v>
      </c>
      <c r="BH5" s="1">
        <v>2</v>
      </c>
      <c r="BI5" s="1">
        <v>2</v>
      </c>
      <c r="BJ5" s="1">
        <v>2</v>
      </c>
      <c r="BK5" s="1">
        <v>2</v>
      </c>
      <c r="BL5" s="1">
        <v>2</v>
      </c>
      <c r="BM5" s="1">
        <v>2</v>
      </c>
      <c r="BN5" s="1">
        <v>2</v>
      </c>
      <c r="BO5" s="1">
        <v>2</v>
      </c>
      <c r="BP5" s="1">
        <v>2</v>
      </c>
      <c r="BQ5" s="1">
        <v>2</v>
      </c>
      <c r="BR5" s="1">
        <v>2</v>
      </c>
      <c r="BS5" s="1">
        <v>2</v>
      </c>
      <c r="BT5" s="1">
        <v>2</v>
      </c>
      <c r="BU5" s="1">
        <v>2</v>
      </c>
      <c r="BV5" s="1">
        <v>2</v>
      </c>
      <c r="BW5" s="1">
        <v>2</v>
      </c>
      <c r="BX5" s="1">
        <v>2</v>
      </c>
      <c r="BY5" s="1">
        <v>2</v>
      </c>
      <c r="BZ5" s="1">
        <v>2</v>
      </c>
      <c r="CA5" s="1">
        <v>2</v>
      </c>
      <c r="CB5" s="1">
        <v>2</v>
      </c>
      <c r="CC5" s="1">
        <v>2</v>
      </c>
      <c r="CD5" s="1">
        <v>2</v>
      </c>
      <c r="CE5" s="1">
        <v>2</v>
      </c>
      <c r="CF5" s="1">
        <v>2</v>
      </c>
    </row>
    <row r="6" spans="1:84" x14ac:dyDescent="0.25">
      <c r="A6" s="1" t="s">
        <v>281</v>
      </c>
      <c r="B6" s="1" t="s">
        <v>282</v>
      </c>
      <c r="C6" s="2" t="s">
        <v>261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</row>
    <row r="7" spans="1:84" x14ac:dyDescent="0.25">
      <c r="A7" s="1" t="s">
        <v>281</v>
      </c>
      <c r="B7" s="1" t="s">
        <v>282</v>
      </c>
      <c r="C7" s="2" t="s">
        <v>262</v>
      </c>
      <c r="D7" s="1">
        <v>2</v>
      </c>
      <c r="E7" s="1">
        <v>2</v>
      </c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2</v>
      </c>
      <c r="L7" s="1">
        <v>2</v>
      </c>
      <c r="M7" s="1">
        <v>2</v>
      </c>
      <c r="N7" s="1">
        <v>2</v>
      </c>
      <c r="O7" s="1">
        <v>2</v>
      </c>
      <c r="P7" s="1">
        <v>2</v>
      </c>
      <c r="Q7" s="1">
        <v>2</v>
      </c>
      <c r="R7" s="1">
        <v>2</v>
      </c>
      <c r="S7" s="1">
        <v>2</v>
      </c>
      <c r="T7" s="1">
        <v>2</v>
      </c>
      <c r="U7" s="1">
        <v>2</v>
      </c>
      <c r="V7" s="1">
        <v>2</v>
      </c>
      <c r="W7" s="1">
        <v>2</v>
      </c>
      <c r="X7" s="1">
        <v>2</v>
      </c>
      <c r="Y7" s="1">
        <v>2</v>
      </c>
      <c r="Z7" s="1">
        <v>2</v>
      </c>
      <c r="AA7" s="1">
        <v>2</v>
      </c>
      <c r="AB7" s="1">
        <v>2</v>
      </c>
      <c r="AC7" s="1">
        <v>2</v>
      </c>
      <c r="AD7" s="1">
        <v>2</v>
      </c>
      <c r="AE7" s="1">
        <v>2</v>
      </c>
      <c r="AF7" s="1">
        <v>2</v>
      </c>
      <c r="AG7" s="1">
        <v>2</v>
      </c>
      <c r="AH7" s="1">
        <v>2</v>
      </c>
      <c r="AI7" s="1">
        <v>2</v>
      </c>
      <c r="AJ7" s="1">
        <v>2</v>
      </c>
      <c r="AK7" s="1">
        <v>2</v>
      </c>
      <c r="AL7" s="1">
        <v>2</v>
      </c>
      <c r="AM7" s="1">
        <v>2</v>
      </c>
      <c r="AN7" s="1">
        <v>2</v>
      </c>
      <c r="AO7" s="1">
        <v>2</v>
      </c>
      <c r="AP7" s="1">
        <v>2</v>
      </c>
      <c r="AQ7" s="1">
        <v>2</v>
      </c>
      <c r="AR7" s="1">
        <v>2</v>
      </c>
      <c r="AS7" s="1">
        <v>2</v>
      </c>
      <c r="AT7" s="1">
        <v>2</v>
      </c>
      <c r="AU7" s="1">
        <v>2</v>
      </c>
      <c r="AV7" s="1">
        <v>2</v>
      </c>
      <c r="AW7" s="1">
        <v>2</v>
      </c>
      <c r="AX7" s="1">
        <v>2</v>
      </c>
      <c r="AY7" s="1">
        <v>2</v>
      </c>
      <c r="AZ7" s="1">
        <v>2</v>
      </c>
      <c r="BA7" s="1">
        <v>2</v>
      </c>
      <c r="BB7" s="1">
        <v>2</v>
      </c>
      <c r="BC7" s="1">
        <v>2</v>
      </c>
      <c r="BD7" s="1">
        <v>2</v>
      </c>
      <c r="BE7" s="1">
        <v>2</v>
      </c>
      <c r="BF7" s="1">
        <v>2</v>
      </c>
      <c r="BG7" s="1">
        <v>2</v>
      </c>
      <c r="BH7" s="1">
        <v>2</v>
      </c>
      <c r="BI7" s="1">
        <v>2</v>
      </c>
      <c r="BJ7" s="1">
        <v>2</v>
      </c>
      <c r="BK7" s="1">
        <v>2</v>
      </c>
      <c r="BL7" s="1">
        <v>2</v>
      </c>
      <c r="BM7" s="1">
        <v>2</v>
      </c>
      <c r="BN7" s="1">
        <v>2</v>
      </c>
      <c r="BO7" s="1">
        <v>2</v>
      </c>
      <c r="BP7" s="1">
        <v>2</v>
      </c>
      <c r="BQ7" s="1">
        <v>2</v>
      </c>
      <c r="BR7" s="1">
        <v>2</v>
      </c>
      <c r="BS7" s="1">
        <v>2</v>
      </c>
      <c r="BT7" s="1">
        <v>2</v>
      </c>
      <c r="BU7" s="1">
        <v>2</v>
      </c>
      <c r="BV7" s="1">
        <v>2</v>
      </c>
      <c r="BW7" s="1">
        <v>2</v>
      </c>
      <c r="BX7" s="1">
        <v>2</v>
      </c>
      <c r="BY7" s="1">
        <v>2</v>
      </c>
      <c r="BZ7" s="1">
        <v>2</v>
      </c>
      <c r="CA7" s="1">
        <v>2</v>
      </c>
      <c r="CB7" s="1">
        <v>2</v>
      </c>
      <c r="CC7" s="1">
        <v>2</v>
      </c>
      <c r="CD7" s="1">
        <v>2</v>
      </c>
      <c r="CE7" s="1">
        <v>2</v>
      </c>
      <c r="CF7" s="1">
        <v>2</v>
      </c>
    </row>
    <row r="8" spans="1:84" x14ac:dyDescent="0.25">
      <c r="A8" s="1" t="s">
        <v>281</v>
      </c>
      <c r="B8" s="1" t="s">
        <v>282</v>
      </c>
      <c r="C8" s="2" t="s">
        <v>263</v>
      </c>
      <c r="D8" s="1">
        <v>275</v>
      </c>
      <c r="E8" s="1">
        <v>275</v>
      </c>
      <c r="F8" s="1">
        <v>275</v>
      </c>
      <c r="G8" s="1">
        <v>275</v>
      </c>
      <c r="H8" s="1">
        <v>275</v>
      </c>
      <c r="I8" s="1">
        <v>275</v>
      </c>
      <c r="J8" s="1">
        <v>275</v>
      </c>
      <c r="K8" s="1">
        <v>275</v>
      </c>
      <c r="L8" s="1">
        <v>275</v>
      </c>
      <c r="M8" s="1">
        <v>275</v>
      </c>
      <c r="N8" s="1">
        <v>275</v>
      </c>
      <c r="O8" s="1">
        <v>275</v>
      </c>
      <c r="P8" s="1">
        <v>275</v>
      </c>
      <c r="Q8" s="1">
        <v>275</v>
      </c>
      <c r="R8" s="1">
        <v>275</v>
      </c>
      <c r="S8" s="1">
        <v>275</v>
      </c>
      <c r="T8" s="1">
        <v>275</v>
      </c>
      <c r="U8" s="1">
        <v>275</v>
      </c>
      <c r="V8" s="1">
        <v>275</v>
      </c>
      <c r="W8" s="1">
        <v>275</v>
      </c>
      <c r="X8" s="1">
        <v>275</v>
      </c>
      <c r="Y8" s="1">
        <v>275</v>
      </c>
      <c r="Z8" s="1">
        <v>275</v>
      </c>
      <c r="AA8" s="1">
        <v>275</v>
      </c>
      <c r="AB8" s="1">
        <v>275</v>
      </c>
      <c r="AC8" s="1">
        <v>275</v>
      </c>
      <c r="AD8" s="1">
        <v>275</v>
      </c>
      <c r="AE8" s="1">
        <v>275</v>
      </c>
      <c r="AF8" s="1">
        <v>3300</v>
      </c>
      <c r="AG8" s="1">
        <v>275</v>
      </c>
      <c r="AH8" s="1">
        <v>275</v>
      </c>
      <c r="AI8" s="1">
        <v>275</v>
      </c>
      <c r="AJ8" s="1">
        <v>275</v>
      </c>
      <c r="AK8" s="1">
        <v>275</v>
      </c>
      <c r="AL8" s="1">
        <v>275</v>
      </c>
      <c r="AM8" s="1">
        <v>275</v>
      </c>
      <c r="AN8" s="1">
        <v>275</v>
      </c>
      <c r="AO8" s="1">
        <v>275</v>
      </c>
      <c r="AP8" s="1">
        <v>275</v>
      </c>
      <c r="AQ8" s="1">
        <v>275</v>
      </c>
      <c r="AR8" s="1">
        <v>275</v>
      </c>
      <c r="AS8" s="1">
        <v>3300</v>
      </c>
      <c r="AT8" s="1">
        <v>275</v>
      </c>
      <c r="AU8" s="1">
        <v>275</v>
      </c>
      <c r="AV8" s="1">
        <v>275</v>
      </c>
      <c r="AW8" s="1">
        <v>275</v>
      </c>
      <c r="AX8" s="1">
        <v>275</v>
      </c>
      <c r="AY8" s="1">
        <v>275</v>
      </c>
      <c r="AZ8" s="1">
        <v>275</v>
      </c>
      <c r="BA8" s="1">
        <v>275</v>
      </c>
      <c r="BB8" s="1">
        <v>275</v>
      </c>
      <c r="BC8" s="1">
        <v>275</v>
      </c>
      <c r="BD8" s="1">
        <v>275</v>
      </c>
      <c r="BE8" s="1">
        <v>275</v>
      </c>
      <c r="BF8" s="1">
        <v>3300</v>
      </c>
      <c r="BG8" s="1">
        <v>275</v>
      </c>
      <c r="BH8" s="1">
        <v>275</v>
      </c>
      <c r="BI8" s="1">
        <v>275</v>
      </c>
      <c r="BJ8" s="1">
        <v>275</v>
      </c>
      <c r="BK8" s="1">
        <v>275</v>
      </c>
      <c r="BL8" s="1">
        <v>275</v>
      </c>
      <c r="BM8" s="1">
        <v>275</v>
      </c>
      <c r="BN8" s="1">
        <v>275</v>
      </c>
      <c r="BO8" s="1">
        <v>275</v>
      </c>
      <c r="BP8" s="1">
        <v>275</v>
      </c>
      <c r="BQ8" s="1">
        <v>275</v>
      </c>
      <c r="BR8" s="1">
        <v>275</v>
      </c>
      <c r="BS8" s="1">
        <v>3300</v>
      </c>
      <c r="BT8" s="1">
        <v>275</v>
      </c>
      <c r="BU8" s="1">
        <v>275</v>
      </c>
      <c r="BV8" s="1">
        <v>275</v>
      </c>
      <c r="BW8" s="1">
        <v>275</v>
      </c>
      <c r="BX8" s="1">
        <v>275</v>
      </c>
      <c r="BY8" s="1">
        <v>275</v>
      </c>
      <c r="BZ8" s="1">
        <v>275</v>
      </c>
      <c r="CA8" s="1">
        <v>275</v>
      </c>
      <c r="CB8" s="1">
        <v>275</v>
      </c>
      <c r="CC8" s="1">
        <v>275</v>
      </c>
      <c r="CD8" s="1">
        <v>275</v>
      </c>
      <c r="CE8" s="1">
        <v>275</v>
      </c>
      <c r="CF8" s="1">
        <v>3300</v>
      </c>
    </row>
    <row r="9" spans="1:84" x14ac:dyDescent="0.25">
      <c r="A9" s="1" t="s">
        <v>281</v>
      </c>
      <c r="B9" s="1" t="s">
        <v>282</v>
      </c>
      <c r="C9" s="2" t="s">
        <v>264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</row>
    <row r="10" spans="1:84" x14ac:dyDescent="0.25">
      <c r="A10" s="1" t="s">
        <v>281</v>
      </c>
      <c r="B10" s="1" t="s">
        <v>282</v>
      </c>
      <c r="C10" s="7" t="s">
        <v>158</v>
      </c>
      <c r="D10" s="11">
        <v>550</v>
      </c>
      <c r="E10" s="11">
        <v>550</v>
      </c>
      <c r="F10" s="11">
        <v>550</v>
      </c>
      <c r="G10" s="11">
        <v>550</v>
      </c>
      <c r="H10" s="11">
        <v>550</v>
      </c>
      <c r="I10" s="11">
        <v>550</v>
      </c>
      <c r="J10" s="11">
        <v>550</v>
      </c>
      <c r="K10" s="11">
        <v>550</v>
      </c>
      <c r="L10" s="11">
        <v>550</v>
      </c>
      <c r="M10" s="11">
        <v>550</v>
      </c>
      <c r="N10" s="11">
        <v>550</v>
      </c>
      <c r="O10" s="11">
        <v>550</v>
      </c>
      <c r="P10" s="11">
        <v>550</v>
      </c>
      <c r="Q10" s="11">
        <v>550</v>
      </c>
      <c r="R10" s="11">
        <v>550</v>
      </c>
      <c r="S10" s="11">
        <v>550</v>
      </c>
      <c r="T10" s="11">
        <v>550</v>
      </c>
      <c r="U10" s="11">
        <v>550</v>
      </c>
      <c r="V10" s="11">
        <v>550</v>
      </c>
      <c r="W10" s="11">
        <v>550</v>
      </c>
      <c r="X10" s="11">
        <v>550</v>
      </c>
      <c r="Y10" s="11">
        <v>550</v>
      </c>
      <c r="Z10" s="1">
        <v>0.55000000000000004</v>
      </c>
      <c r="AA10" s="1">
        <v>0.55000000000000004</v>
      </c>
      <c r="AB10" s="1">
        <v>0.55000000000000004</v>
      </c>
      <c r="AC10" s="1">
        <v>0.55000000000000004</v>
      </c>
      <c r="AD10" s="1">
        <v>0.55000000000000004</v>
      </c>
      <c r="AE10" s="1">
        <v>0.55000000000000004</v>
      </c>
      <c r="AF10" s="1">
        <v>6.5999999999999899</v>
      </c>
      <c r="AG10" s="1">
        <v>0.55000000000000004</v>
      </c>
      <c r="AH10" s="1">
        <v>0.55000000000000004</v>
      </c>
      <c r="AI10" s="1">
        <v>0.55000000000000004</v>
      </c>
      <c r="AJ10" s="1">
        <v>0.55000000000000004</v>
      </c>
      <c r="AK10" s="1">
        <v>0.55000000000000004</v>
      </c>
      <c r="AL10" s="1">
        <v>0.55000000000000004</v>
      </c>
      <c r="AM10" s="1">
        <v>0.55000000000000004</v>
      </c>
      <c r="AN10" s="1">
        <v>0.55000000000000004</v>
      </c>
      <c r="AO10" s="1">
        <v>0.55000000000000004</v>
      </c>
      <c r="AP10" s="1">
        <v>0.55000000000000004</v>
      </c>
      <c r="AQ10" s="1">
        <v>0.55000000000000004</v>
      </c>
      <c r="AR10" s="1">
        <v>0.55000000000000004</v>
      </c>
      <c r="AS10" s="1">
        <v>6.5999999999999899</v>
      </c>
      <c r="AT10" s="1">
        <v>0.55000000000000004</v>
      </c>
      <c r="AU10" s="1">
        <v>0.55000000000000004</v>
      </c>
      <c r="AV10" s="1">
        <v>0.55000000000000004</v>
      </c>
      <c r="AW10" s="1">
        <v>0.55000000000000004</v>
      </c>
      <c r="AX10" s="1">
        <v>0.55000000000000004</v>
      </c>
      <c r="AY10" s="1">
        <v>0.55000000000000004</v>
      </c>
      <c r="AZ10" s="1">
        <v>0.55000000000000004</v>
      </c>
      <c r="BA10" s="1">
        <v>0.55000000000000004</v>
      </c>
      <c r="BB10" s="1">
        <v>0.55000000000000004</v>
      </c>
      <c r="BC10" s="1">
        <v>0.55000000000000004</v>
      </c>
      <c r="BD10" s="1">
        <v>0.55000000000000004</v>
      </c>
      <c r="BE10" s="1">
        <v>0.55000000000000004</v>
      </c>
      <c r="BF10" s="1">
        <v>6.5999999999999899</v>
      </c>
      <c r="BG10" s="1">
        <v>0.55000000000000004</v>
      </c>
      <c r="BH10" s="1">
        <v>0.55000000000000004</v>
      </c>
      <c r="BI10" s="1">
        <v>0.55000000000000004</v>
      </c>
      <c r="BJ10" s="1">
        <v>0.55000000000000004</v>
      </c>
      <c r="BK10" s="1">
        <v>0.55000000000000004</v>
      </c>
      <c r="BL10" s="1">
        <v>0.55000000000000004</v>
      </c>
      <c r="BM10" s="1">
        <v>0.55000000000000004</v>
      </c>
      <c r="BN10" s="1">
        <v>0.55000000000000004</v>
      </c>
      <c r="BO10" s="1">
        <v>0.55000000000000004</v>
      </c>
      <c r="BP10" s="1">
        <v>0.55000000000000004</v>
      </c>
      <c r="BQ10" s="1">
        <v>0.55000000000000004</v>
      </c>
      <c r="BR10" s="1">
        <v>0.55000000000000004</v>
      </c>
      <c r="BS10" s="1">
        <v>6.5999999999999899</v>
      </c>
      <c r="BT10" s="1">
        <v>0.55000000000000004</v>
      </c>
      <c r="BU10" s="1">
        <v>0.55000000000000004</v>
      </c>
      <c r="BV10" s="1">
        <v>0.55000000000000004</v>
      </c>
      <c r="BW10" s="1">
        <v>0.55000000000000004</v>
      </c>
      <c r="BX10" s="1">
        <v>0.55000000000000004</v>
      </c>
      <c r="BY10" s="1">
        <v>0.55000000000000004</v>
      </c>
      <c r="BZ10" s="1">
        <v>0.55000000000000004</v>
      </c>
      <c r="CA10" s="1">
        <v>0.55000000000000004</v>
      </c>
      <c r="CB10" s="1">
        <v>0.55000000000000004</v>
      </c>
      <c r="CC10" s="1">
        <v>0.55000000000000004</v>
      </c>
      <c r="CD10" s="1">
        <v>0.55000000000000004</v>
      </c>
      <c r="CE10" s="1">
        <v>0.55000000000000004</v>
      </c>
      <c r="CF10" s="1">
        <v>6.5999999999999899</v>
      </c>
    </row>
    <row r="11" spans="1:84" x14ac:dyDescent="0.25">
      <c r="A11" s="1" t="s">
        <v>281</v>
      </c>
      <c r="B11" s="1" t="s">
        <v>282</v>
      </c>
      <c r="C11" s="7" t="s">
        <v>156</v>
      </c>
    </row>
    <row r="12" spans="1:84" x14ac:dyDescent="0.25">
      <c r="A12" s="1" t="s">
        <v>281</v>
      </c>
      <c r="B12" s="1" t="s">
        <v>282</v>
      </c>
      <c r="C12" s="2" t="s">
        <v>265</v>
      </c>
      <c r="D12" s="1">
        <v>1538.0820189999999</v>
      </c>
      <c r="E12" s="1">
        <v>2257.2633930000002</v>
      </c>
      <c r="F12" s="1">
        <v>2547.6803209999998</v>
      </c>
      <c r="G12" s="1">
        <v>2606.9575089999998</v>
      </c>
      <c r="H12" s="1">
        <v>5936.9964099999997</v>
      </c>
      <c r="I12" s="1">
        <v>5259.129226</v>
      </c>
      <c r="J12" s="1">
        <v>2587.4080629999999</v>
      </c>
      <c r="K12" s="1">
        <v>2512.4082950000002</v>
      </c>
      <c r="L12" s="1">
        <v>2292.1339600000001</v>
      </c>
      <c r="M12" s="1">
        <v>1764.51045</v>
      </c>
      <c r="N12" s="1">
        <v>1198.2397450000001</v>
      </c>
      <c r="O12" s="1">
        <v>1046.477048</v>
      </c>
      <c r="P12" s="1">
        <v>1188.427565</v>
      </c>
      <c r="Q12" s="1">
        <v>1736.045167</v>
      </c>
      <c r="R12" s="1">
        <v>1894.5626070000001</v>
      </c>
      <c r="S12" s="1">
        <v>1821.9403070000001</v>
      </c>
      <c r="T12" s="1">
        <v>5020.0797199999997</v>
      </c>
      <c r="U12" s="1">
        <v>4311.8668710000002</v>
      </c>
      <c r="V12" s="1">
        <v>1609.800485</v>
      </c>
      <c r="W12" s="1">
        <v>1504.455933</v>
      </c>
      <c r="X12" s="1">
        <v>1390.618596</v>
      </c>
      <c r="Y12" s="1">
        <v>969.43208340000001</v>
      </c>
      <c r="Z12" s="1">
        <v>509.59793569999999</v>
      </c>
      <c r="AA12" s="1">
        <v>550.12727459999996</v>
      </c>
      <c r="AB12" s="1">
        <v>884.36938729999997</v>
      </c>
      <c r="AC12" s="1">
        <v>1624.2790259999999</v>
      </c>
      <c r="AD12" s="1">
        <v>1912.3079090000001</v>
      </c>
      <c r="AE12" s="1">
        <v>1969.1974929999999</v>
      </c>
      <c r="AF12" s="1">
        <v>22256.132713999999</v>
      </c>
      <c r="AG12" s="1">
        <v>5296.8483480000004</v>
      </c>
      <c r="AH12" s="1">
        <v>4632.3985480000001</v>
      </c>
      <c r="AI12" s="1">
        <v>1974.09521</v>
      </c>
      <c r="AJ12" s="1">
        <v>1912.5132659999999</v>
      </c>
      <c r="AK12" s="1">
        <v>1714.416152</v>
      </c>
      <c r="AL12" s="1">
        <v>1208.9698619999999</v>
      </c>
      <c r="AM12" s="1">
        <v>664.87637830000006</v>
      </c>
      <c r="AN12" s="1">
        <v>571.43283010000005</v>
      </c>
      <c r="AO12" s="1">
        <v>771.70249650000005</v>
      </c>
      <c r="AP12" s="1">
        <v>1377.6396890000001</v>
      </c>
      <c r="AQ12" s="1">
        <v>1618.683712</v>
      </c>
      <c r="AR12" s="1">
        <v>1628.587554</v>
      </c>
      <c r="AS12" s="1">
        <v>23372.164045900001</v>
      </c>
      <c r="AT12" s="1">
        <v>4909.2535500000004</v>
      </c>
      <c r="AU12" s="1">
        <v>4314.8701060000003</v>
      </c>
      <c r="AV12" s="1">
        <v>1726.6331230000001</v>
      </c>
      <c r="AW12" s="1">
        <v>1735.1175350000001</v>
      </c>
      <c r="AX12" s="1">
        <v>1637.7074259999999</v>
      </c>
      <c r="AY12" s="1">
        <v>1232.9485830000001</v>
      </c>
      <c r="AZ12" s="1">
        <v>789.54254460000004</v>
      </c>
      <c r="BA12" s="1">
        <v>800.95086819999995</v>
      </c>
      <c r="BB12" s="1">
        <v>1106.0728469999999</v>
      </c>
      <c r="BC12" s="1">
        <v>1816.861911</v>
      </c>
      <c r="BD12" s="1">
        <v>2121.1479199999999</v>
      </c>
      <c r="BE12" s="1">
        <v>2194.294629</v>
      </c>
      <c r="BF12" s="1">
        <v>24385.401042799898</v>
      </c>
      <c r="BG12" s="1">
        <v>5538.2026100000003</v>
      </c>
      <c r="BH12" s="1">
        <v>4883.2274299999999</v>
      </c>
      <c r="BI12" s="1">
        <v>2234.3987120000002</v>
      </c>
      <c r="BJ12" s="1">
        <v>2182.2913870000002</v>
      </c>
      <c r="BK12" s="1">
        <v>2041.272027</v>
      </c>
      <c r="BL12" s="1">
        <v>1592.9039319999999</v>
      </c>
      <c r="BM12" s="1">
        <v>1105.888643</v>
      </c>
      <c r="BN12" s="1">
        <v>1054.614204</v>
      </c>
      <c r="BO12" s="1">
        <v>1297.052539</v>
      </c>
      <c r="BP12" s="1">
        <v>1945.1583989999999</v>
      </c>
      <c r="BQ12" s="1">
        <v>2193.3114719999999</v>
      </c>
      <c r="BR12" s="1">
        <v>2210.3248039999999</v>
      </c>
      <c r="BS12" s="1">
        <v>28278.646159</v>
      </c>
      <c r="BT12" s="1">
        <v>6247.7294841312096</v>
      </c>
      <c r="BU12" s="1">
        <v>5526.4491276216404</v>
      </c>
      <c r="BV12" s="1">
        <v>2891.48721733821</v>
      </c>
      <c r="BW12" s="1">
        <v>2744.71071942362</v>
      </c>
      <c r="BX12" s="1">
        <v>2544.2831986112601</v>
      </c>
      <c r="BY12" s="1">
        <v>2057.9470803293498</v>
      </c>
      <c r="BZ12" s="1">
        <v>1548.9851675263101</v>
      </c>
      <c r="CA12" s="1">
        <v>1388.61341367674</v>
      </c>
      <c r="CB12" s="1">
        <v>1521.0076745752999</v>
      </c>
      <c r="CC12" s="1">
        <v>2082.5144576440198</v>
      </c>
      <c r="CD12" s="1">
        <v>2267.9300994750101</v>
      </c>
      <c r="CE12" s="1">
        <v>2226.4720856579402</v>
      </c>
      <c r="CF12" s="1">
        <v>33048.1297260106</v>
      </c>
    </row>
    <row r="13" spans="1:84" x14ac:dyDescent="0.25">
      <c r="A13" s="1" t="s">
        <v>281</v>
      </c>
      <c r="B13" s="1" t="s">
        <v>282</v>
      </c>
      <c r="C13" s="2" t="s">
        <v>266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</row>
    <row r="14" spans="1:84" s="6" customFormat="1" x14ac:dyDescent="0.25">
      <c r="A14" s="1" t="s">
        <v>281</v>
      </c>
      <c r="B14" s="1" t="s">
        <v>282</v>
      </c>
      <c r="C14" s="5" t="s">
        <v>267</v>
      </c>
      <c r="D14" s="6">
        <v>1.538082019</v>
      </c>
      <c r="E14" s="6">
        <v>2.2572633930000001</v>
      </c>
      <c r="F14" s="6">
        <v>2.5476803210000001</v>
      </c>
      <c r="G14" s="6">
        <v>2.6069575089999999</v>
      </c>
      <c r="H14" s="6">
        <v>5.9369964099999999</v>
      </c>
      <c r="I14" s="6">
        <v>5.2591292259999998</v>
      </c>
      <c r="J14" s="6">
        <v>2.5874080629999998</v>
      </c>
      <c r="K14" s="6">
        <v>2.5124082950000002</v>
      </c>
      <c r="L14" s="6">
        <v>2.2921339600000001</v>
      </c>
      <c r="M14" s="6">
        <v>1.76451045</v>
      </c>
      <c r="N14" s="6">
        <v>1.198239745</v>
      </c>
      <c r="O14" s="6">
        <v>1.0464770480000001</v>
      </c>
      <c r="P14" s="6">
        <v>1.188427565</v>
      </c>
      <c r="Q14" s="6">
        <v>1.7360451669999999</v>
      </c>
      <c r="R14" s="6">
        <v>1.8945626069999999</v>
      </c>
      <c r="S14" s="6">
        <v>1.821940307</v>
      </c>
      <c r="T14" s="6">
        <v>5.02007972</v>
      </c>
      <c r="U14" s="6">
        <v>4.3118668710000003</v>
      </c>
      <c r="V14" s="6">
        <v>1.6098004850000001</v>
      </c>
      <c r="W14" s="6">
        <v>1.504455933</v>
      </c>
      <c r="X14" s="6">
        <v>1.3906185959999999</v>
      </c>
      <c r="Y14" s="6">
        <v>0.96943208339999998</v>
      </c>
      <c r="Z14" s="6">
        <v>0.5095979357</v>
      </c>
      <c r="AA14" s="6">
        <v>0.55012727459999999</v>
      </c>
      <c r="AB14" s="6">
        <v>0.88436938730000003</v>
      </c>
      <c r="AC14" s="6">
        <v>1.624279026</v>
      </c>
      <c r="AD14" s="6">
        <v>1.9123079089999999</v>
      </c>
      <c r="AE14" s="6">
        <v>1.969197493</v>
      </c>
      <c r="AF14" s="6">
        <v>22.256132714</v>
      </c>
      <c r="AG14" s="6">
        <v>5.2968483480000002</v>
      </c>
      <c r="AH14" s="6">
        <v>4.6323985480000003</v>
      </c>
      <c r="AI14" s="6">
        <v>1.97409521</v>
      </c>
      <c r="AJ14" s="6">
        <v>1.9125132659999999</v>
      </c>
      <c r="AK14" s="6">
        <v>1.7144161520000001</v>
      </c>
      <c r="AL14" s="6">
        <v>1.208969862</v>
      </c>
      <c r="AM14" s="6">
        <v>0.66487637830000001</v>
      </c>
      <c r="AN14" s="6">
        <v>0.57143283010000001</v>
      </c>
      <c r="AO14" s="6">
        <v>0.7717024965</v>
      </c>
      <c r="AP14" s="6">
        <v>1.377639689</v>
      </c>
      <c r="AQ14" s="6">
        <v>1.6186837119999999</v>
      </c>
      <c r="AR14" s="6">
        <v>1.6285875539999899</v>
      </c>
      <c r="AS14" s="6">
        <v>23.3721640459</v>
      </c>
      <c r="AT14" s="6">
        <v>4.9092535499999999</v>
      </c>
      <c r="AU14" s="6">
        <v>4.3148701059999999</v>
      </c>
      <c r="AV14" s="6">
        <v>1.726633123</v>
      </c>
      <c r="AW14" s="6">
        <v>1.7351175350000001</v>
      </c>
      <c r="AX14" s="6">
        <v>1.637707426</v>
      </c>
      <c r="AY14" s="6">
        <v>1.232948583</v>
      </c>
      <c r="AZ14" s="6">
        <v>0.78954254459999995</v>
      </c>
      <c r="BA14" s="6">
        <v>0.80095086819999906</v>
      </c>
      <c r="BB14" s="6">
        <v>1.1060728469999901</v>
      </c>
      <c r="BC14" s="6">
        <v>1.8168619109999999</v>
      </c>
      <c r="BD14" s="6">
        <v>2.1211479199999999</v>
      </c>
      <c r="BE14" s="6">
        <v>2.1942946289999998</v>
      </c>
      <c r="BF14" s="6">
        <v>24.385401042800002</v>
      </c>
      <c r="BG14" s="6">
        <v>5.5382026099999999</v>
      </c>
      <c r="BH14" s="6">
        <v>4.8832274299999998</v>
      </c>
      <c r="BI14" s="6">
        <v>2.234398712</v>
      </c>
      <c r="BJ14" s="6">
        <v>2.1822913869999998</v>
      </c>
      <c r="BK14" s="6">
        <v>2.0412720270000002</v>
      </c>
      <c r="BL14" s="6">
        <v>1.592903932</v>
      </c>
      <c r="BM14" s="6">
        <v>1.1058886429999999</v>
      </c>
      <c r="BN14" s="6">
        <v>1.0546142039999999</v>
      </c>
      <c r="BO14" s="6">
        <v>1.2970525390000001</v>
      </c>
      <c r="BP14" s="6">
        <v>1.9451583989999901</v>
      </c>
      <c r="BQ14" s="6">
        <v>2.193311472</v>
      </c>
      <c r="BR14" s="6">
        <v>2.2103248039999999</v>
      </c>
      <c r="BS14" s="6">
        <v>28.278646159000001</v>
      </c>
      <c r="BT14" s="6">
        <v>6.2477294841311997</v>
      </c>
      <c r="BU14" s="6">
        <v>5.5264491276216399</v>
      </c>
      <c r="BV14" s="6">
        <v>2.8914872173382098</v>
      </c>
      <c r="BW14" s="6">
        <v>2.7447107194236202</v>
      </c>
      <c r="BX14" s="6">
        <v>2.54428319861126</v>
      </c>
      <c r="BY14" s="6">
        <v>2.0579470803293498</v>
      </c>
      <c r="BZ14" s="6">
        <v>1.54898516752631</v>
      </c>
      <c r="CA14" s="6">
        <v>1.3886134136767401</v>
      </c>
      <c r="CB14" s="6">
        <v>1.5210076745752901</v>
      </c>
      <c r="CC14" s="6">
        <v>2.08251445764401</v>
      </c>
      <c r="CD14" s="6">
        <v>2.2679300994750098</v>
      </c>
      <c r="CE14" s="6">
        <v>2.2264720856579401</v>
      </c>
      <c r="CF14" s="6">
        <v>33.0481297260106</v>
      </c>
    </row>
    <row r="15" spans="1:84" s="6" customFormat="1" x14ac:dyDescent="0.25">
      <c r="A15" s="1" t="s">
        <v>281</v>
      </c>
      <c r="B15" s="1" t="s">
        <v>282</v>
      </c>
      <c r="C15" s="5" t="s">
        <v>268</v>
      </c>
      <c r="D15" s="6">
        <v>0.60860000000000003</v>
      </c>
      <c r="E15" s="6">
        <v>0.60860000000000003</v>
      </c>
      <c r="F15" s="6">
        <v>0.60860000000000003</v>
      </c>
      <c r="G15" s="6">
        <v>0.60860000000000003</v>
      </c>
      <c r="H15" s="6">
        <v>0.60860000000000003</v>
      </c>
      <c r="I15" s="6">
        <v>0.60860000000000003</v>
      </c>
      <c r="J15" s="6">
        <v>0.60860000000000003</v>
      </c>
      <c r="K15" s="6">
        <v>0.60860000000000003</v>
      </c>
      <c r="L15" s="6">
        <v>0.60860000000000003</v>
      </c>
      <c r="M15" s="6">
        <v>0.60860000000000003</v>
      </c>
      <c r="N15" s="6">
        <v>0.60860000000000003</v>
      </c>
      <c r="O15" s="6">
        <v>0.60860000000000003</v>
      </c>
      <c r="P15" s="6">
        <v>0.60860000000000003</v>
      </c>
      <c r="Q15" s="6">
        <v>0.60860000000000003</v>
      </c>
      <c r="R15" s="6">
        <v>0.60860000000000003</v>
      </c>
      <c r="S15" s="6">
        <v>0.60860000000000003</v>
      </c>
      <c r="T15" s="6">
        <v>0.60860000000000003</v>
      </c>
      <c r="U15" s="6">
        <v>0.60860000000000003</v>
      </c>
      <c r="V15" s="6">
        <v>0.60860000000000003</v>
      </c>
      <c r="W15" s="6">
        <v>0.60860000000000003</v>
      </c>
      <c r="X15" s="6">
        <v>0.60860000000000003</v>
      </c>
      <c r="Y15" s="6">
        <v>0.60860000000000003</v>
      </c>
      <c r="Z15" s="6">
        <v>0.60860000000000003</v>
      </c>
      <c r="AA15" s="6">
        <v>0.60860000000000003</v>
      </c>
      <c r="AB15" s="6">
        <v>0.60860000000000003</v>
      </c>
      <c r="AC15" s="6">
        <v>0.60860000000000003</v>
      </c>
      <c r="AD15" s="6">
        <v>0.60860000000000003</v>
      </c>
      <c r="AE15" s="6">
        <v>0.60860000000000003</v>
      </c>
      <c r="AF15" s="6">
        <v>7.3032000000000004</v>
      </c>
      <c r="AG15" s="6">
        <v>0.60860000000000003</v>
      </c>
      <c r="AH15" s="6">
        <v>0.60860000000000003</v>
      </c>
      <c r="AI15" s="6">
        <v>0.60860000000000003</v>
      </c>
      <c r="AJ15" s="6">
        <v>0.60860000000000003</v>
      </c>
      <c r="AK15" s="6">
        <v>0.60860000000000003</v>
      </c>
      <c r="AL15" s="6">
        <v>0.60860000000000003</v>
      </c>
      <c r="AM15" s="6">
        <v>0.60860000000000003</v>
      </c>
      <c r="AN15" s="6">
        <v>0.60860000000000003</v>
      </c>
      <c r="AO15" s="6">
        <v>0.60860000000000003</v>
      </c>
      <c r="AP15" s="6">
        <v>0.60860000000000003</v>
      </c>
      <c r="AQ15" s="6">
        <v>0.60860000000000003</v>
      </c>
      <c r="AR15" s="6">
        <v>0.60860000000000003</v>
      </c>
      <c r="AS15" s="6">
        <v>7.3032000000000004</v>
      </c>
      <c r="AT15" s="6">
        <v>0.60860000000000003</v>
      </c>
      <c r="AU15" s="6">
        <v>0.60860000000000003</v>
      </c>
      <c r="AV15" s="6">
        <v>0.60860000000000003</v>
      </c>
      <c r="AW15" s="6">
        <v>0.60860000000000003</v>
      </c>
      <c r="AX15" s="6">
        <v>0.60860000000000003</v>
      </c>
      <c r="AY15" s="6">
        <v>0.60860000000000003</v>
      </c>
      <c r="AZ15" s="6">
        <v>0.60860000000000003</v>
      </c>
      <c r="BA15" s="6">
        <v>0.60860000000000003</v>
      </c>
      <c r="BB15" s="6">
        <v>0.60860000000000003</v>
      </c>
      <c r="BC15" s="6">
        <v>0.60860000000000003</v>
      </c>
      <c r="BD15" s="6">
        <v>0.60860000000000003</v>
      </c>
      <c r="BE15" s="6">
        <v>0.60860000000000003</v>
      </c>
      <c r="BF15" s="6">
        <v>7.3032000000000004</v>
      </c>
      <c r="BG15" s="6">
        <v>0.60860000000000003</v>
      </c>
      <c r="BH15" s="6">
        <v>0.60860000000000003</v>
      </c>
      <c r="BI15" s="6">
        <v>0.60860000000000003</v>
      </c>
      <c r="BJ15" s="6">
        <v>0.60860000000000003</v>
      </c>
      <c r="BK15" s="6">
        <v>0.60860000000000003</v>
      </c>
      <c r="BL15" s="6">
        <v>0.60860000000000003</v>
      </c>
      <c r="BM15" s="6">
        <v>0.60860000000000003</v>
      </c>
      <c r="BN15" s="6">
        <v>0.60860000000000003</v>
      </c>
      <c r="BO15" s="6">
        <v>0.60860000000000003</v>
      </c>
      <c r="BP15" s="6">
        <v>0.60860000000000003</v>
      </c>
      <c r="BQ15" s="6">
        <v>0.60860000000000003</v>
      </c>
      <c r="BR15" s="6">
        <v>0.60860000000000003</v>
      </c>
      <c r="BS15" s="6">
        <v>7.3032000000000004</v>
      </c>
      <c r="BT15" s="6">
        <v>0.60860000000000003</v>
      </c>
      <c r="BU15" s="6">
        <v>0.60860000000000003</v>
      </c>
      <c r="BV15" s="6">
        <v>0.60860000000000003</v>
      </c>
      <c r="BW15" s="6">
        <v>0.60860000000000003</v>
      </c>
      <c r="BX15" s="6">
        <v>0.60860000000000003</v>
      </c>
      <c r="BY15" s="6">
        <v>0.60860000000000003</v>
      </c>
      <c r="BZ15" s="6">
        <v>0.60860000000000003</v>
      </c>
      <c r="CA15" s="6">
        <v>0.60860000000000003</v>
      </c>
      <c r="CB15" s="6">
        <v>0.60860000000000003</v>
      </c>
      <c r="CC15" s="6">
        <v>0.60860000000000003</v>
      </c>
      <c r="CD15" s="6">
        <v>0.60860000000000003</v>
      </c>
      <c r="CE15" s="6">
        <v>0.60860000000000003</v>
      </c>
      <c r="CF15" s="6">
        <v>7.3032000000000004</v>
      </c>
    </row>
    <row r="16" spans="1:84" s="6" customFormat="1" x14ac:dyDescent="0.25">
      <c r="A16" s="1" t="s">
        <v>281</v>
      </c>
      <c r="B16" s="1" t="s">
        <v>282</v>
      </c>
      <c r="C16" s="5" t="s">
        <v>269</v>
      </c>
      <c r="D16" s="6">
        <v>0.60860000000000003</v>
      </c>
      <c r="E16" s="6">
        <v>0.60860000000000003</v>
      </c>
      <c r="F16" s="6">
        <v>0.60860000000000003</v>
      </c>
      <c r="G16" s="6">
        <v>0.60860000000000003</v>
      </c>
      <c r="H16" s="6">
        <v>0.60860000000000003</v>
      </c>
      <c r="I16" s="6">
        <v>0.60860000000000003</v>
      </c>
      <c r="J16" s="6">
        <v>0.60860000000000003</v>
      </c>
      <c r="K16" s="6">
        <v>0.60860000000000003</v>
      </c>
      <c r="L16" s="6">
        <v>0.60860000000000003</v>
      </c>
      <c r="M16" s="6">
        <v>0.60860000000000003</v>
      </c>
      <c r="N16" s="6">
        <v>0.60860000000000003</v>
      </c>
      <c r="O16" s="6">
        <v>0.60860000000000003</v>
      </c>
      <c r="P16" s="6">
        <v>0.60860000000000003</v>
      </c>
      <c r="Q16" s="6">
        <v>0.60860000000000003</v>
      </c>
      <c r="R16" s="6">
        <v>0.60860000000000003</v>
      </c>
      <c r="S16" s="6">
        <v>0.60860000000000003</v>
      </c>
      <c r="T16" s="6">
        <v>0.60860000000000003</v>
      </c>
      <c r="U16" s="6">
        <v>0.60860000000000003</v>
      </c>
      <c r="V16" s="6">
        <v>0.60860000000000003</v>
      </c>
      <c r="W16" s="6">
        <v>0.60860000000000003</v>
      </c>
      <c r="X16" s="6">
        <v>0.60860000000000003</v>
      </c>
      <c r="Y16" s="6">
        <v>0.60860000000000003</v>
      </c>
      <c r="Z16" s="6">
        <v>0.60860000000000003</v>
      </c>
      <c r="AA16" s="6">
        <v>0.60860000000000003</v>
      </c>
      <c r="AB16" s="6">
        <v>0.60860000000000003</v>
      </c>
      <c r="AC16" s="6">
        <v>0.60860000000000003</v>
      </c>
      <c r="AD16" s="6">
        <v>0.60860000000000003</v>
      </c>
      <c r="AE16" s="6">
        <v>0.60860000000000003</v>
      </c>
      <c r="AF16" s="6">
        <v>7.3032000000000004</v>
      </c>
      <c r="AG16" s="6">
        <v>0.60860000000000003</v>
      </c>
      <c r="AH16" s="6">
        <v>0.60860000000000003</v>
      </c>
      <c r="AI16" s="6">
        <v>0.60860000000000003</v>
      </c>
      <c r="AJ16" s="6">
        <v>0.60860000000000003</v>
      </c>
      <c r="AK16" s="6">
        <v>0.60860000000000003</v>
      </c>
      <c r="AL16" s="6">
        <v>0.60860000000000003</v>
      </c>
      <c r="AM16" s="6">
        <v>0.60860000000000003</v>
      </c>
      <c r="AN16" s="6">
        <v>0.60860000000000003</v>
      </c>
      <c r="AO16" s="6">
        <v>0.60860000000000003</v>
      </c>
      <c r="AP16" s="6">
        <v>0.60860000000000003</v>
      </c>
      <c r="AQ16" s="6">
        <v>0.60860000000000003</v>
      </c>
      <c r="AR16" s="6">
        <v>0.60860000000000003</v>
      </c>
      <c r="AS16" s="6">
        <v>7.3032000000000004</v>
      </c>
      <c r="AT16" s="6">
        <v>0.60860000000000003</v>
      </c>
      <c r="AU16" s="6">
        <v>0.60860000000000003</v>
      </c>
      <c r="AV16" s="6">
        <v>0.60860000000000003</v>
      </c>
      <c r="AW16" s="6">
        <v>0.60860000000000003</v>
      </c>
      <c r="AX16" s="6">
        <v>0.60860000000000003</v>
      </c>
      <c r="AY16" s="6">
        <v>0.60860000000000003</v>
      </c>
      <c r="AZ16" s="6">
        <v>0.60860000000000003</v>
      </c>
      <c r="BA16" s="6">
        <v>0.60860000000000003</v>
      </c>
      <c r="BB16" s="6">
        <v>0.60860000000000003</v>
      </c>
      <c r="BC16" s="6">
        <v>0.60860000000000003</v>
      </c>
      <c r="BD16" s="6">
        <v>0.60860000000000003</v>
      </c>
      <c r="BE16" s="6">
        <v>0.60860000000000003</v>
      </c>
      <c r="BF16" s="6">
        <v>7.3032000000000004</v>
      </c>
      <c r="BG16" s="6">
        <v>0.60860000000000003</v>
      </c>
      <c r="BH16" s="6">
        <v>0.60860000000000003</v>
      </c>
      <c r="BI16" s="6">
        <v>0.60860000000000003</v>
      </c>
      <c r="BJ16" s="6">
        <v>0.60860000000000003</v>
      </c>
      <c r="BK16" s="6">
        <v>0.60860000000000003</v>
      </c>
      <c r="BL16" s="6">
        <v>0.60860000000000003</v>
      </c>
      <c r="BM16" s="6">
        <v>0.60860000000000003</v>
      </c>
      <c r="BN16" s="6">
        <v>0.60860000000000003</v>
      </c>
      <c r="BO16" s="6">
        <v>0.60860000000000003</v>
      </c>
      <c r="BP16" s="6">
        <v>0.60860000000000003</v>
      </c>
      <c r="BQ16" s="6">
        <v>0.60860000000000003</v>
      </c>
      <c r="BR16" s="6">
        <v>0.60860000000000003</v>
      </c>
      <c r="BS16" s="6">
        <v>7.3032000000000004</v>
      </c>
      <c r="BT16" s="6">
        <v>0.60860000000000003</v>
      </c>
      <c r="BU16" s="6">
        <v>0.60860000000000003</v>
      </c>
      <c r="BV16" s="6">
        <v>0.60860000000000003</v>
      </c>
      <c r="BW16" s="6">
        <v>0.60860000000000003</v>
      </c>
      <c r="BX16" s="6">
        <v>0.60860000000000003</v>
      </c>
      <c r="BY16" s="6">
        <v>0.60860000000000003</v>
      </c>
      <c r="BZ16" s="6">
        <v>0.60860000000000003</v>
      </c>
      <c r="CA16" s="6">
        <v>0.60860000000000003</v>
      </c>
      <c r="CB16" s="6">
        <v>0.60860000000000003</v>
      </c>
      <c r="CC16" s="6">
        <v>0.60860000000000003</v>
      </c>
      <c r="CD16" s="6">
        <v>0.60860000000000003</v>
      </c>
      <c r="CE16" s="6">
        <v>0.60860000000000003</v>
      </c>
      <c r="CF16" s="6">
        <v>7.3032000000000004</v>
      </c>
    </row>
    <row r="17" spans="1:84" s="6" customFormat="1" x14ac:dyDescent="0.25">
      <c r="A17" s="1" t="s">
        <v>281</v>
      </c>
      <c r="B17" s="1" t="s">
        <v>282</v>
      </c>
      <c r="C17" s="5" t="s">
        <v>270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</row>
    <row r="18" spans="1:84" x14ac:dyDescent="0.25">
      <c r="A18" s="1" t="s">
        <v>281</v>
      </c>
      <c r="B18" s="1" t="s">
        <v>282</v>
      </c>
      <c r="C18" s="7" t="s">
        <v>154</v>
      </c>
      <c r="D18" s="11">
        <v>936.07671676339999</v>
      </c>
      <c r="E18" s="11">
        <v>1373.7705009798001</v>
      </c>
      <c r="F18" s="11">
        <v>1550.5182433605999</v>
      </c>
      <c r="G18" s="11">
        <v>1586.5943399774001</v>
      </c>
      <c r="H18" s="11">
        <v>3613.256015126</v>
      </c>
      <c r="I18" s="11">
        <v>3200.7060469436001</v>
      </c>
      <c r="J18" s="11">
        <v>1574.6965471418</v>
      </c>
      <c r="K18" s="11">
        <v>1529.0516883370001</v>
      </c>
      <c r="L18" s="11">
        <v>1394.992728056</v>
      </c>
      <c r="M18" s="11">
        <v>1073.8810598699999</v>
      </c>
      <c r="N18" s="11">
        <v>729.24870880699996</v>
      </c>
      <c r="O18" s="11">
        <v>636.88593141280001</v>
      </c>
      <c r="P18" s="11">
        <v>723.27701605899995</v>
      </c>
      <c r="Q18" s="11">
        <v>1056.5570886362</v>
      </c>
      <c r="R18" s="11">
        <v>1153.0308026202001</v>
      </c>
      <c r="S18" s="11">
        <v>1108.8328708402</v>
      </c>
      <c r="T18" s="11">
        <v>3055.2205175919898</v>
      </c>
      <c r="U18" s="11">
        <v>2624.2021776905999</v>
      </c>
      <c r="V18" s="11">
        <v>979.72457517099997</v>
      </c>
      <c r="W18" s="11">
        <v>915.61188082379999</v>
      </c>
      <c r="X18" s="11">
        <v>846.33047752560003</v>
      </c>
      <c r="Y18" s="11">
        <v>589.99636595724007</v>
      </c>
      <c r="Z18" s="1">
        <v>0.31014130366701997</v>
      </c>
      <c r="AA18" s="1">
        <v>0.33480745932155997</v>
      </c>
      <c r="AB18" s="1">
        <v>0.53822720911078004</v>
      </c>
      <c r="AC18" s="1">
        <v>0.98853621522360002</v>
      </c>
      <c r="AD18" s="1">
        <v>1.1638305934174</v>
      </c>
      <c r="AE18" s="1">
        <v>1.1984535942398</v>
      </c>
      <c r="AF18" s="1">
        <v>13.5450823697403</v>
      </c>
      <c r="AG18" s="1">
        <v>3.2236619045928001</v>
      </c>
      <c r="AH18" s="1">
        <v>2.8192777563128</v>
      </c>
      <c r="AI18" s="1">
        <v>1.2014343448060001</v>
      </c>
      <c r="AJ18" s="1">
        <v>1.1639555736875999</v>
      </c>
      <c r="AK18" s="1">
        <v>1.0433936701072</v>
      </c>
      <c r="AL18" s="1">
        <v>0.73577905801319998</v>
      </c>
      <c r="AM18" s="1">
        <v>0.40464376383338002</v>
      </c>
      <c r="AN18" s="1">
        <v>0.34777402039886002</v>
      </c>
      <c r="AO18" s="1">
        <v>0.46965813936989997</v>
      </c>
      <c r="AP18" s="1">
        <v>0.83843151472540001</v>
      </c>
      <c r="AQ18" s="1">
        <v>0.98513090712319995</v>
      </c>
      <c r="AR18" s="1">
        <v>0.99115838536440004</v>
      </c>
      <c r="AS18" s="1">
        <v>14.224299038334699</v>
      </c>
      <c r="AT18" s="1">
        <v>2.9877717105300001</v>
      </c>
      <c r="AU18" s="1">
        <v>2.6260299465116002</v>
      </c>
      <c r="AV18" s="1">
        <v>1.0508289186577999</v>
      </c>
      <c r="AW18" s="1">
        <v>1.0559925318009999</v>
      </c>
      <c r="AX18" s="1">
        <v>0.99670873946359995</v>
      </c>
      <c r="AY18" s="1">
        <v>0.75037250761380003</v>
      </c>
      <c r="AZ18" s="1">
        <v>0.48051559264355997</v>
      </c>
      <c r="BA18" s="1">
        <v>0.48745869838652001</v>
      </c>
      <c r="BB18" s="1">
        <v>0.67315593468419999</v>
      </c>
      <c r="BC18" s="1">
        <v>1.1057421590345999</v>
      </c>
      <c r="BD18" s="1">
        <v>1.290930624112</v>
      </c>
      <c r="BE18" s="1">
        <v>1.3354477112094001</v>
      </c>
      <c r="BF18" s="1">
        <v>14.840955074648001</v>
      </c>
      <c r="BG18" s="1">
        <v>3.3705501084459999</v>
      </c>
      <c r="BH18" s="1">
        <v>2.971932213898</v>
      </c>
      <c r="BI18" s="1">
        <v>1.3598550561231999</v>
      </c>
      <c r="BJ18" s="1">
        <v>1.3281425381281999</v>
      </c>
      <c r="BK18" s="1">
        <v>1.2423181556322</v>
      </c>
      <c r="BL18" s="1">
        <v>0.96944133301519997</v>
      </c>
      <c r="BM18" s="1">
        <v>0.67304382812980001</v>
      </c>
      <c r="BN18" s="1">
        <v>0.64183820455439999</v>
      </c>
      <c r="BO18" s="1">
        <v>0.7893861752354</v>
      </c>
      <c r="BP18" s="1">
        <v>1.1838234016314</v>
      </c>
      <c r="BQ18" s="1">
        <v>1.3348493618591999</v>
      </c>
      <c r="BR18" s="1">
        <v>1.3452036757143999</v>
      </c>
      <c r="BS18" s="1">
        <v>17.210384052367399</v>
      </c>
      <c r="BT18" s="1">
        <v>3.80236816404225</v>
      </c>
      <c r="BU18" s="1">
        <v>3.3633969390705301</v>
      </c>
      <c r="BV18" s="1">
        <v>1.75975912047203</v>
      </c>
      <c r="BW18" s="1">
        <v>1.6704309438412099</v>
      </c>
      <c r="BX18" s="1">
        <v>1.5484507546748101</v>
      </c>
      <c r="BY18" s="1">
        <v>1.25246659308844</v>
      </c>
      <c r="BZ18" s="1">
        <v>0.942712372956512</v>
      </c>
      <c r="CA18" s="1">
        <v>0.845110123563664</v>
      </c>
      <c r="CB18" s="1">
        <v>0.92568527074652696</v>
      </c>
      <c r="CC18" s="1">
        <v>1.2674182989221501</v>
      </c>
      <c r="CD18" s="1">
        <v>1.38026225854049</v>
      </c>
      <c r="CE18" s="1">
        <v>1.3550309113314201</v>
      </c>
      <c r="CF18" s="1">
        <v>20.11309175125</v>
      </c>
    </row>
    <row r="19" spans="1:84" x14ac:dyDescent="0.25">
      <c r="A19" s="1" t="s">
        <v>281</v>
      </c>
      <c r="B19" s="1" t="s">
        <v>282</v>
      </c>
      <c r="C19" s="7" t="s">
        <v>152</v>
      </c>
    </row>
    <row r="20" spans="1:84" x14ac:dyDescent="0.25">
      <c r="A20" s="1" t="s">
        <v>281</v>
      </c>
      <c r="B20" s="1" t="s">
        <v>282</v>
      </c>
      <c r="C20" s="7" t="s">
        <v>149</v>
      </c>
    </row>
    <row r="21" spans="1:84" x14ac:dyDescent="0.25">
      <c r="A21" s="1" t="s">
        <v>281</v>
      </c>
      <c r="B21" s="1" t="s">
        <v>282</v>
      </c>
      <c r="C21" s="7" t="s">
        <v>145</v>
      </c>
      <c r="D21" s="12">
        <v>1486.0767167633999</v>
      </c>
      <c r="E21" s="12">
        <v>1923.7705009798001</v>
      </c>
      <c r="F21" s="12">
        <v>2100.5182433605996</v>
      </c>
      <c r="G21" s="12">
        <v>2136.5943399774001</v>
      </c>
      <c r="H21" s="12">
        <v>4163.2560151259995</v>
      </c>
      <c r="I21" s="12">
        <v>3750.7060469436001</v>
      </c>
      <c r="J21" s="12">
        <v>2124.6965471417998</v>
      </c>
      <c r="K21" s="12">
        <v>2079.0516883370001</v>
      </c>
      <c r="L21" s="12">
        <v>1944.992728056</v>
      </c>
      <c r="M21" s="12">
        <v>1623.8810598699999</v>
      </c>
      <c r="N21" s="12">
        <v>1279.248708807</v>
      </c>
      <c r="O21" s="12">
        <v>1186.8859314127999</v>
      </c>
      <c r="P21" s="12">
        <v>1273.2770160589998</v>
      </c>
      <c r="Q21" s="12">
        <v>1606.5570886362</v>
      </c>
      <c r="R21" s="12">
        <v>1703.0308026201999</v>
      </c>
      <c r="S21" s="12">
        <v>1658.8328708402</v>
      </c>
      <c r="T21" s="12">
        <v>3605.2205175919898</v>
      </c>
      <c r="U21" s="12">
        <v>3174.2021776906004</v>
      </c>
      <c r="V21" s="12">
        <v>1529.724575171</v>
      </c>
      <c r="W21" s="12">
        <v>1465.6118808238</v>
      </c>
      <c r="X21" s="12">
        <v>1396.3304775255999</v>
      </c>
      <c r="Y21" s="12">
        <v>1139.9963659572402</v>
      </c>
      <c r="Z21" s="1">
        <v>0.86014130366702002</v>
      </c>
      <c r="AA21" s="1">
        <v>0.88480745932156002</v>
      </c>
      <c r="AB21" s="1">
        <v>1.0882272091107801</v>
      </c>
      <c r="AC21" s="1">
        <v>1.5385362152236</v>
      </c>
      <c r="AD21" s="1">
        <v>1.7138305934174001</v>
      </c>
      <c r="AE21" s="1">
        <v>1.7484535942398001</v>
      </c>
      <c r="AF21" s="1">
        <v>20.1450823697404</v>
      </c>
      <c r="AG21" s="1">
        <v>3.7736619045927999</v>
      </c>
      <c r="AH21" s="1">
        <v>3.3692777563127998</v>
      </c>
      <c r="AI21" s="1">
        <v>1.7514343448059999</v>
      </c>
      <c r="AJ21" s="1">
        <v>1.7139555736876</v>
      </c>
      <c r="AK21" s="1">
        <v>1.5933936701072</v>
      </c>
      <c r="AL21" s="1">
        <v>1.2857790580132</v>
      </c>
      <c r="AM21" s="1">
        <v>0.95464376383338001</v>
      </c>
      <c r="AN21" s="1">
        <v>0.89777402039886001</v>
      </c>
      <c r="AO21" s="1">
        <v>1.0196581393699</v>
      </c>
      <c r="AP21" s="1">
        <v>1.3884315147254001</v>
      </c>
      <c r="AQ21" s="1">
        <v>1.5351309071232</v>
      </c>
      <c r="AR21" s="1">
        <v>1.5411583853644</v>
      </c>
      <c r="AS21" s="1">
        <v>20.824299038334701</v>
      </c>
      <c r="AT21" s="1">
        <v>3.5377717105299999</v>
      </c>
      <c r="AU21" s="1">
        <v>3.1760299465116</v>
      </c>
      <c r="AV21" s="1">
        <v>1.6008289186578</v>
      </c>
      <c r="AW21" s="1">
        <v>1.605992531801</v>
      </c>
      <c r="AX21" s="1">
        <v>1.5467087394636001</v>
      </c>
      <c r="AY21" s="1">
        <v>1.3003725076138</v>
      </c>
      <c r="AZ21" s="1">
        <v>1.0305155926435601</v>
      </c>
      <c r="BA21" s="1">
        <v>1.0374586983865199</v>
      </c>
      <c r="BB21" s="1">
        <v>1.2231559346842</v>
      </c>
      <c r="BC21" s="1">
        <v>1.6557421590346</v>
      </c>
      <c r="BD21" s="1">
        <v>1.840930624112</v>
      </c>
      <c r="BE21" s="1">
        <v>1.8854477112093999</v>
      </c>
      <c r="BF21" s="1">
        <v>21.440955074647999</v>
      </c>
      <c r="BG21" s="1">
        <v>3.9205501084460002</v>
      </c>
      <c r="BH21" s="1">
        <v>3.5219322138979998</v>
      </c>
      <c r="BI21" s="1">
        <v>1.9098550561231999</v>
      </c>
      <c r="BJ21" s="1">
        <v>1.8781425381282</v>
      </c>
      <c r="BK21" s="1">
        <v>1.7923181556322001</v>
      </c>
      <c r="BL21" s="1">
        <v>1.5194413330151999</v>
      </c>
      <c r="BM21" s="1">
        <v>1.2230438281297999</v>
      </c>
      <c r="BN21" s="1">
        <v>1.1918382045544</v>
      </c>
      <c r="BO21" s="1">
        <v>1.3393861752353999</v>
      </c>
      <c r="BP21" s="1">
        <v>1.7338234016314</v>
      </c>
      <c r="BQ21" s="1">
        <v>1.8848493618591999</v>
      </c>
      <c r="BR21" s="1">
        <v>1.8952036757144</v>
      </c>
      <c r="BS21" s="1">
        <v>23.8103840523674</v>
      </c>
      <c r="BT21" s="1">
        <v>4.3523681640422502</v>
      </c>
      <c r="BU21" s="1">
        <v>3.9133969390705299</v>
      </c>
      <c r="BV21" s="1">
        <v>2.3097591204720298</v>
      </c>
      <c r="BW21" s="1">
        <v>2.22043094384121</v>
      </c>
      <c r="BX21" s="1">
        <v>2.0984507546748099</v>
      </c>
      <c r="BY21" s="1">
        <v>1.80246659308844</v>
      </c>
      <c r="BZ21" s="1">
        <v>1.4927123729565099</v>
      </c>
      <c r="CA21" s="1">
        <v>1.39511012356366</v>
      </c>
      <c r="CB21" s="1">
        <v>1.47568527074652</v>
      </c>
      <c r="CC21" s="1">
        <v>1.8174182989221499</v>
      </c>
      <c r="CD21" s="1">
        <v>1.9302622585404901</v>
      </c>
      <c r="CE21" s="1">
        <v>1.9050309113314201</v>
      </c>
      <c r="CF21" s="1">
        <v>26.713091751250001</v>
      </c>
    </row>
    <row r="22" spans="1:84" x14ac:dyDescent="0.25">
      <c r="A22" s="1" t="s">
        <v>281</v>
      </c>
      <c r="B22" s="1" t="s">
        <v>282</v>
      </c>
      <c r="C22" s="7" t="s">
        <v>143</v>
      </c>
    </row>
    <row r="23" spans="1:84" s="6" customFormat="1" x14ac:dyDescent="0.25">
      <c r="A23" s="1" t="s">
        <v>281</v>
      </c>
      <c r="B23" s="1" t="s">
        <v>282</v>
      </c>
      <c r="C23" s="5" t="s">
        <v>271</v>
      </c>
      <c r="D23" s="6">
        <v>4.4378474170590803</v>
      </c>
      <c r="E23" s="6">
        <v>5.5248656501916598</v>
      </c>
      <c r="F23" s="6">
        <v>5.9917173282457004</v>
      </c>
      <c r="G23" s="6">
        <v>6.1275743372881397</v>
      </c>
      <c r="H23" s="6">
        <v>5.55855312875652</v>
      </c>
      <c r="I23" s="6">
        <v>5.1137604378356496</v>
      </c>
      <c r="J23" s="6">
        <v>4.6485063304921104</v>
      </c>
      <c r="K23" s="6">
        <v>4.1088728143970501</v>
      </c>
      <c r="L23" s="6">
        <v>4.7465230253620403</v>
      </c>
      <c r="M23" s="6">
        <v>4.4687788375928399</v>
      </c>
      <c r="N23" s="6">
        <v>4.3041232626376997</v>
      </c>
      <c r="O23" s="6">
        <v>4.47732328645239</v>
      </c>
      <c r="P23" s="6">
        <v>4.55706951626565</v>
      </c>
      <c r="Q23" s="6">
        <v>5.1793163461791796</v>
      </c>
      <c r="R23" s="6">
        <v>5.8106791030743103</v>
      </c>
      <c r="S23" s="6">
        <v>6.06165644663586</v>
      </c>
      <c r="T23" s="6">
        <v>5.6327838927990301</v>
      </c>
      <c r="U23" s="6">
        <v>5.1741851838894899</v>
      </c>
      <c r="V23" s="6">
        <v>4.7014515197223101</v>
      </c>
      <c r="W23" s="6">
        <v>4.1870127378150999</v>
      </c>
      <c r="X23" s="6">
        <v>4.8874652744305296</v>
      </c>
      <c r="Y23" s="6">
        <v>4.4784510231264001</v>
      </c>
      <c r="Z23" s="6">
        <v>4.1796804824689699</v>
      </c>
      <c r="AA23" s="6">
        <v>4.3954799224641299</v>
      </c>
      <c r="AB23" s="6">
        <v>4.5026096713465602</v>
      </c>
      <c r="AC23" s="6">
        <v>5.2555488805478099</v>
      </c>
      <c r="AD23" s="6">
        <v>6.0724845010297903</v>
      </c>
      <c r="AE23" s="6">
        <v>6.3400493806945697</v>
      </c>
      <c r="AF23" s="6">
        <v>59.807202470334701</v>
      </c>
      <c r="AG23" s="6">
        <v>5.8315942202208797</v>
      </c>
      <c r="AH23" s="6">
        <v>5.3447885058456999</v>
      </c>
      <c r="AI23" s="6">
        <v>4.8619626479284799</v>
      </c>
      <c r="AJ23" s="6">
        <v>4.3211781650164802</v>
      </c>
      <c r="AK23" s="6">
        <v>5.0537184934925703</v>
      </c>
      <c r="AL23" s="6">
        <v>4.7539123418847904</v>
      </c>
      <c r="AM23" s="6">
        <v>4.5423247830083504</v>
      </c>
      <c r="AN23" s="6">
        <v>4.7681104013175597</v>
      </c>
      <c r="AO23" s="6">
        <v>4.8494487099361203</v>
      </c>
      <c r="AP23" s="6">
        <v>5.5699678771956602</v>
      </c>
      <c r="AQ23" s="6">
        <v>6.2928744263216396</v>
      </c>
      <c r="AR23" s="6">
        <v>6.5609883123818697</v>
      </c>
      <c r="AS23" s="6">
        <v>62.750868884550101</v>
      </c>
      <c r="AT23" s="6">
        <v>6.03658883437057</v>
      </c>
      <c r="AU23" s="6">
        <v>5.5246039058087701</v>
      </c>
      <c r="AV23" s="6">
        <v>5.0220507952907703</v>
      </c>
      <c r="AW23" s="6">
        <v>4.4628881812800696</v>
      </c>
      <c r="AX23" s="6">
        <v>5.2130741070025604</v>
      </c>
      <c r="AY23" s="6">
        <v>4.90160601448778</v>
      </c>
      <c r="AZ23" s="6">
        <v>4.6962807672181999</v>
      </c>
      <c r="BA23" s="6">
        <v>4.91259792379552</v>
      </c>
      <c r="BB23" s="6">
        <v>5.0257120868208904</v>
      </c>
      <c r="BC23" s="6">
        <v>5.7800885311991497</v>
      </c>
      <c r="BD23" s="6">
        <v>6.5232596587782101</v>
      </c>
      <c r="BE23" s="6">
        <v>6.8025492549375199</v>
      </c>
      <c r="BF23" s="6">
        <v>64.901300060989996</v>
      </c>
      <c r="BG23" s="6">
        <v>6.2452357435215404</v>
      </c>
      <c r="BH23" s="6">
        <v>5.7082145418948702</v>
      </c>
      <c r="BI23" s="6">
        <v>5.1866674185314903</v>
      </c>
      <c r="BJ23" s="6">
        <v>4.5994140489456798</v>
      </c>
      <c r="BK23" s="6">
        <v>5.3685852384449397</v>
      </c>
      <c r="BL23" s="6">
        <v>5.0692340210000104</v>
      </c>
      <c r="BM23" s="6">
        <v>4.8590712110557304</v>
      </c>
      <c r="BN23" s="6">
        <v>5.0835376758758999</v>
      </c>
      <c r="BO23" s="6">
        <v>5.20008047801924</v>
      </c>
      <c r="BP23" s="6">
        <v>5.9777242468814498</v>
      </c>
      <c r="BQ23" s="6">
        <v>6.7162582009386096</v>
      </c>
      <c r="BR23" s="6">
        <v>7.0072951960382497</v>
      </c>
      <c r="BS23" s="6">
        <v>67.021318021147707</v>
      </c>
      <c r="BT23" s="6">
        <v>6.4501346942948796</v>
      </c>
      <c r="BU23" s="6">
        <v>5.8967698386009797</v>
      </c>
      <c r="BV23" s="6">
        <v>5.3553751156104603</v>
      </c>
      <c r="BW23" s="6">
        <v>4.7102478120962399</v>
      </c>
      <c r="BX23" s="6">
        <v>5.5171310425986002</v>
      </c>
      <c r="BY23" s="6">
        <v>5.1811586842342496</v>
      </c>
      <c r="BZ23" s="6">
        <v>4.9520244182609003</v>
      </c>
      <c r="CA23" s="6">
        <v>5.1716997651547496</v>
      </c>
      <c r="CB23" s="6">
        <v>5.3072558684541198</v>
      </c>
      <c r="CC23" s="6">
        <v>6.1406213087471899</v>
      </c>
      <c r="CD23" s="6">
        <v>6.9007573507475897</v>
      </c>
      <c r="CE23" s="6">
        <v>7.21789627115629</v>
      </c>
      <c r="CF23" s="6">
        <v>68.801072169956299</v>
      </c>
    </row>
    <row r="24" spans="1:84" x14ac:dyDescent="0.25">
      <c r="A24" s="1" t="s">
        <v>281</v>
      </c>
      <c r="B24" s="1" t="s">
        <v>282</v>
      </c>
      <c r="C24" s="2" t="s">
        <v>272</v>
      </c>
      <c r="D24" s="12">
        <v>6825.7733152441606</v>
      </c>
      <c r="E24" s="12">
        <v>12471.0769834207</v>
      </c>
      <c r="F24" s="12">
        <v>15264.9803261662</v>
      </c>
      <c r="G24" s="12">
        <v>15974.325930548999</v>
      </c>
      <c r="H24" s="12">
        <v>33001.109970221696</v>
      </c>
      <c r="I24" s="12">
        <v>26893.926973384001</v>
      </c>
      <c r="J24" s="12">
        <v>12027.582760421801</v>
      </c>
      <c r="K24" s="12">
        <v>10323.1661419911</v>
      </c>
      <c r="L24" s="12">
        <v>10879.6666183542</v>
      </c>
      <c r="M24" s="12">
        <v>7885.2069576714302</v>
      </c>
      <c r="N24" s="12">
        <v>5157.3715606715696</v>
      </c>
      <c r="O24" s="12">
        <v>4685.4160557483601</v>
      </c>
      <c r="P24" s="12">
        <v>5415.7470287513197</v>
      </c>
      <c r="Q24" s="12">
        <v>8991.527111148469</v>
      </c>
      <c r="R24" s="12">
        <v>11008.695349960901</v>
      </c>
      <c r="S24" s="12">
        <v>11043.9762073122</v>
      </c>
      <c r="T24" s="12">
        <v>28277.0241873831</v>
      </c>
      <c r="U24" s="12">
        <v>22310.397678832102</v>
      </c>
      <c r="V24" s="12">
        <v>7568.3989366529695</v>
      </c>
      <c r="W24" s="12">
        <v>6299.1761549524999</v>
      </c>
      <c r="X24" s="12">
        <v>6796.6000979273394</v>
      </c>
      <c r="Y24" s="12">
        <v>4341.5541057542905</v>
      </c>
      <c r="Z24" s="1">
        <v>2.1299565457517602</v>
      </c>
      <c r="AA24" s="1">
        <v>2.41807339030421</v>
      </c>
      <c r="AB24" s="1">
        <v>3.98197015629981</v>
      </c>
      <c r="AC24" s="1">
        <v>8.5364778167915905</v>
      </c>
      <c r="AD24" s="1">
        <v>11.6124601385992</v>
      </c>
      <c r="AE24" s="1">
        <v>12.484809345959899</v>
      </c>
      <c r="AF24" s="1">
        <v>116.756898555208</v>
      </c>
      <c r="AG24" s="1">
        <v>30.889070211583299</v>
      </c>
      <c r="AH24" s="1">
        <v>24.759190513846701</v>
      </c>
      <c r="AI24" s="1">
        <v>9.5979771744745292</v>
      </c>
      <c r="AJ24" s="1">
        <v>8.2643105653435693</v>
      </c>
      <c r="AK24" s="1">
        <v>8.6641766129047699</v>
      </c>
      <c r="AL24" s="1">
        <v>5.74733674792855</v>
      </c>
      <c r="AM24" s="1">
        <v>3.0200844507889202</v>
      </c>
      <c r="AN24" s="1">
        <v>2.7246548208541399</v>
      </c>
      <c r="AO24" s="1">
        <v>3.74233167610641</v>
      </c>
      <c r="AP24" s="1">
        <v>7.6734088140798198</v>
      </c>
      <c r="AQ24" s="1">
        <v>10.1861733355481</v>
      </c>
      <c r="AR24" s="1">
        <v>10.6851439074845</v>
      </c>
      <c r="AS24" s="1">
        <v>125.95385883094301</v>
      </c>
      <c r="AT24" s="1">
        <v>29.635145165024099</v>
      </c>
      <c r="AU24" s="1">
        <v>23.837948240665099</v>
      </c>
      <c r="AV24" s="1">
        <v>8.6712392485375407</v>
      </c>
      <c r="AW24" s="1">
        <v>7.7436355400833099</v>
      </c>
      <c r="AX24" s="1">
        <v>8.5374901773264096</v>
      </c>
      <c r="AY24" s="1">
        <v>6.0434281899869902</v>
      </c>
      <c r="AZ24" s="1">
        <v>3.7079134671054899</v>
      </c>
      <c r="BA24" s="1">
        <v>3.93474957218154</v>
      </c>
      <c r="BB24" s="1">
        <v>5.5588036760722899</v>
      </c>
      <c r="BC24" s="1">
        <v>10.501622694543601</v>
      </c>
      <c r="BD24" s="1">
        <v>13.836798656837299</v>
      </c>
      <c r="BE24" s="1">
        <v>14.9267972936173</v>
      </c>
      <c r="BF24" s="1">
        <v>136.93557192198099</v>
      </c>
      <c r="BG24" s="1">
        <v>34.587380894836301</v>
      </c>
      <c r="BH24" s="1">
        <v>27.8745098273059</v>
      </c>
      <c r="BI24" s="1">
        <v>11.5890829995391</v>
      </c>
      <c r="BJ24" s="1">
        <v>10.0372616642609</v>
      </c>
      <c r="BK24" s="1">
        <v>10.9587428718027</v>
      </c>
      <c r="BL24" s="1">
        <v>8.0748028042790807</v>
      </c>
      <c r="BM24" s="1">
        <v>5.3735916678347904</v>
      </c>
      <c r="BN24" s="1">
        <v>5.3611710395478704</v>
      </c>
      <c r="BO24" s="1">
        <v>6.7447775870191897</v>
      </c>
      <c r="BP24" s="1">
        <v>11.6276205257274</v>
      </c>
      <c r="BQ24" s="1">
        <v>14.7308461610327</v>
      </c>
      <c r="BR24" s="1">
        <v>15.4883983807534</v>
      </c>
      <c r="BS24" s="1">
        <v>162.44818642393901</v>
      </c>
      <c r="BT24" s="1">
        <v>40.298696706163703</v>
      </c>
      <c r="BU24" s="1">
        <v>32.588198530322003</v>
      </c>
      <c r="BV24" s="1">
        <v>15.484998690838699</v>
      </c>
      <c r="BW24" s="1">
        <v>12.9282676610022</v>
      </c>
      <c r="BX24" s="1">
        <v>14.037143816220199</v>
      </c>
      <c r="BY24" s="1">
        <v>10.6625503869429</v>
      </c>
      <c r="BZ24" s="1">
        <v>7.6706123731142402</v>
      </c>
      <c r="CA24" s="1">
        <v>7.1814916654027297</v>
      </c>
      <c r="CB24" s="1">
        <v>8.0723769068535098</v>
      </c>
      <c r="CC24" s="1">
        <v>12.787932654382899</v>
      </c>
      <c r="CD24" s="1">
        <v>15.650435304933801</v>
      </c>
      <c r="CE24" s="1">
        <v>16.070444564904001</v>
      </c>
      <c r="CF24" s="1">
        <v>193.43314926108101</v>
      </c>
    </row>
    <row r="25" spans="1:84" x14ac:dyDescent="0.25">
      <c r="A25" s="1" t="s">
        <v>281</v>
      </c>
      <c r="B25" s="1" t="s">
        <v>282</v>
      </c>
      <c r="C25" s="7" t="s">
        <v>141</v>
      </c>
    </row>
    <row r="26" spans="1:84" s="6" customFormat="1" x14ac:dyDescent="0.25">
      <c r="A26" s="1" t="s">
        <v>281</v>
      </c>
      <c r="B26" s="1" t="s">
        <v>282</v>
      </c>
      <c r="C26" s="5" t="s">
        <v>273</v>
      </c>
      <c r="D26" s="6">
        <v>0.31150290337803299</v>
      </c>
      <c r="E26" s="6">
        <v>0.11856530801086899</v>
      </c>
      <c r="F26" s="6">
        <v>8.5898583000888207E-2</v>
      </c>
      <c r="G26" s="6">
        <v>0.14332676547957199</v>
      </c>
      <c r="H26" s="6">
        <v>2.7511010018027599E-2</v>
      </c>
      <c r="I26" s="6">
        <v>3.8624146161030201E-2</v>
      </c>
      <c r="J26" s="6">
        <v>6.07857144403674E-2</v>
      </c>
      <c r="K26" s="6">
        <v>8.3243554305462999E-2</v>
      </c>
      <c r="L26" s="6">
        <v>0.233301013379315</v>
      </c>
      <c r="M26" s="6">
        <v>0.23839729330667001</v>
      </c>
      <c r="N26" s="6">
        <v>0.21945332913777699</v>
      </c>
      <c r="O26" s="6">
        <v>0.32512065247571698</v>
      </c>
      <c r="P26" s="6">
        <v>0.23877076906546299</v>
      </c>
      <c r="Q26" s="6">
        <v>0.171445145978422</v>
      </c>
      <c r="R26" s="6">
        <v>0.12385099015164901</v>
      </c>
      <c r="S26" s="6">
        <v>6.3214408122156299E-2</v>
      </c>
      <c r="T26" s="6">
        <v>3.7917733276819597E-2</v>
      </c>
      <c r="U26" s="6">
        <v>5.0390379222426299E-2</v>
      </c>
      <c r="V26" s="6">
        <v>7.7152964707321706E-2</v>
      </c>
      <c r="W26" s="6">
        <v>0.10713209281689499</v>
      </c>
      <c r="X26" s="6">
        <v>0.27815723036697498</v>
      </c>
      <c r="Y26" s="6">
        <v>0.30490742023348699</v>
      </c>
      <c r="Z26" s="6">
        <v>0.28407742930584801</v>
      </c>
      <c r="AA26" s="6">
        <v>0.39927323547827498</v>
      </c>
      <c r="AB26" s="6">
        <v>0.29946768202115498</v>
      </c>
      <c r="AC26" s="6">
        <v>0.21548964671638099</v>
      </c>
      <c r="AD26" s="6">
        <v>0.15026038521267501</v>
      </c>
      <c r="AE26" s="6">
        <v>7.9159977579169705E-2</v>
      </c>
      <c r="AF26" s="6">
        <v>2.2833861769374302</v>
      </c>
      <c r="AG26" s="6">
        <v>3.2997290919103001E-2</v>
      </c>
      <c r="AH26" s="6">
        <v>4.5723773898259101E-2</v>
      </c>
      <c r="AI26" s="6">
        <v>7.2391272630107001E-2</v>
      </c>
      <c r="AJ26" s="6">
        <v>9.8403764758018195E-2</v>
      </c>
      <c r="AK26" s="6">
        <v>0.26816423133873102</v>
      </c>
      <c r="AL26" s="6">
        <v>0.28333249157305301</v>
      </c>
      <c r="AM26" s="6">
        <v>0.25800010771888099</v>
      </c>
      <c r="AN26" s="6">
        <v>0.37964082804923999</v>
      </c>
      <c r="AO26" s="6">
        <v>0.27769804828401101</v>
      </c>
      <c r="AP26" s="6">
        <v>0.201499795891045</v>
      </c>
      <c r="AQ26" s="6">
        <v>0.14411041013013501</v>
      </c>
      <c r="AR26" s="6">
        <v>7.4555074891163101E-2</v>
      </c>
      <c r="AS26" s="6">
        <v>2.1365170900817398</v>
      </c>
      <c r="AT26" s="6">
        <v>4.2745369182903802E-2</v>
      </c>
      <c r="AU26" s="6">
        <v>5.6605646185106599E-2</v>
      </c>
      <c r="AV26" s="6">
        <v>8.6588210281622405E-2</v>
      </c>
      <c r="AW26" s="6">
        <v>0.12024805617579</v>
      </c>
      <c r="AX26" s="6">
        <v>0.31076388511832398</v>
      </c>
      <c r="AY26" s="6">
        <v>0.33954589003338098</v>
      </c>
      <c r="AZ26" s="6">
        <v>0.31573385002933002</v>
      </c>
      <c r="BA26" s="6">
        <v>0.44297304826613798</v>
      </c>
      <c r="BB26" s="6">
        <v>0.33276039475995201</v>
      </c>
      <c r="BC26" s="6">
        <v>0.24062332562019301</v>
      </c>
      <c r="BD26" s="6">
        <v>0.16840090602153099</v>
      </c>
      <c r="BE26" s="6">
        <v>8.9022628377547694E-2</v>
      </c>
      <c r="BF26" s="6">
        <v>2.54601121005182</v>
      </c>
      <c r="BG26" s="6">
        <v>2.44500595607204E-2</v>
      </c>
      <c r="BH26" s="6">
        <v>3.31136433418854E-2</v>
      </c>
      <c r="BI26" s="6">
        <v>5.1605813108275597E-2</v>
      </c>
      <c r="BJ26" s="6">
        <v>7.0806790852237303E-2</v>
      </c>
      <c r="BK26" s="6">
        <v>0.187871818121986</v>
      </c>
      <c r="BL26" s="6">
        <v>0.200872024040543</v>
      </c>
      <c r="BM26" s="6">
        <v>0.18433223163307699</v>
      </c>
      <c r="BN26" s="6">
        <v>0.265355681926292</v>
      </c>
      <c r="BO26" s="6">
        <v>0.19655942897616499</v>
      </c>
      <c r="BP26" s="6">
        <v>0.142946791695132</v>
      </c>
      <c r="BQ26" s="6">
        <v>0.101570766460018</v>
      </c>
      <c r="BR26" s="6">
        <v>5.31732055345756E-2</v>
      </c>
      <c r="BS26" s="6">
        <v>1.51265825525091</v>
      </c>
      <c r="BT26" s="6">
        <v>4.6356153596477101E-2</v>
      </c>
      <c r="BU26" s="6">
        <v>4.8494427340797501E-2</v>
      </c>
      <c r="BV26" s="6">
        <v>6.01631341739189E-2</v>
      </c>
      <c r="BW26" s="6">
        <v>9.4761309992343307E-2</v>
      </c>
      <c r="BX26" s="6">
        <v>0.16593527403036501</v>
      </c>
      <c r="BY26" s="6">
        <v>0.24258720442836201</v>
      </c>
      <c r="BZ26" s="6">
        <v>0.25867752234568098</v>
      </c>
      <c r="CA26" s="6">
        <v>0.260549651278215</v>
      </c>
      <c r="CB26" s="6">
        <v>0.23818738290897701</v>
      </c>
      <c r="CC26" s="6">
        <v>0.166917597264717</v>
      </c>
      <c r="CD26" s="6">
        <v>9.5231250274503895E-2</v>
      </c>
      <c r="CE26" s="6">
        <v>5.90034584749708E-2</v>
      </c>
      <c r="CF26" s="6">
        <v>1.7368643661093299</v>
      </c>
    </row>
    <row r="27" spans="1:84" x14ac:dyDescent="0.25">
      <c r="A27" s="1" t="s">
        <v>281</v>
      </c>
      <c r="B27" s="1" t="s">
        <v>282</v>
      </c>
      <c r="C27" s="2" t="s">
        <v>274</v>
      </c>
      <c r="D27" s="12">
        <v>479.11701455204803</v>
      </c>
      <c r="E27" s="12">
        <v>267.633129452704</v>
      </c>
      <c r="F27" s="12">
        <v>218.842129513148</v>
      </c>
      <c r="G27" s="12">
        <v>373.64678750765398</v>
      </c>
      <c r="H27" s="12">
        <v>163.33276771250399</v>
      </c>
      <c r="I27" s="12">
        <v>203.12937590477</v>
      </c>
      <c r="J27" s="12">
        <v>157.277447658222</v>
      </c>
      <c r="K27" s="12">
        <v>209.14179634232798</v>
      </c>
      <c r="L27" s="12">
        <v>534.75717566914204</v>
      </c>
      <c r="M27" s="12">
        <v>420.65451529133503</v>
      </c>
      <c r="N27" s="12">
        <v>262.95770114545098</v>
      </c>
      <c r="O27" s="12">
        <v>340.23130064662297</v>
      </c>
      <c r="P27" s="12">
        <v>283.76176367364599</v>
      </c>
      <c r="Q27" s="12">
        <v>297.63651708144999</v>
      </c>
      <c r="R27" s="12">
        <v>234.64345478124</v>
      </c>
      <c r="S27" s="12">
        <v>115.172878140904</v>
      </c>
      <c r="T27" s="12">
        <v>190.35004385133101</v>
      </c>
      <c r="U27" s="12">
        <v>217.27660678630701</v>
      </c>
      <c r="V27" s="12">
        <v>124.20088000503399</v>
      </c>
      <c r="W27" s="12">
        <v>161.17551265308501</v>
      </c>
      <c r="X27" s="12">
        <v>386.810617160172</v>
      </c>
      <c r="Y27" s="12">
        <v>295.58703564106895</v>
      </c>
      <c r="Z27" s="1">
        <v>0.144765271553222</v>
      </c>
      <c r="AA27" s="1">
        <v>0.219651096854387</v>
      </c>
      <c r="AB27" s="1">
        <v>0.26484005046519998</v>
      </c>
      <c r="AC27" s="1">
        <v>0.350015313481568</v>
      </c>
      <c r="AD27" s="1">
        <v>0.28734412305158502</v>
      </c>
      <c r="AE27" s="1">
        <v>0.15588162939483699</v>
      </c>
      <c r="AF27" s="1">
        <v>2.7978981808977998</v>
      </c>
      <c r="AG27" s="1">
        <v>0.17478164589332601</v>
      </c>
      <c r="AH27" s="1">
        <v>0.21181074381537501</v>
      </c>
      <c r="AI27" s="1">
        <v>0.14290726454489799</v>
      </c>
      <c r="AJ27" s="1">
        <v>0.18819850552405301</v>
      </c>
      <c r="AK27" s="1">
        <v>0.45974508959578497</v>
      </c>
      <c r="AL27" s="1">
        <v>0.34254044323719002</v>
      </c>
      <c r="AM27" s="1">
        <v>0.17153817722113901</v>
      </c>
      <c r="AN27" s="1">
        <v>0.21693923279368399</v>
      </c>
      <c r="AO27" s="1">
        <v>0.214300277133949</v>
      </c>
      <c r="AP27" s="1">
        <v>0.27759411614490198</v>
      </c>
      <c r="AQ27" s="1">
        <v>0.23326917360728999</v>
      </c>
      <c r="AR27" s="1">
        <v>0.121419467055286</v>
      </c>
      <c r="AS27" s="1">
        <v>2.7550441365668799</v>
      </c>
      <c r="AT27" s="1">
        <v>0.209847855407231</v>
      </c>
      <c r="AU27" s="1">
        <v>0.24424601055492901</v>
      </c>
      <c r="AV27" s="1">
        <v>0.14950607193353799</v>
      </c>
      <c r="AW27" s="1">
        <v>0.20864451082027899</v>
      </c>
      <c r="AX27" s="1">
        <v>0.50894032239089004</v>
      </c>
      <c r="AY27" s="1">
        <v>0.41864262398013102</v>
      </c>
      <c r="AZ27" s="1">
        <v>0.24928530736851201</v>
      </c>
      <c r="BA27" s="1">
        <v>0.35479964759796301</v>
      </c>
      <c r="BB27" s="1">
        <v>0.36805723720098399</v>
      </c>
      <c r="BC27" s="1">
        <v>0.43717935521747903</v>
      </c>
      <c r="BD27" s="1">
        <v>0.35720323153368599</v>
      </c>
      <c r="BE27" s="1">
        <v>0.19534187530831601</v>
      </c>
      <c r="BF27" s="1">
        <v>3.7016940493139399</v>
      </c>
      <c r="BG27" s="1">
        <v>0.13540938367383701</v>
      </c>
      <c r="BH27" s="1">
        <v>0.16170145147433199</v>
      </c>
      <c r="BI27" s="1">
        <v>0.11530796234084301</v>
      </c>
      <c r="BJ27" s="1">
        <v>0.15452104981794701</v>
      </c>
      <c r="BK27" s="1">
        <v>0.38349748699404201</v>
      </c>
      <c r="BL27" s="1">
        <v>0.31996983692297998</v>
      </c>
      <c r="BM27" s="1">
        <v>0.20385092150186501</v>
      </c>
      <c r="BN27" s="1">
        <v>0.27984787127157401</v>
      </c>
      <c r="BO27" s="1">
        <v>0.25494790641792597</v>
      </c>
      <c r="BP27" s="1">
        <v>0.27805415247588899</v>
      </c>
      <c r="BQ27" s="1">
        <v>0.222776327296591</v>
      </c>
      <c r="BR27" s="1">
        <v>0.11753005510126199</v>
      </c>
      <c r="BS27" s="1">
        <v>2.6274144052890902</v>
      </c>
      <c r="BT27" s="1">
        <v>0.28962070759562503</v>
      </c>
      <c r="BU27" s="1">
        <v>0.26800198567206102</v>
      </c>
      <c r="BV27" s="1">
        <v>0.17396093341888999</v>
      </c>
      <c r="BW27" s="1">
        <v>0.26009238332260898</v>
      </c>
      <c r="BX27" s="1">
        <v>0.42218632977241299</v>
      </c>
      <c r="BY27" s="1">
        <v>0.49923162907860602</v>
      </c>
      <c r="BZ27" s="1">
        <v>0.40068764528591599</v>
      </c>
      <c r="CA27" s="1">
        <v>0.36180274069372698</v>
      </c>
      <c r="CB27" s="1">
        <v>0.36228483739155898</v>
      </c>
      <c r="CC27" s="1">
        <v>0.34760830953897498</v>
      </c>
      <c r="CD27" s="1">
        <v>0.21597781890818499</v>
      </c>
      <c r="CE27" s="1">
        <v>0.131369553251799</v>
      </c>
      <c r="CF27" s="1">
        <v>3.7328248739303702</v>
      </c>
    </row>
    <row r="28" spans="1:84" x14ac:dyDescent="0.25">
      <c r="A28" s="1" t="s">
        <v>281</v>
      </c>
      <c r="B28" s="1" t="s">
        <v>282</v>
      </c>
      <c r="C28" s="7" t="s">
        <v>140</v>
      </c>
    </row>
    <row r="29" spans="1:84" s="6" customFormat="1" x14ac:dyDescent="0.25">
      <c r="A29" s="1" t="s">
        <v>281</v>
      </c>
      <c r="B29" s="1" t="s">
        <v>282</v>
      </c>
      <c r="C29" s="5" t="s">
        <v>275</v>
      </c>
      <c r="D29" s="6">
        <v>6.4999999999999997E-3</v>
      </c>
      <c r="E29" s="6">
        <v>6.4999999999999997E-3</v>
      </c>
      <c r="F29" s="6">
        <v>6.4999999999999997E-3</v>
      </c>
      <c r="G29" s="6">
        <v>6.4999999999999997E-3</v>
      </c>
      <c r="H29" s="6">
        <v>6.4999999999999997E-3</v>
      </c>
      <c r="I29" s="6">
        <v>6.4999999999999997E-3</v>
      </c>
      <c r="J29" s="6">
        <v>6.4999999999999997E-3</v>
      </c>
      <c r="K29" s="6">
        <v>6.4999999999999997E-3</v>
      </c>
      <c r="L29" s="6">
        <v>6.4999999999999997E-3</v>
      </c>
      <c r="M29" s="6">
        <v>6.4999999999999997E-3</v>
      </c>
      <c r="N29" s="6">
        <v>6.4999999999999997E-3</v>
      </c>
      <c r="O29" s="6">
        <v>6.4999999999999997E-3</v>
      </c>
      <c r="P29" s="6">
        <v>6.4999999999999997E-3</v>
      </c>
      <c r="Q29" s="6">
        <v>6.4999999999999997E-3</v>
      </c>
      <c r="R29" s="6">
        <v>6.4999999999999997E-3</v>
      </c>
      <c r="S29" s="6">
        <v>6.4999999999999997E-3</v>
      </c>
      <c r="T29" s="6">
        <v>6.4999999999999997E-3</v>
      </c>
      <c r="U29" s="6">
        <v>6.4999999999999997E-3</v>
      </c>
      <c r="V29" s="6">
        <v>6.4999999999999997E-3</v>
      </c>
      <c r="W29" s="6">
        <v>6.4999999999999997E-3</v>
      </c>
      <c r="X29" s="6">
        <v>6.4999999999999997E-3</v>
      </c>
      <c r="Y29" s="6">
        <v>6.4999999999999997E-3</v>
      </c>
      <c r="Z29" s="6">
        <v>6.4999999999999997E-3</v>
      </c>
      <c r="AA29" s="6">
        <v>6.4999999999999997E-3</v>
      </c>
      <c r="AB29" s="6">
        <v>6.4999999999999997E-3</v>
      </c>
      <c r="AC29" s="6">
        <v>6.4999999999999997E-3</v>
      </c>
      <c r="AD29" s="6">
        <v>6.4999999999999997E-3</v>
      </c>
      <c r="AE29" s="6">
        <v>6.4999999999999997E-3</v>
      </c>
      <c r="AF29" s="6">
        <v>7.8E-2</v>
      </c>
      <c r="AG29" s="6">
        <v>6.4999999999999997E-3</v>
      </c>
      <c r="AH29" s="6">
        <v>6.4999999999999997E-3</v>
      </c>
      <c r="AI29" s="6">
        <v>6.4999999999999997E-3</v>
      </c>
      <c r="AJ29" s="6">
        <v>6.4999999999999997E-3</v>
      </c>
      <c r="AK29" s="6">
        <v>6.4999999999999997E-3</v>
      </c>
      <c r="AL29" s="6">
        <v>6.4999999999999997E-3</v>
      </c>
      <c r="AM29" s="6">
        <v>6.4999999999999997E-3</v>
      </c>
      <c r="AN29" s="6">
        <v>6.4999999999999997E-3</v>
      </c>
      <c r="AO29" s="6">
        <v>6.4999999999999997E-3</v>
      </c>
      <c r="AP29" s="6">
        <v>6.4999999999999997E-3</v>
      </c>
      <c r="AQ29" s="6">
        <v>6.4999999999999997E-3</v>
      </c>
      <c r="AR29" s="6">
        <v>6.4999999999999997E-3</v>
      </c>
      <c r="AS29" s="6">
        <v>7.8E-2</v>
      </c>
      <c r="AT29" s="6">
        <v>6.4999999999999997E-3</v>
      </c>
      <c r="AU29" s="6">
        <v>6.4999999999999997E-3</v>
      </c>
      <c r="AV29" s="6">
        <v>6.4999999999999997E-3</v>
      </c>
      <c r="AW29" s="6">
        <v>6.4999999999999997E-3</v>
      </c>
      <c r="AX29" s="6">
        <v>6.4999999999999997E-3</v>
      </c>
      <c r="AY29" s="6">
        <v>6.4999999999999997E-3</v>
      </c>
      <c r="AZ29" s="6">
        <v>6.4999999999999997E-3</v>
      </c>
      <c r="BA29" s="6">
        <v>6.4999999999999997E-3</v>
      </c>
      <c r="BB29" s="6">
        <v>6.4999999999999997E-3</v>
      </c>
      <c r="BC29" s="6">
        <v>6.4999999999999997E-3</v>
      </c>
      <c r="BD29" s="6">
        <v>6.4999999999999997E-3</v>
      </c>
      <c r="BE29" s="6">
        <v>6.4999999999999997E-3</v>
      </c>
      <c r="BF29" s="6">
        <v>7.8E-2</v>
      </c>
      <c r="BG29" s="6">
        <v>6.4999999999999997E-3</v>
      </c>
      <c r="BH29" s="6">
        <v>6.4999999999999997E-3</v>
      </c>
      <c r="BI29" s="6">
        <v>6.4999999999999997E-3</v>
      </c>
      <c r="BJ29" s="6">
        <v>6.4999999999999997E-3</v>
      </c>
      <c r="BK29" s="6">
        <v>6.4999999999999997E-3</v>
      </c>
      <c r="BL29" s="6">
        <v>6.4999999999999997E-3</v>
      </c>
      <c r="BM29" s="6">
        <v>6.4999999999999997E-3</v>
      </c>
      <c r="BN29" s="6">
        <v>6.4999999999999997E-3</v>
      </c>
      <c r="BO29" s="6">
        <v>6.4999999999999997E-3</v>
      </c>
      <c r="BP29" s="6">
        <v>6.4999999999999997E-3</v>
      </c>
      <c r="BQ29" s="6">
        <v>6.4999999999999997E-3</v>
      </c>
      <c r="BR29" s="6">
        <v>6.4999999999999997E-3</v>
      </c>
      <c r="BS29" s="6">
        <v>7.8E-2</v>
      </c>
      <c r="BT29" s="6">
        <v>6.4999999999999997E-3</v>
      </c>
      <c r="BU29" s="6">
        <v>6.4999999999999997E-3</v>
      </c>
      <c r="BV29" s="6">
        <v>6.4999999999999997E-3</v>
      </c>
      <c r="BW29" s="6">
        <v>6.4999999999999997E-3</v>
      </c>
      <c r="BX29" s="6">
        <v>6.4999999999999997E-3</v>
      </c>
      <c r="BY29" s="6">
        <v>6.4999999999999997E-3</v>
      </c>
      <c r="BZ29" s="6">
        <v>6.4999999999999997E-3</v>
      </c>
      <c r="CA29" s="6">
        <v>6.4999999999999997E-3</v>
      </c>
      <c r="CB29" s="6">
        <v>6.4999999999999997E-3</v>
      </c>
      <c r="CC29" s="6">
        <v>6.4999999999999997E-3</v>
      </c>
      <c r="CD29" s="6">
        <v>6.4999999999999997E-3</v>
      </c>
      <c r="CE29" s="6">
        <v>6.4999999999999997E-3</v>
      </c>
      <c r="CF29" s="6">
        <v>7.8E-2</v>
      </c>
    </row>
    <row r="30" spans="1:84" x14ac:dyDescent="0.25">
      <c r="A30" s="1" t="s">
        <v>281</v>
      </c>
      <c r="B30" s="1" t="s">
        <v>282</v>
      </c>
      <c r="C30" s="2" t="s">
        <v>276</v>
      </c>
      <c r="D30" s="12">
        <v>462.40697993185796</v>
      </c>
      <c r="E30" s="12">
        <v>560.09306477079497</v>
      </c>
      <c r="F30" s="12">
        <v>575.66270864102603</v>
      </c>
      <c r="G30" s="12">
        <v>554.13007024996693</v>
      </c>
      <c r="H30" s="12">
        <v>1152.42165361805</v>
      </c>
      <c r="I30" s="12">
        <v>1097.69658909128</v>
      </c>
      <c r="J30" s="12">
        <v>685.57855260364192</v>
      </c>
      <c r="K30" s="12">
        <v>724.67331634946902</v>
      </c>
      <c r="L30" s="12">
        <v>728.80889268111002</v>
      </c>
      <c r="M30" s="12">
        <v>636.38830767385002</v>
      </c>
      <c r="N30" s="12">
        <v>468.37235858669601</v>
      </c>
      <c r="O30" s="12">
        <v>430.68155061973698</v>
      </c>
      <c r="P30" s="12">
        <v>349.00194387136003</v>
      </c>
      <c r="Q30" s="12">
        <v>586.536081746018</v>
      </c>
      <c r="R30" s="12">
        <v>584.23313707683701</v>
      </c>
      <c r="S30" s="12">
        <v>528.41720662023192</v>
      </c>
      <c r="T30" s="12">
        <v>1269.3940479763398</v>
      </c>
      <c r="U30" s="12">
        <v>1164.4427250352101</v>
      </c>
      <c r="V30" s="12">
        <v>558.12073504648095</v>
      </c>
      <c r="W30" s="12">
        <v>570.81789997919896</v>
      </c>
      <c r="X30" s="12">
        <v>575.40403999801208</v>
      </c>
      <c r="Y30" s="12">
        <v>459.12303476046003</v>
      </c>
      <c r="Z30" s="1">
        <v>0.39982110216479599</v>
      </c>
      <c r="AA30" s="1">
        <v>0.430991996034498</v>
      </c>
      <c r="AB30" s="1">
        <v>0.52488114411140296</v>
      </c>
      <c r="AC30" s="1">
        <v>0.93690482915257001</v>
      </c>
      <c r="AD30" s="1">
        <v>0.99785668312166498</v>
      </c>
      <c r="AE30" s="1">
        <v>0.95558823860096798</v>
      </c>
      <c r="AF30" s="1">
        <v>8.8433464759816207</v>
      </c>
      <c r="AG30" s="1">
        <v>2.3901789543946301</v>
      </c>
      <c r="AH30" s="1">
        <v>2.1962215536416001</v>
      </c>
      <c r="AI30" s="1">
        <v>1.1584766820355701</v>
      </c>
      <c r="AJ30" s="1">
        <v>1.2085124551359301</v>
      </c>
      <c r="AK30" s="1">
        <v>1.18101427225902</v>
      </c>
      <c r="AL30" s="1">
        <v>0.933587736505608</v>
      </c>
      <c r="AM30" s="1">
        <v>0.56459338300264905</v>
      </c>
      <c r="AN30" s="1">
        <v>0.50644845309735498</v>
      </c>
      <c r="AO30" s="1">
        <v>0.59672758980414398</v>
      </c>
      <c r="AP30" s="1">
        <v>0.94570661022793501</v>
      </c>
      <c r="AQ30" s="1">
        <v>1.01758221169239</v>
      </c>
      <c r="AR30" s="1">
        <v>0.95834949526247504</v>
      </c>
      <c r="AS30" s="1">
        <v>13.657399397059301</v>
      </c>
      <c r="AT30" s="1">
        <v>2.2904023312616402</v>
      </c>
      <c r="AU30" s="1">
        <v>2.1011556693269502</v>
      </c>
      <c r="AV30" s="1">
        <v>1.0303805422494201</v>
      </c>
      <c r="AW30" s="1">
        <v>1.10698881611898</v>
      </c>
      <c r="AX30" s="1">
        <v>1.1208789647598301</v>
      </c>
      <c r="AY30" s="1">
        <v>0.92989341064816999</v>
      </c>
      <c r="AZ30" s="1">
        <v>0.63587360411024696</v>
      </c>
      <c r="BA30" s="1">
        <v>0.653288833242053</v>
      </c>
      <c r="BB30" s="1">
        <v>0.83697556517935001</v>
      </c>
      <c r="BC30" s="1">
        <v>1.18518290978327</v>
      </c>
      <c r="BD30" s="1">
        <v>1.2696120769652599</v>
      </c>
      <c r="BE30" s="1">
        <v>1.2280861529591001</v>
      </c>
      <c r="BF30" s="1">
        <v>14.388718876604299</v>
      </c>
      <c r="BG30" s="1">
        <v>2.0090867941325699</v>
      </c>
      <c r="BH30" s="1">
        <v>1.8516634237801699</v>
      </c>
      <c r="BI30" s="1">
        <v>1.0146268235368101</v>
      </c>
      <c r="BJ30" s="1">
        <v>1.05390121344351</v>
      </c>
      <c r="BK30" s="1">
        <v>1.04640606298035</v>
      </c>
      <c r="BL30" s="1">
        <v>0.88759701421521098</v>
      </c>
      <c r="BM30" s="1">
        <v>0.64684250687224298</v>
      </c>
      <c r="BN30" s="1">
        <v>0.62742810491437095</v>
      </c>
      <c r="BO30" s="1">
        <v>0.73495258982841405</v>
      </c>
      <c r="BP30" s="1">
        <v>0.97605032081081</v>
      </c>
      <c r="BQ30" s="1">
        <v>1.0231567277698701</v>
      </c>
      <c r="BR30" s="1">
        <v>0.97619039339362201</v>
      </c>
      <c r="BS30" s="1">
        <v>12.8479019756779</v>
      </c>
      <c r="BT30" s="1">
        <v>2.0782008064761301</v>
      </c>
      <c r="BU30" s="1">
        <v>1.9179480604882999</v>
      </c>
      <c r="BV30" s="1">
        <v>1.1765519336511201</v>
      </c>
      <c r="BW30" s="1">
        <v>1.1882126164251301</v>
      </c>
      <c r="BX30" s="1">
        <v>1.15967849737202</v>
      </c>
      <c r="BY30" s="1">
        <v>1.01976878474841</v>
      </c>
      <c r="BZ30" s="1">
        <v>0.79926890674732298</v>
      </c>
      <c r="CA30" s="1">
        <v>0.72682871023804896</v>
      </c>
      <c r="CB30" s="1">
        <v>0.77648089899904305</v>
      </c>
      <c r="CC30" s="1">
        <v>0.95274544885249401</v>
      </c>
      <c r="CD30" s="1">
        <v>0.97177676150882697</v>
      </c>
      <c r="CE30" s="1">
        <v>0.91101277020786797</v>
      </c>
      <c r="CF30" s="1">
        <v>13.678474195714699</v>
      </c>
    </row>
    <row r="31" spans="1:84" x14ac:dyDescent="0.25">
      <c r="A31" s="1" t="s">
        <v>281</v>
      </c>
      <c r="B31" s="1" t="s">
        <v>282</v>
      </c>
      <c r="C31" s="7" t="s">
        <v>138</v>
      </c>
      <c r="D31" s="12">
        <v>9253.3740264914686</v>
      </c>
      <c r="E31" s="12">
        <v>15222.573678624</v>
      </c>
      <c r="F31" s="12">
        <v>18160.003407681001</v>
      </c>
      <c r="G31" s="12">
        <v>19038.697128283999</v>
      </c>
      <c r="H31" s="12">
        <v>38480.120406678201</v>
      </c>
      <c r="I31" s="12">
        <v>31945.458985323701</v>
      </c>
      <c r="J31" s="12">
        <v>14995.1353078255</v>
      </c>
      <c r="K31" s="12">
        <v>13336.0329430199</v>
      </c>
      <c r="L31" s="12">
        <v>14088.2254147605</v>
      </c>
      <c r="M31" s="12">
        <v>10566.130840506601</v>
      </c>
      <c r="N31" s="12">
        <v>7167.9503292107092</v>
      </c>
      <c r="O31" s="12">
        <v>6643.2148384275197</v>
      </c>
      <c r="P31" s="12">
        <v>7321.7877523553198</v>
      </c>
      <c r="Q31" s="12">
        <v>11482.256798612101</v>
      </c>
      <c r="R31" s="12">
        <v>13530.6027444391</v>
      </c>
      <c r="S31" s="12">
        <v>13346.3991629136</v>
      </c>
      <c r="T31" s="12">
        <v>33341.988796802703</v>
      </c>
      <c r="U31" s="12">
        <v>26866.319188344201</v>
      </c>
      <c r="V31" s="12">
        <v>9780.4451268754801</v>
      </c>
      <c r="W31" s="12">
        <v>8496.7814484085902</v>
      </c>
      <c r="X31" s="12">
        <v>9155.1452326111303</v>
      </c>
      <c r="Y31" s="12">
        <v>6236.2605421130602</v>
      </c>
      <c r="Z31" s="1">
        <v>3.5346842231368001</v>
      </c>
      <c r="AA31" s="1">
        <v>3.9535239425146602</v>
      </c>
      <c r="AB31" s="1">
        <v>5.8599185599871904</v>
      </c>
      <c r="AC31" s="1">
        <v>11.361934174649299</v>
      </c>
      <c r="AD31" s="1">
        <v>14.611491538189799</v>
      </c>
      <c r="AE31" s="1">
        <v>15.3447328081955</v>
      </c>
      <c r="AF31" s="1">
        <v>148.54322558182801</v>
      </c>
      <c r="AG31" s="1">
        <v>37.227692716464098</v>
      </c>
      <c r="AH31" s="1">
        <v>30.5365005676165</v>
      </c>
      <c r="AI31" s="1">
        <v>12.650795465861</v>
      </c>
      <c r="AJ31" s="1">
        <v>11.374977099691099</v>
      </c>
      <c r="AK31" s="1">
        <v>11.898329644866701</v>
      </c>
      <c r="AL31" s="1">
        <v>8.3092439856845495</v>
      </c>
      <c r="AM31" s="1">
        <v>4.7108597748460896</v>
      </c>
      <c r="AN31" s="1">
        <v>4.3458165271440397</v>
      </c>
      <c r="AO31" s="1">
        <v>5.5730176824143998</v>
      </c>
      <c r="AP31" s="1">
        <v>10.285141055178</v>
      </c>
      <c r="AQ31" s="1">
        <v>12.972155627971</v>
      </c>
      <c r="AR31" s="1">
        <v>13.3060712551667</v>
      </c>
      <c r="AS31" s="1">
        <v>163.19060140290401</v>
      </c>
      <c r="AT31" s="1">
        <v>35.673167062222902</v>
      </c>
      <c r="AU31" s="1">
        <v>29.3593798670586</v>
      </c>
      <c r="AV31" s="1">
        <v>11.4519547813783</v>
      </c>
      <c r="AW31" s="1">
        <v>10.6652613988235</v>
      </c>
      <c r="AX31" s="1">
        <v>11.7140182039407</v>
      </c>
      <c r="AY31" s="1">
        <v>8.6923367322290908</v>
      </c>
      <c r="AZ31" s="1">
        <v>5.6235879712278098</v>
      </c>
      <c r="BA31" s="1">
        <v>5.9802967514080798</v>
      </c>
      <c r="BB31" s="1">
        <v>7.9869924131368304</v>
      </c>
      <c r="BC31" s="1">
        <v>13.779727118579</v>
      </c>
      <c r="BD31" s="1">
        <v>17.304544589448199</v>
      </c>
      <c r="BE31" s="1">
        <v>18.235673033094098</v>
      </c>
      <c r="BF31" s="1">
        <v>176.466939922547</v>
      </c>
      <c r="BG31" s="1">
        <v>40.652427181088697</v>
      </c>
      <c r="BH31" s="1">
        <v>33.4098069164584</v>
      </c>
      <c r="BI31" s="1">
        <v>14.6288728415399</v>
      </c>
      <c r="BJ31" s="1">
        <v>13.1238264656506</v>
      </c>
      <c r="BK31" s="1">
        <v>14.1809645774093</v>
      </c>
      <c r="BL31" s="1">
        <v>10.801810988432401</v>
      </c>
      <c r="BM31" s="1">
        <v>7.4473289243387004</v>
      </c>
      <c r="BN31" s="1">
        <v>7.4602852202882204</v>
      </c>
      <c r="BO31" s="1">
        <v>9.0740642585009308</v>
      </c>
      <c r="BP31" s="1">
        <v>14.615548400645499</v>
      </c>
      <c r="BQ31" s="1">
        <v>17.861628577958399</v>
      </c>
      <c r="BR31" s="1">
        <v>18.477322504962601</v>
      </c>
      <c r="BS31" s="1">
        <v>201.733886857274</v>
      </c>
      <c r="BT31" s="1">
        <v>47.018886384277799</v>
      </c>
      <c r="BU31" s="1">
        <v>38.687545515552898</v>
      </c>
      <c r="BV31" s="1">
        <v>19.1452706783808</v>
      </c>
      <c r="BW31" s="1">
        <v>16.597003604591102</v>
      </c>
      <c r="BX31" s="1">
        <v>17.717459398039399</v>
      </c>
      <c r="BY31" s="1">
        <v>13.9840173938584</v>
      </c>
      <c r="BZ31" s="1">
        <v>10.3632812981039</v>
      </c>
      <c r="CA31" s="1">
        <v>9.6652332398981695</v>
      </c>
      <c r="CB31" s="1">
        <v>10.6868279139906</v>
      </c>
      <c r="CC31" s="1">
        <v>15.905704711696499</v>
      </c>
      <c r="CD31" s="1">
        <v>18.768452143891398</v>
      </c>
      <c r="CE31" s="1">
        <v>19.017857799695101</v>
      </c>
      <c r="CF31" s="1">
        <v>237.55754008197599</v>
      </c>
    </row>
    <row r="32" spans="1:84" s="10" customFormat="1" x14ac:dyDescent="0.25">
      <c r="A32" s="10" t="s">
        <v>283</v>
      </c>
      <c r="B32" s="10" t="s">
        <v>284</v>
      </c>
      <c r="C32" s="9" t="s">
        <v>177</v>
      </c>
    </row>
    <row r="33" spans="1:84" x14ac:dyDescent="0.25">
      <c r="A33" s="1" t="s">
        <v>283</v>
      </c>
      <c r="B33" s="1" t="s">
        <v>284</v>
      </c>
      <c r="C33" s="7" t="s">
        <v>159</v>
      </c>
    </row>
    <row r="34" spans="1:84" x14ac:dyDescent="0.25">
      <c r="A34" s="1" t="s">
        <v>283</v>
      </c>
      <c r="B34" s="1" t="s">
        <v>284</v>
      </c>
      <c r="C34" s="2" t="s">
        <v>260</v>
      </c>
      <c r="D34" s="1">
        <v>7.692307692</v>
      </c>
      <c r="E34" s="1">
        <v>7.692307692</v>
      </c>
      <c r="F34" s="1">
        <v>7.692307692</v>
      </c>
      <c r="G34" s="1">
        <v>7.692307692</v>
      </c>
      <c r="H34" s="1">
        <v>7.692307692</v>
      </c>
      <c r="I34" s="1">
        <v>7.692307692</v>
      </c>
      <c r="J34" s="1">
        <v>7.692307692</v>
      </c>
      <c r="K34" s="1">
        <v>7.692307692</v>
      </c>
      <c r="L34" s="1">
        <v>7.692307692</v>
      </c>
      <c r="M34" s="1">
        <v>7.692307692</v>
      </c>
      <c r="N34" s="1">
        <v>7.692307692</v>
      </c>
      <c r="O34" s="1">
        <v>7.692307692</v>
      </c>
      <c r="P34" s="1">
        <v>7.692307692</v>
      </c>
      <c r="Q34" s="1">
        <v>7.692307692</v>
      </c>
      <c r="R34" s="1">
        <v>7.692307692</v>
      </c>
      <c r="S34" s="1">
        <v>7.692307692</v>
      </c>
      <c r="T34" s="1">
        <v>7.692307692</v>
      </c>
      <c r="U34" s="1">
        <v>7.692307692</v>
      </c>
      <c r="V34" s="1">
        <v>7.692307692</v>
      </c>
      <c r="W34" s="1">
        <v>7.692307692</v>
      </c>
      <c r="X34" s="1">
        <v>7.692307692</v>
      </c>
      <c r="Y34" s="1">
        <v>7.692307692</v>
      </c>
      <c r="Z34" s="1">
        <v>7.692307692</v>
      </c>
      <c r="AA34" s="1">
        <v>7.692307692</v>
      </c>
      <c r="AB34" s="1">
        <v>7.692307692</v>
      </c>
      <c r="AC34" s="1">
        <v>7.692307692</v>
      </c>
      <c r="AD34" s="1">
        <v>7.692307692</v>
      </c>
      <c r="AE34" s="1">
        <v>7.692307692</v>
      </c>
      <c r="AF34" s="1">
        <v>7.692307692</v>
      </c>
      <c r="AG34" s="1">
        <v>7.692307692</v>
      </c>
      <c r="AH34" s="1">
        <v>7.692307692</v>
      </c>
      <c r="AI34" s="1">
        <v>7.692307692</v>
      </c>
      <c r="AJ34" s="1">
        <v>7.692307692</v>
      </c>
      <c r="AK34" s="1">
        <v>7.692307692</v>
      </c>
      <c r="AL34" s="1">
        <v>7.692307692</v>
      </c>
      <c r="AM34" s="1">
        <v>7.692307692</v>
      </c>
      <c r="AN34" s="1">
        <v>7.692307692</v>
      </c>
      <c r="AO34" s="1">
        <v>7.692307692</v>
      </c>
      <c r="AP34" s="1">
        <v>7.692307692</v>
      </c>
      <c r="AQ34" s="1">
        <v>7.692307692</v>
      </c>
      <c r="AR34" s="1">
        <v>7.692307692</v>
      </c>
      <c r="AS34" s="1">
        <v>7.692307692</v>
      </c>
      <c r="AT34" s="1">
        <v>7.692307692</v>
      </c>
      <c r="AU34" s="1">
        <v>7.692307692</v>
      </c>
      <c r="AV34" s="1">
        <v>7.692307692</v>
      </c>
      <c r="AW34" s="1">
        <v>7.692307692</v>
      </c>
      <c r="AX34" s="1">
        <v>7.692307692</v>
      </c>
      <c r="AY34" s="1">
        <v>7.692307692</v>
      </c>
      <c r="AZ34" s="1">
        <v>7.692307692</v>
      </c>
      <c r="BA34" s="1">
        <v>7.692307692</v>
      </c>
      <c r="BB34" s="1">
        <v>7.692307692</v>
      </c>
      <c r="BC34" s="1">
        <v>7.692307692</v>
      </c>
      <c r="BD34" s="1">
        <v>7.692307692</v>
      </c>
      <c r="BE34" s="1">
        <v>7.692307692</v>
      </c>
      <c r="BF34" s="1">
        <v>7.692307692</v>
      </c>
      <c r="BG34" s="1">
        <v>7.692307692</v>
      </c>
      <c r="BH34" s="1">
        <v>7.692307692</v>
      </c>
      <c r="BI34" s="1">
        <v>7.692307692</v>
      </c>
      <c r="BJ34" s="1">
        <v>7.692307692</v>
      </c>
      <c r="BK34" s="1">
        <v>7.692307692</v>
      </c>
      <c r="BL34" s="1">
        <v>7.692307692</v>
      </c>
      <c r="BM34" s="1">
        <v>7.692307692</v>
      </c>
      <c r="BN34" s="1">
        <v>7.692307692</v>
      </c>
      <c r="BO34" s="1">
        <v>7.692307692</v>
      </c>
      <c r="BP34" s="1">
        <v>7.692307692</v>
      </c>
      <c r="BQ34" s="1">
        <v>7.692307692</v>
      </c>
      <c r="BR34" s="1">
        <v>7.692307692</v>
      </c>
      <c r="BS34" s="1">
        <v>7.692307692</v>
      </c>
      <c r="BT34" s="1">
        <v>7.692307692</v>
      </c>
      <c r="BU34" s="1">
        <v>7.692307692</v>
      </c>
      <c r="BV34" s="1">
        <v>7.692307692</v>
      </c>
      <c r="BW34" s="1">
        <v>7.692307692</v>
      </c>
      <c r="BX34" s="1">
        <v>7.692307692</v>
      </c>
      <c r="BY34" s="1">
        <v>7.692307692</v>
      </c>
      <c r="BZ34" s="1">
        <v>7.692307692</v>
      </c>
      <c r="CA34" s="1">
        <v>7.692307692</v>
      </c>
      <c r="CB34" s="1">
        <v>7.692307692</v>
      </c>
      <c r="CC34" s="1">
        <v>7.692307692</v>
      </c>
      <c r="CD34" s="1">
        <v>7.692307692</v>
      </c>
      <c r="CE34" s="1">
        <v>7.692307692</v>
      </c>
      <c r="CF34" s="1">
        <v>7.692307692</v>
      </c>
    </row>
    <row r="35" spans="1:84" x14ac:dyDescent="0.25">
      <c r="A35" s="1" t="s">
        <v>283</v>
      </c>
      <c r="B35" s="1" t="s">
        <v>284</v>
      </c>
      <c r="C35" s="2" t="s">
        <v>261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</row>
    <row r="36" spans="1:84" x14ac:dyDescent="0.25">
      <c r="A36" s="1" t="s">
        <v>283</v>
      </c>
      <c r="B36" s="1" t="s">
        <v>284</v>
      </c>
      <c r="C36" s="2" t="s">
        <v>262</v>
      </c>
      <c r="D36" s="1">
        <v>7.692307692</v>
      </c>
      <c r="E36" s="1">
        <v>7.692307692</v>
      </c>
      <c r="F36" s="1">
        <v>7.692307692</v>
      </c>
      <c r="G36" s="1">
        <v>7.692307692</v>
      </c>
      <c r="H36" s="1">
        <v>7.692307692</v>
      </c>
      <c r="I36" s="1">
        <v>7.692307692</v>
      </c>
      <c r="J36" s="1">
        <v>7.692307692</v>
      </c>
      <c r="K36" s="1">
        <v>7.692307692</v>
      </c>
      <c r="L36" s="1">
        <v>7.692307692</v>
      </c>
      <c r="M36" s="1">
        <v>7.692307692</v>
      </c>
      <c r="N36" s="1">
        <v>7.692307692</v>
      </c>
      <c r="O36" s="1">
        <v>7.692307692</v>
      </c>
      <c r="P36" s="1">
        <v>7.692307692</v>
      </c>
      <c r="Q36" s="1">
        <v>7.692307692</v>
      </c>
      <c r="R36" s="1">
        <v>7.692307692</v>
      </c>
      <c r="S36" s="1">
        <v>7.692307692</v>
      </c>
      <c r="T36" s="1">
        <v>7.692307692</v>
      </c>
      <c r="U36" s="1">
        <v>7.692307692</v>
      </c>
      <c r="V36" s="1">
        <v>7.692307692</v>
      </c>
      <c r="W36" s="1">
        <v>7.692307692</v>
      </c>
      <c r="X36" s="1">
        <v>7.692307692</v>
      </c>
      <c r="Y36" s="1">
        <v>7.692307692</v>
      </c>
      <c r="Z36" s="1">
        <v>7.692307692</v>
      </c>
      <c r="AA36" s="1">
        <v>7.692307692</v>
      </c>
      <c r="AB36" s="1">
        <v>7.692307692</v>
      </c>
      <c r="AC36" s="1">
        <v>7.692307692</v>
      </c>
      <c r="AD36" s="1">
        <v>7.692307692</v>
      </c>
      <c r="AE36" s="1">
        <v>7.692307692</v>
      </c>
      <c r="AF36" s="1">
        <v>7.692307692</v>
      </c>
      <c r="AG36" s="1">
        <v>7.692307692</v>
      </c>
      <c r="AH36" s="1">
        <v>7.692307692</v>
      </c>
      <c r="AI36" s="1">
        <v>7.692307692</v>
      </c>
      <c r="AJ36" s="1">
        <v>7.692307692</v>
      </c>
      <c r="AK36" s="1">
        <v>7.692307692</v>
      </c>
      <c r="AL36" s="1">
        <v>7.692307692</v>
      </c>
      <c r="AM36" s="1">
        <v>7.692307692</v>
      </c>
      <c r="AN36" s="1">
        <v>7.692307692</v>
      </c>
      <c r="AO36" s="1">
        <v>7.692307692</v>
      </c>
      <c r="AP36" s="1">
        <v>7.692307692</v>
      </c>
      <c r="AQ36" s="1">
        <v>7.692307692</v>
      </c>
      <c r="AR36" s="1">
        <v>7.692307692</v>
      </c>
      <c r="AS36" s="1">
        <v>7.692307692</v>
      </c>
      <c r="AT36" s="1">
        <v>7.692307692</v>
      </c>
      <c r="AU36" s="1">
        <v>7.692307692</v>
      </c>
      <c r="AV36" s="1">
        <v>7.692307692</v>
      </c>
      <c r="AW36" s="1">
        <v>7.692307692</v>
      </c>
      <c r="AX36" s="1">
        <v>7.692307692</v>
      </c>
      <c r="AY36" s="1">
        <v>7.692307692</v>
      </c>
      <c r="AZ36" s="1">
        <v>7.692307692</v>
      </c>
      <c r="BA36" s="1">
        <v>7.692307692</v>
      </c>
      <c r="BB36" s="1">
        <v>7.692307692</v>
      </c>
      <c r="BC36" s="1">
        <v>7.692307692</v>
      </c>
      <c r="BD36" s="1">
        <v>7.692307692</v>
      </c>
      <c r="BE36" s="1">
        <v>7.692307692</v>
      </c>
      <c r="BF36" s="1">
        <v>7.692307692</v>
      </c>
      <c r="BG36" s="1">
        <v>7.692307692</v>
      </c>
      <c r="BH36" s="1">
        <v>7.692307692</v>
      </c>
      <c r="BI36" s="1">
        <v>7.692307692</v>
      </c>
      <c r="BJ36" s="1">
        <v>7.692307692</v>
      </c>
      <c r="BK36" s="1">
        <v>7.692307692</v>
      </c>
      <c r="BL36" s="1">
        <v>7.692307692</v>
      </c>
      <c r="BM36" s="1">
        <v>7.692307692</v>
      </c>
      <c r="BN36" s="1">
        <v>7.692307692</v>
      </c>
      <c r="BO36" s="1">
        <v>7.692307692</v>
      </c>
      <c r="BP36" s="1">
        <v>7.692307692</v>
      </c>
      <c r="BQ36" s="1">
        <v>7.692307692</v>
      </c>
      <c r="BR36" s="1">
        <v>7.692307692</v>
      </c>
      <c r="BS36" s="1">
        <v>7.692307692</v>
      </c>
      <c r="BT36" s="1">
        <v>7.692307692</v>
      </c>
      <c r="BU36" s="1">
        <v>7.692307692</v>
      </c>
      <c r="BV36" s="1">
        <v>7.692307692</v>
      </c>
      <c r="BW36" s="1">
        <v>7.692307692</v>
      </c>
      <c r="BX36" s="1">
        <v>7.692307692</v>
      </c>
      <c r="BY36" s="1">
        <v>7.692307692</v>
      </c>
      <c r="BZ36" s="1">
        <v>7.692307692</v>
      </c>
      <c r="CA36" s="1">
        <v>7.692307692</v>
      </c>
      <c r="CB36" s="1">
        <v>7.692307692</v>
      </c>
      <c r="CC36" s="1">
        <v>7.692307692</v>
      </c>
      <c r="CD36" s="1">
        <v>7.692307692</v>
      </c>
      <c r="CE36" s="1">
        <v>7.692307692</v>
      </c>
      <c r="CF36" s="1">
        <v>7.692307692</v>
      </c>
    </row>
    <row r="37" spans="1:84" x14ac:dyDescent="0.25">
      <c r="A37" s="1" t="s">
        <v>283</v>
      </c>
      <c r="B37" s="1" t="s">
        <v>284</v>
      </c>
      <c r="C37" s="2" t="s">
        <v>263</v>
      </c>
      <c r="D37" s="1">
        <v>400</v>
      </c>
      <c r="E37" s="1">
        <v>400</v>
      </c>
      <c r="F37" s="1">
        <v>400</v>
      </c>
      <c r="G37" s="1">
        <v>400</v>
      </c>
      <c r="H37" s="1">
        <v>400</v>
      </c>
      <c r="I37" s="1">
        <v>400</v>
      </c>
      <c r="J37" s="1">
        <v>400</v>
      </c>
      <c r="K37" s="1">
        <v>400</v>
      </c>
      <c r="L37" s="1">
        <v>400</v>
      </c>
      <c r="M37" s="1">
        <v>400</v>
      </c>
      <c r="N37" s="1">
        <v>400</v>
      </c>
      <c r="O37" s="1">
        <v>400</v>
      </c>
      <c r="P37" s="1">
        <v>400</v>
      </c>
      <c r="Q37" s="1">
        <v>400</v>
      </c>
      <c r="R37" s="1">
        <v>400</v>
      </c>
      <c r="S37" s="1">
        <v>400</v>
      </c>
      <c r="T37" s="1">
        <v>400</v>
      </c>
      <c r="U37" s="1">
        <v>400</v>
      </c>
      <c r="V37" s="1">
        <v>400</v>
      </c>
      <c r="W37" s="1">
        <v>400</v>
      </c>
      <c r="X37" s="1">
        <v>400</v>
      </c>
      <c r="Y37" s="1">
        <v>400</v>
      </c>
      <c r="Z37" s="1">
        <v>400</v>
      </c>
      <c r="AA37" s="1">
        <v>400</v>
      </c>
      <c r="AB37" s="1">
        <v>400</v>
      </c>
      <c r="AC37" s="1">
        <v>400</v>
      </c>
      <c r="AD37" s="1">
        <v>400</v>
      </c>
      <c r="AE37" s="1">
        <v>400</v>
      </c>
      <c r="AF37" s="1">
        <v>4800</v>
      </c>
      <c r="AG37" s="1">
        <v>400</v>
      </c>
      <c r="AH37" s="1">
        <v>400</v>
      </c>
      <c r="AI37" s="1">
        <v>400</v>
      </c>
      <c r="AJ37" s="1">
        <v>400</v>
      </c>
      <c r="AK37" s="1">
        <v>400</v>
      </c>
      <c r="AL37" s="1">
        <v>400</v>
      </c>
      <c r="AM37" s="1">
        <v>400</v>
      </c>
      <c r="AN37" s="1">
        <v>400</v>
      </c>
      <c r="AO37" s="1">
        <v>400</v>
      </c>
      <c r="AP37" s="1">
        <v>400</v>
      </c>
      <c r="AQ37" s="1">
        <v>400</v>
      </c>
      <c r="AR37" s="1">
        <v>400</v>
      </c>
      <c r="AS37" s="1">
        <v>4800</v>
      </c>
      <c r="AT37" s="1">
        <v>400</v>
      </c>
      <c r="AU37" s="1">
        <v>400</v>
      </c>
      <c r="AV37" s="1">
        <v>400</v>
      </c>
      <c r="AW37" s="1">
        <v>400</v>
      </c>
      <c r="AX37" s="1">
        <v>400</v>
      </c>
      <c r="AY37" s="1">
        <v>400</v>
      </c>
      <c r="AZ37" s="1">
        <v>400</v>
      </c>
      <c r="BA37" s="1">
        <v>400</v>
      </c>
      <c r="BB37" s="1">
        <v>400</v>
      </c>
      <c r="BC37" s="1">
        <v>400</v>
      </c>
      <c r="BD37" s="1">
        <v>400</v>
      </c>
      <c r="BE37" s="1">
        <v>400</v>
      </c>
      <c r="BF37" s="1">
        <v>4800</v>
      </c>
      <c r="BG37" s="1">
        <v>400</v>
      </c>
      <c r="BH37" s="1">
        <v>400</v>
      </c>
      <c r="BI37" s="1">
        <v>400</v>
      </c>
      <c r="BJ37" s="1">
        <v>400</v>
      </c>
      <c r="BK37" s="1">
        <v>400</v>
      </c>
      <c r="BL37" s="1">
        <v>400</v>
      </c>
      <c r="BM37" s="1">
        <v>400</v>
      </c>
      <c r="BN37" s="1">
        <v>400</v>
      </c>
      <c r="BO37" s="1">
        <v>400</v>
      </c>
      <c r="BP37" s="1">
        <v>400</v>
      </c>
      <c r="BQ37" s="1">
        <v>400</v>
      </c>
      <c r="BR37" s="1">
        <v>400</v>
      </c>
      <c r="BS37" s="1">
        <v>4800</v>
      </c>
      <c r="BT37" s="1">
        <v>400</v>
      </c>
      <c r="BU37" s="1">
        <v>400</v>
      </c>
      <c r="BV37" s="1">
        <v>400</v>
      </c>
      <c r="BW37" s="1">
        <v>400</v>
      </c>
      <c r="BX37" s="1">
        <v>400</v>
      </c>
      <c r="BY37" s="1">
        <v>400</v>
      </c>
      <c r="BZ37" s="1">
        <v>400</v>
      </c>
      <c r="CA37" s="1">
        <v>400</v>
      </c>
      <c r="CB37" s="1">
        <v>400</v>
      </c>
      <c r="CC37" s="1">
        <v>400</v>
      </c>
      <c r="CD37" s="1">
        <v>400</v>
      </c>
      <c r="CE37" s="1">
        <v>400</v>
      </c>
      <c r="CF37" s="1">
        <v>4800</v>
      </c>
    </row>
    <row r="38" spans="1:84" x14ac:dyDescent="0.25">
      <c r="A38" s="1" t="s">
        <v>283</v>
      </c>
      <c r="B38" s="1" t="s">
        <v>284</v>
      </c>
      <c r="C38" s="2" t="s">
        <v>264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</row>
    <row r="39" spans="1:84" x14ac:dyDescent="0.25">
      <c r="A39" s="1" t="s">
        <v>283</v>
      </c>
      <c r="B39" s="1" t="s">
        <v>284</v>
      </c>
      <c r="C39" s="7" t="s">
        <v>158</v>
      </c>
      <c r="D39" s="12">
        <v>3076.9230767999998</v>
      </c>
      <c r="E39" s="12">
        <v>3076.9230767999998</v>
      </c>
      <c r="F39" s="12">
        <v>3076.9230767999998</v>
      </c>
      <c r="G39" s="12">
        <v>3076.9230767999998</v>
      </c>
      <c r="H39" s="12">
        <v>3076.9230767999998</v>
      </c>
      <c r="I39" s="12">
        <v>3076.9230767999998</v>
      </c>
      <c r="J39" s="12">
        <v>3076.9230767999998</v>
      </c>
      <c r="K39" s="12">
        <v>3076.9230767999998</v>
      </c>
      <c r="L39" s="12">
        <v>3076.9230767999998</v>
      </c>
      <c r="M39" s="12">
        <v>3076.9230767999998</v>
      </c>
      <c r="N39" s="12">
        <v>3076.9230767999998</v>
      </c>
      <c r="O39" s="12">
        <v>3076.9230767999998</v>
      </c>
      <c r="P39" s="12">
        <v>3076.9230767999998</v>
      </c>
      <c r="Q39" s="12">
        <v>3076.9230767999998</v>
      </c>
      <c r="R39" s="12">
        <v>3076.9230767999998</v>
      </c>
      <c r="S39" s="12">
        <v>3076.9230767999998</v>
      </c>
      <c r="T39" s="12">
        <v>3076.9230767999998</v>
      </c>
      <c r="U39" s="12">
        <v>3076.9230767999998</v>
      </c>
      <c r="V39" s="12">
        <v>3076.9230767999998</v>
      </c>
      <c r="W39" s="12">
        <v>3076.9230767999998</v>
      </c>
      <c r="X39" s="12">
        <v>3076.9230767999998</v>
      </c>
      <c r="Y39" s="12">
        <v>3076.9230767999998</v>
      </c>
      <c r="Z39" s="1">
        <v>3.0769230768</v>
      </c>
      <c r="AA39" s="1">
        <v>3.0769230768</v>
      </c>
      <c r="AB39" s="1">
        <v>3.0769230768</v>
      </c>
      <c r="AC39" s="1">
        <v>3.0769230768</v>
      </c>
      <c r="AD39" s="1">
        <v>3.0769230768</v>
      </c>
      <c r="AE39" s="1">
        <v>3.0769230768</v>
      </c>
      <c r="AF39" s="1">
        <v>36.9230769216</v>
      </c>
      <c r="AG39" s="1">
        <v>3.0769230768</v>
      </c>
      <c r="AH39" s="1">
        <v>3.0769230768</v>
      </c>
      <c r="AI39" s="1">
        <v>3.0769230768</v>
      </c>
      <c r="AJ39" s="1">
        <v>3.0769230768</v>
      </c>
      <c r="AK39" s="1">
        <v>3.0769230768</v>
      </c>
      <c r="AL39" s="1">
        <v>3.0769230768</v>
      </c>
      <c r="AM39" s="1">
        <v>3.0769230768</v>
      </c>
      <c r="AN39" s="1">
        <v>3.0769230768</v>
      </c>
      <c r="AO39" s="1">
        <v>3.0769230768</v>
      </c>
      <c r="AP39" s="1">
        <v>3.0769230768</v>
      </c>
      <c r="AQ39" s="1">
        <v>3.0769230768</v>
      </c>
      <c r="AR39" s="1">
        <v>3.0769230768</v>
      </c>
      <c r="AS39" s="1">
        <v>36.9230769216</v>
      </c>
      <c r="AT39" s="1">
        <v>3.0769230768</v>
      </c>
      <c r="AU39" s="1">
        <v>3.0769230768</v>
      </c>
      <c r="AV39" s="1">
        <v>3.0769230768</v>
      </c>
      <c r="AW39" s="1">
        <v>3.0769230768</v>
      </c>
      <c r="AX39" s="1">
        <v>3.0769230768</v>
      </c>
      <c r="AY39" s="1">
        <v>3.0769230768</v>
      </c>
      <c r="AZ39" s="1">
        <v>3.0769230768</v>
      </c>
      <c r="BA39" s="1">
        <v>3.0769230768</v>
      </c>
      <c r="BB39" s="1">
        <v>3.0769230768</v>
      </c>
      <c r="BC39" s="1">
        <v>3.0769230768</v>
      </c>
      <c r="BD39" s="1">
        <v>3.0769230768</v>
      </c>
      <c r="BE39" s="1">
        <v>3.0769230768</v>
      </c>
      <c r="BF39" s="1">
        <v>36.9230769216</v>
      </c>
      <c r="BG39" s="1">
        <v>3.0769230768</v>
      </c>
      <c r="BH39" s="1">
        <v>3.0769230768</v>
      </c>
      <c r="BI39" s="1">
        <v>3.0769230768</v>
      </c>
      <c r="BJ39" s="1">
        <v>3.0769230768</v>
      </c>
      <c r="BK39" s="1">
        <v>3.0769230768</v>
      </c>
      <c r="BL39" s="1">
        <v>3.0769230768</v>
      </c>
      <c r="BM39" s="1">
        <v>3.0769230768</v>
      </c>
      <c r="BN39" s="1">
        <v>3.0769230768</v>
      </c>
      <c r="BO39" s="1">
        <v>3.0769230768</v>
      </c>
      <c r="BP39" s="1">
        <v>3.0769230768</v>
      </c>
      <c r="BQ39" s="1">
        <v>3.0769230768</v>
      </c>
      <c r="BR39" s="1">
        <v>3.0769230768</v>
      </c>
      <c r="BS39" s="1">
        <v>36.9230769216</v>
      </c>
      <c r="BT39" s="1">
        <v>3.0769230768</v>
      </c>
      <c r="BU39" s="1">
        <v>3.0769230768</v>
      </c>
      <c r="BV39" s="1">
        <v>3.0769230768</v>
      </c>
      <c r="BW39" s="1">
        <v>3.0769230768</v>
      </c>
      <c r="BX39" s="1">
        <v>3.0769230768</v>
      </c>
      <c r="BY39" s="1">
        <v>3.0769230768</v>
      </c>
      <c r="BZ39" s="1">
        <v>3.0769230768</v>
      </c>
      <c r="CA39" s="1">
        <v>3.0769230768</v>
      </c>
      <c r="CB39" s="1">
        <v>3.0769230768</v>
      </c>
      <c r="CC39" s="1">
        <v>3.0769230768</v>
      </c>
      <c r="CD39" s="1">
        <v>3.0769230768</v>
      </c>
      <c r="CE39" s="1">
        <v>3.0769230768</v>
      </c>
      <c r="CF39" s="1">
        <v>36.9230769216</v>
      </c>
    </row>
    <row r="40" spans="1:84" x14ac:dyDescent="0.25">
      <c r="A40" s="1" t="s">
        <v>283</v>
      </c>
      <c r="B40" s="1" t="s">
        <v>284</v>
      </c>
      <c r="C40" s="7" t="s">
        <v>156</v>
      </c>
    </row>
    <row r="41" spans="1:84" x14ac:dyDescent="0.25">
      <c r="A41" s="1" t="s">
        <v>283</v>
      </c>
      <c r="B41" s="1" t="s">
        <v>284</v>
      </c>
      <c r="C41" s="2" t="s">
        <v>265</v>
      </c>
      <c r="D41" s="1">
        <v>31555.903490000001</v>
      </c>
      <c r="E41" s="1">
        <v>32580.869920000001</v>
      </c>
      <c r="F41" s="1">
        <v>43414.753170000004</v>
      </c>
      <c r="G41" s="1">
        <v>50708.470200000003</v>
      </c>
      <c r="H41" s="1">
        <v>45726.524510000003</v>
      </c>
      <c r="I41" s="1">
        <v>38374.215179999999</v>
      </c>
      <c r="J41" s="1">
        <v>36748.470780000003</v>
      </c>
      <c r="K41" s="1">
        <v>36212.95865</v>
      </c>
      <c r="L41" s="1">
        <v>31578.98331</v>
      </c>
      <c r="M41" s="1">
        <v>26466.167969999999</v>
      </c>
      <c r="N41" s="1">
        <v>26288.34807</v>
      </c>
      <c r="O41" s="1">
        <v>27160.627410000001</v>
      </c>
      <c r="P41" s="1">
        <v>29863.000479999999</v>
      </c>
      <c r="Q41" s="1">
        <v>31323.976569999999</v>
      </c>
      <c r="R41" s="1">
        <v>43293.241779999997</v>
      </c>
      <c r="S41" s="1">
        <v>50434.71344</v>
      </c>
      <c r="T41" s="1">
        <v>45726.524510000003</v>
      </c>
      <c r="U41" s="1">
        <v>38374.215179999999</v>
      </c>
      <c r="V41" s="1">
        <v>36748.470780000003</v>
      </c>
      <c r="W41" s="1">
        <v>36212.95865</v>
      </c>
      <c r="X41" s="1">
        <v>31578.98331</v>
      </c>
      <c r="Y41" s="1">
        <v>26466.167969999999</v>
      </c>
      <c r="Z41" s="1">
        <v>26288.34807</v>
      </c>
      <c r="AA41" s="1">
        <v>27160.627410000001</v>
      </c>
      <c r="AB41" s="1">
        <v>29863.000479999999</v>
      </c>
      <c r="AC41" s="1">
        <v>31323.976569999999</v>
      </c>
      <c r="AD41" s="1">
        <v>43293.241779999997</v>
      </c>
      <c r="AE41" s="1">
        <v>50434.71344</v>
      </c>
      <c r="AF41" s="1">
        <v>423471.22814999998</v>
      </c>
      <c r="AG41" s="1">
        <v>45726.524510000003</v>
      </c>
      <c r="AH41" s="1">
        <v>38374.215179999999</v>
      </c>
      <c r="AI41" s="1">
        <v>36748.470780000003</v>
      </c>
      <c r="AJ41" s="1">
        <v>36212.95865</v>
      </c>
      <c r="AK41" s="1">
        <v>31578.98331</v>
      </c>
      <c r="AL41" s="1">
        <v>26466.167969999999</v>
      </c>
      <c r="AM41" s="1">
        <v>26288.34807</v>
      </c>
      <c r="AN41" s="1">
        <v>27160.627410000001</v>
      </c>
      <c r="AO41" s="1">
        <v>29863.000479999999</v>
      </c>
      <c r="AP41" s="1">
        <v>31323.976569999999</v>
      </c>
      <c r="AQ41" s="1">
        <v>43293.241779999997</v>
      </c>
      <c r="AR41" s="1">
        <v>50434.71344</v>
      </c>
      <c r="AS41" s="1">
        <v>423471.22814999998</v>
      </c>
      <c r="AT41" s="1">
        <v>45726.524510000003</v>
      </c>
      <c r="AU41" s="1">
        <v>38374.215179999999</v>
      </c>
      <c r="AV41" s="1">
        <v>36748.470780000003</v>
      </c>
      <c r="AW41" s="1">
        <v>36212.95865</v>
      </c>
      <c r="AX41" s="1">
        <v>31578.98331</v>
      </c>
      <c r="AY41" s="1">
        <v>26466.167969999999</v>
      </c>
      <c r="AZ41" s="1">
        <v>26288.34807</v>
      </c>
      <c r="BA41" s="1">
        <v>27160.627410000001</v>
      </c>
      <c r="BB41" s="1">
        <v>29863.000479999999</v>
      </c>
      <c r="BC41" s="1">
        <v>31323.976569999999</v>
      </c>
      <c r="BD41" s="1">
        <v>43293.241779999997</v>
      </c>
      <c r="BE41" s="1">
        <v>50434.71344</v>
      </c>
      <c r="BF41" s="1">
        <v>423471.22814999998</v>
      </c>
      <c r="BG41" s="1">
        <v>45726.524510000003</v>
      </c>
      <c r="BH41" s="1">
        <v>38374.215179999999</v>
      </c>
      <c r="BI41" s="1">
        <v>36748.470780000003</v>
      </c>
      <c r="BJ41" s="1">
        <v>36212.95865</v>
      </c>
      <c r="BK41" s="1">
        <v>31578.98331</v>
      </c>
      <c r="BL41" s="1">
        <v>26466.167969999999</v>
      </c>
      <c r="BM41" s="1">
        <v>26288.34807</v>
      </c>
      <c r="BN41" s="1">
        <v>27160.627410000001</v>
      </c>
      <c r="BO41" s="1">
        <v>29863.000479999999</v>
      </c>
      <c r="BP41" s="1">
        <v>31323.976569999999</v>
      </c>
      <c r="BQ41" s="1">
        <v>43293.241779999997</v>
      </c>
      <c r="BR41" s="1">
        <v>50434.71344</v>
      </c>
      <c r="BS41" s="1">
        <v>423471.22814999998</v>
      </c>
      <c r="BT41" s="1">
        <v>45726.524510000003</v>
      </c>
      <c r="BU41" s="1">
        <v>38374.215179999999</v>
      </c>
      <c r="BV41" s="1">
        <v>36748.470780000003</v>
      </c>
      <c r="BW41" s="1">
        <v>36212.95865</v>
      </c>
      <c r="BX41" s="1">
        <v>31578.98331</v>
      </c>
      <c r="BY41" s="1">
        <v>26466.167969999999</v>
      </c>
      <c r="BZ41" s="1">
        <v>26288.34807</v>
      </c>
      <c r="CA41" s="1">
        <v>27160.627410000001</v>
      </c>
      <c r="CB41" s="1">
        <v>29863.000479999999</v>
      </c>
      <c r="CC41" s="1">
        <v>31323.976569999999</v>
      </c>
      <c r="CD41" s="1">
        <v>43293.241779999997</v>
      </c>
      <c r="CE41" s="1">
        <v>50434.71344</v>
      </c>
      <c r="CF41" s="1">
        <v>423471.22814999998</v>
      </c>
    </row>
    <row r="42" spans="1:84" x14ac:dyDescent="0.25">
      <c r="A42" s="1" t="s">
        <v>283</v>
      </c>
      <c r="B42" s="1" t="s">
        <v>284</v>
      </c>
      <c r="C42" s="2" t="s">
        <v>266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</row>
    <row r="43" spans="1:84" s="6" customFormat="1" x14ac:dyDescent="0.25">
      <c r="A43" s="1" t="s">
        <v>283</v>
      </c>
      <c r="B43" s="1" t="s">
        <v>284</v>
      </c>
      <c r="C43" s="5" t="s">
        <v>267</v>
      </c>
      <c r="D43" s="6">
        <v>31.555903489999999</v>
      </c>
      <c r="E43" s="6">
        <v>32.580869919999998</v>
      </c>
      <c r="F43" s="6">
        <v>43.414753169999997</v>
      </c>
      <c r="G43" s="6">
        <v>50.708470200000001</v>
      </c>
      <c r="H43" s="6">
        <v>45.726524509999997</v>
      </c>
      <c r="I43" s="6">
        <v>38.37421518</v>
      </c>
      <c r="J43" s="6">
        <v>36.748470779999998</v>
      </c>
      <c r="K43" s="6">
        <v>36.212958649999997</v>
      </c>
      <c r="L43" s="6">
        <v>31.578983310000002</v>
      </c>
      <c r="M43" s="6">
        <v>26.466167970000001</v>
      </c>
      <c r="N43" s="6">
        <v>26.288348070000001</v>
      </c>
      <c r="O43" s="6">
        <v>27.16062741</v>
      </c>
      <c r="P43" s="6">
        <v>29.86300048</v>
      </c>
      <c r="Q43" s="6">
        <v>31.323976569999999</v>
      </c>
      <c r="R43" s="6">
        <v>43.293241779999903</v>
      </c>
      <c r="S43" s="6">
        <v>50.434713440000003</v>
      </c>
      <c r="T43" s="6">
        <v>45.726524509999997</v>
      </c>
      <c r="U43" s="6">
        <v>38.37421518</v>
      </c>
      <c r="V43" s="6">
        <v>36.748470779999998</v>
      </c>
      <c r="W43" s="6">
        <v>36.212958649999997</v>
      </c>
      <c r="X43" s="6">
        <v>31.578983310000002</v>
      </c>
      <c r="Y43" s="6">
        <v>26.466167970000001</v>
      </c>
      <c r="Z43" s="6">
        <v>26.288348070000001</v>
      </c>
      <c r="AA43" s="6">
        <v>27.16062741</v>
      </c>
      <c r="AB43" s="6">
        <v>29.86300048</v>
      </c>
      <c r="AC43" s="6">
        <v>31.323976569999999</v>
      </c>
      <c r="AD43" s="6">
        <v>43.293241779999903</v>
      </c>
      <c r="AE43" s="6">
        <v>50.434713440000003</v>
      </c>
      <c r="AF43" s="6">
        <v>423.47122815</v>
      </c>
      <c r="AG43" s="6">
        <v>45.726524509999997</v>
      </c>
      <c r="AH43" s="6">
        <v>38.37421518</v>
      </c>
      <c r="AI43" s="6">
        <v>36.748470779999998</v>
      </c>
      <c r="AJ43" s="6">
        <v>36.212958649999997</v>
      </c>
      <c r="AK43" s="6">
        <v>31.578983310000002</v>
      </c>
      <c r="AL43" s="6">
        <v>26.466167970000001</v>
      </c>
      <c r="AM43" s="6">
        <v>26.288348070000001</v>
      </c>
      <c r="AN43" s="6">
        <v>27.16062741</v>
      </c>
      <c r="AO43" s="6">
        <v>29.86300048</v>
      </c>
      <c r="AP43" s="6">
        <v>31.323976569999999</v>
      </c>
      <c r="AQ43" s="6">
        <v>43.293241779999903</v>
      </c>
      <c r="AR43" s="6">
        <v>50.434713440000003</v>
      </c>
      <c r="AS43" s="6">
        <v>423.47122815</v>
      </c>
      <c r="AT43" s="6">
        <v>45.726524509999997</v>
      </c>
      <c r="AU43" s="6">
        <v>38.37421518</v>
      </c>
      <c r="AV43" s="6">
        <v>36.748470779999998</v>
      </c>
      <c r="AW43" s="6">
        <v>36.212958649999997</v>
      </c>
      <c r="AX43" s="6">
        <v>31.578983310000002</v>
      </c>
      <c r="AY43" s="6">
        <v>26.466167970000001</v>
      </c>
      <c r="AZ43" s="6">
        <v>26.288348070000001</v>
      </c>
      <c r="BA43" s="6">
        <v>27.16062741</v>
      </c>
      <c r="BB43" s="6">
        <v>29.86300048</v>
      </c>
      <c r="BC43" s="6">
        <v>31.323976569999999</v>
      </c>
      <c r="BD43" s="6">
        <v>43.293241779999903</v>
      </c>
      <c r="BE43" s="6">
        <v>50.434713440000003</v>
      </c>
      <c r="BF43" s="6">
        <v>423.47122815</v>
      </c>
      <c r="BG43" s="6">
        <v>45.726524509999997</v>
      </c>
      <c r="BH43" s="6">
        <v>38.37421518</v>
      </c>
      <c r="BI43" s="6">
        <v>36.748470779999998</v>
      </c>
      <c r="BJ43" s="6">
        <v>36.212958649999997</v>
      </c>
      <c r="BK43" s="6">
        <v>31.578983310000002</v>
      </c>
      <c r="BL43" s="6">
        <v>26.466167970000001</v>
      </c>
      <c r="BM43" s="6">
        <v>26.288348070000001</v>
      </c>
      <c r="BN43" s="6">
        <v>27.16062741</v>
      </c>
      <c r="BO43" s="6">
        <v>29.86300048</v>
      </c>
      <c r="BP43" s="6">
        <v>31.323976569999999</v>
      </c>
      <c r="BQ43" s="6">
        <v>43.293241779999903</v>
      </c>
      <c r="BR43" s="6">
        <v>50.434713440000003</v>
      </c>
      <c r="BS43" s="6">
        <v>423.47122815</v>
      </c>
      <c r="BT43" s="6">
        <v>45.726524509999997</v>
      </c>
      <c r="BU43" s="6">
        <v>38.37421518</v>
      </c>
      <c r="BV43" s="6">
        <v>36.748470779999998</v>
      </c>
      <c r="BW43" s="6">
        <v>36.212958649999997</v>
      </c>
      <c r="BX43" s="6">
        <v>31.578983310000002</v>
      </c>
      <c r="BY43" s="6">
        <v>26.466167970000001</v>
      </c>
      <c r="BZ43" s="6">
        <v>26.288348070000001</v>
      </c>
      <c r="CA43" s="6">
        <v>27.16062741</v>
      </c>
      <c r="CB43" s="6">
        <v>29.86300048</v>
      </c>
      <c r="CC43" s="6">
        <v>31.323976569999999</v>
      </c>
      <c r="CD43" s="6">
        <v>43.293241779999903</v>
      </c>
      <c r="CE43" s="6">
        <v>50.434713440000003</v>
      </c>
      <c r="CF43" s="6">
        <v>423.47122815</v>
      </c>
    </row>
    <row r="44" spans="1:84" s="6" customFormat="1" x14ac:dyDescent="0.25">
      <c r="A44" s="1" t="s">
        <v>283</v>
      </c>
      <c r="B44" s="1" t="s">
        <v>284</v>
      </c>
      <c r="C44" s="5" t="s">
        <v>268</v>
      </c>
      <c r="D44" s="6">
        <v>0.43</v>
      </c>
      <c r="E44" s="6">
        <v>0.43</v>
      </c>
      <c r="F44" s="6">
        <v>0.43</v>
      </c>
      <c r="G44" s="6">
        <v>0.43</v>
      </c>
      <c r="H44" s="6">
        <v>0.43</v>
      </c>
      <c r="I44" s="6">
        <v>0.43</v>
      </c>
      <c r="J44" s="6">
        <v>0.43</v>
      </c>
      <c r="K44" s="6">
        <v>0.43</v>
      </c>
      <c r="L44" s="6">
        <v>0.43</v>
      </c>
      <c r="M44" s="6">
        <v>0.43</v>
      </c>
      <c r="N44" s="6">
        <v>0.43</v>
      </c>
      <c r="O44" s="6">
        <v>0.43</v>
      </c>
      <c r="P44" s="6">
        <v>0.43</v>
      </c>
      <c r="Q44" s="6">
        <v>0.43</v>
      </c>
      <c r="R44" s="6">
        <v>0.43</v>
      </c>
      <c r="S44" s="6">
        <v>0.43</v>
      </c>
      <c r="T44" s="6">
        <v>0.43</v>
      </c>
      <c r="U44" s="6">
        <v>0.43</v>
      </c>
      <c r="V44" s="6">
        <v>0.43</v>
      </c>
      <c r="W44" s="6">
        <v>0.43</v>
      </c>
      <c r="X44" s="6">
        <v>0.43</v>
      </c>
      <c r="Y44" s="6">
        <v>0.43</v>
      </c>
      <c r="Z44" s="6">
        <v>0.43</v>
      </c>
      <c r="AA44" s="6">
        <v>0.43</v>
      </c>
      <c r="AB44" s="6">
        <v>0.43</v>
      </c>
      <c r="AC44" s="6">
        <v>0.43</v>
      </c>
      <c r="AD44" s="6">
        <v>0.43</v>
      </c>
      <c r="AE44" s="6">
        <v>0.43</v>
      </c>
      <c r="AF44" s="6">
        <v>5.16</v>
      </c>
      <c r="AG44" s="6">
        <v>0.43</v>
      </c>
      <c r="AH44" s="6">
        <v>0.43</v>
      </c>
      <c r="AI44" s="6">
        <v>0.43</v>
      </c>
      <c r="AJ44" s="6">
        <v>0.43</v>
      </c>
      <c r="AK44" s="6">
        <v>0.43</v>
      </c>
      <c r="AL44" s="6">
        <v>0.43</v>
      </c>
      <c r="AM44" s="6">
        <v>0.43</v>
      </c>
      <c r="AN44" s="6">
        <v>0.43</v>
      </c>
      <c r="AO44" s="6">
        <v>0.43</v>
      </c>
      <c r="AP44" s="6">
        <v>0.43</v>
      </c>
      <c r="AQ44" s="6">
        <v>0.43</v>
      </c>
      <c r="AR44" s="6">
        <v>0.43</v>
      </c>
      <c r="AS44" s="6">
        <v>5.16</v>
      </c>
      <c r="AT44" s="6">
        <v>0.43</v>
      </c>
      <c r="AU44" s="6">
        <v>0.43</v>
      </c>
      <c r="AV44" s="6">
        <v>0.43</v>
      </c>
      <c r="AW44" s="6">
        <v>0.43</v>
      </c>
      <c r="AX44" s="6">
        <v>0.43</v>
      </c>
      <c r="AY44" s="6">
        <v>0.43</v>
      </c>
      <c r="AZ44" s="6">
        <v>0.43</v>
      </c>
      <c r="BA44" s="6">
        <v>0.43</v>
      </c>
      <c r="BB44" s="6">
        <v>0.43</v>
      </c>
      <c r="BC44" s="6">
        <v>0.43</v>
      </c>
      <c r="BD44" s="6">
        <v>0.43</v>
      </c>
      <c r="BE44" s="6">
        <v>0.43</v>
      </c>
      <c r="BF44" s="6">
        <v>5.16</v>
      </c>
      <c r="BG44" s="6">
        <v>0.43</v>
      </c>
      <c r="BH44" s="6">
        <v>0.43</v>
      </c>
      <c r="BI44" s="6">
        <v>0.43</v>
      </c>
      <c r="BJ44" s="6">
        <v>0.43</v>
      </c>
      <c r="BK44" s="6">
        <v>0.43</v>
      </c>
      <c r="BL44" s="6">
        <v>0.43</v>
      </c>
      <c r="BM44" s="6">
        <v>0.43</v>
      </c>
      <c r="BN44" s="6">
        <v>0.43</v>
      </c>
      <c r="BO44" s="6">
        <v>0.43</v>
      </c>
      <c r="BP44" s="6">
        <v>0.43</v>
      </c>
      <c r="BQ44" s="6">
        <v>0.43</v>
      </c>
      <c r="BR44" s="6">
        <v>0.43</v>
      </c>
      <c r="BS44" s="6">
        <v>5.16</v>
      </c>
      <c r="BT44" s="6">
        <v>0.43</v>
      </c>
      <c r="BU44" s="6">
        <v>0.43</v>
      </c>
      <c r="BV44" s="6">
        <v>0.43</v>
      </c>
      <c r="BW44" s="6">
        <v>0.43</v>
      </c>
      <c r="BX44" s="6">
        <v>0.43</v>
      </c>
      <c r="BY44" s="6">
        <v>0.43</v>
      </c>
      <c r="BZ44" s="6">
        <v>0.43</v>
      </c>
      <c r="CA44" s="6">
        <v>0.43</v>
      </c>
      <c r="CB44" s="6">
        <v>0.43</v>
      </c>
      <c r="CC44" s="6">
        <v>0.43</v>
      </c>
      <c r="CD44" s="6">
        <v>0.43</v>
      </c>
      <c r="CE44" s="6">
        <v>0.43</v>
      </c>
      <c r="CF44" s="6">
        <v>5.16</v>
      </c>
    </row>
    <row r="45" spans="1:84" s="6" customFormat="1" x14ac:dyDescent="0.25">
      <c r="A45" s="1" t="s">
        <v>283</v>
      </c>
      <c r="B45" s="1" t="s">
        <v>284</v>
      </c>
      <c r="C45" s="5" t="s">
        <v>269</v>
      </c>
      <c r="D45" s="6">
        <v>0.43</v>
      </c>
      <c r="E45" s="6">
        <v>0.43</v>
      </c>
      <c r="F45" s="6">
        <v>0.43</v>
      </c>
      <c r="G45" s="6">
        <v>0.43</v>
      </c>
      <c r="H45" s="6">
        <v>0.43</v>
      </c>
      <c r="I45" s="6">
        <v>0.43</v>
      </c>
      <c r="J45" s="6">
        <v>0.43</v>
      </c>
      <c r="K45" s="6">
        <v>0.43</v>
      </c>
      <c r="L45" s="6">
        <v>0.43</v>
      </c>
      <c r="M45" s="6">
        <v>0.43</v>
      </c>
      <c r="N45" s="6">
        <v>0.43</v>
      </c>
      <c r="O45" s="6">
        <v>0.43</v>
      </c>
      <c r="P45" s="6">
        <v>0.43</v>
      </c>
      <c r="Q45" s="6">
        <v>0.43</v>
      </c>
      <c r="R45" s="6">
        <v>0.43</v>
      </c>
      <c r="S45" s="6">
        <v>0.43</v>
      </c>
      <c r="T45" s="6">
        <v>0.43</v>
      </c>
      <c r="U45" s="6">
        <v>0.43</v>
      </c>
      <c r="V45" s="6">
        <v>0.43</v>
      </c>
      <c r="W45" s="6">
        <v>0.43</v>
      </c>
      <c r="X45" s="6">
        <v>0.43</v>
      </c>
      <c r="Y45" s="6">
        <v>0.43</v>
      </c>
      <c r="Z45" s="6">
        <v>0.43</v>
      </c>
      <c r="AA45" s="6">
        <v>0.43</v>
      </c>
      <c r="AB45" s="6">
        <v>0.43</v>
      </c>
      <c r="AC45" s="6">
        <v>0.43</v>
      </c>
      <c r="AD45" s="6">
        <v>0.43</v>
      </c>
      <c r="AE45" s="6">
        <v>0.43</v>
      </c>
      <c r="AF45" s="6">
        <v>5.16</v>
      </c>
      <c r="AG45" s="6">
        <v>0.43</v>
      </c>
      <c r="AH45" s="6">
        <v>0.43</v>
      </c>
      <c r="AI45" s="6">
        <v>0.43</v>
      </c>
      <c r="AJ45" s="6">
        <v>0.43</v>
      </c>
      <c r="AK45" s="6">
        <v>0.43</v>
      </c>
      <c r="AL45" s="6">
        <v>0.43</v>
      </c>
      <c r="AM45" s="6">
        <v>0.43</v>
      </c>
      <c r="AN45" s="6">
        <v>0.43</v>
      </c>
      <c r="AO45" s="6">
        <v>0.43</v>
      </c>
      <c r="AP45" s="6">
        <v>0.43</v>
      </c>
      <c r="AQ45" s="6">
        <v>0.43</v>
      </c>
      <c r="AR45" s="6">
        <v>0.43</v>
      </c>
      <c r="AS45" s="6">
        <v>5.16</v>
      </c>
      <c r="AT45" s="6">
        <v>0.43</v>
      </c>
      <c r="AU45" s="6">
        <v>0.43</v>
      </c>
      <c r="AV45" s="6">
        <v>0.43</v>
      </c>
      <c r="AW45" s="6">
        <v>0.43</v>
      </c>
      <c r="AX45" s="6">
        <v>0.43</v>
      </c>
      <c r="AY45" s="6">
        <v>0.43</v>
      </c>
      <c r="AZ45" s="6">
        <v>0.43</v>
      </c>
      <c r="BA45" s="6">
        <v>0.43</v>
      </c>
      <c r="BB45" s="6">
        <v>0.43</v>
      </c>
      <c r="BC45" s="6">
        <v>0.43</v>
      </c>
      <c r="BD45" s="6">
        <v>0.43</v>
      </c>
      <c r="BE45" s="6">
        <v>0.43</v>
      </c>
      <c r="BF45" s="6">
        <v>5.16</v>
      </c>
      <c r="BG45" s="6">
        <v>0.43</v>
      </c>
      <c r="BH45" s="6">
        <v>0.43</v>
      </c>
      <c r="BI45" s="6">
        <v>0.43</v>
      </c>
      <c r="BJ45" s="6">
        <v>0.43</v>
      </c>
      <c r="BK45" s="6">
        <v>0.43</v>
      </c>
      <c r="BL45" s="6">
        <v>0.43</v>
      </c>
      <c r="BM45" s="6">
        <v>0.43</v>
      </c>
      <c r="BN45" s="6">
        <v>0.43</v>
      </c>
      <c r="BO45" s="6">
        <v>0.43</v>
      </c>
      <c r="BP45" s="6">
        <v>0.43</v>
      </c>
      <c r="BQ45" s="6">
        <v>0.43</v>
      </c>
      <c r="BR45" s="6">
        <v>0.43</v>
      </c>
      <c r="BS45" s="6">
        <v>5.16</v>
      </c>
      <c r="BT45" s="6">
        <v>0.43</v>
      </c>
      <c r="BU45" s="6">
        <v>0.43</v>
      </c>
      <c r="BV45" s="6">
        <v>0.43</v>
      </c>
      <c r="BW45" s="6">
        <v>0.43</v>
      </c>
      <c r="BX45" s="6">
        <v>0.43</v>
      </c>
      <c r="BY45" s="6">
        <v>0.43</v>
      </c>
      <c r="BZ45" s="6">
        <v>0.43</v>
      </c>
      <c r="CA45" s="6">
        <v>0.43</v>
      </c>
      <c r="CB45" s="6">
        <v>0.43</v>
      </c>
      <c r="CC45" s="6">
        <v>0.43</v>
      </c>
      <c r="CD45" s="6">
        <v>0.43</v>
      </c>
      <c r="CE45" s="6">
        <v>0.43</v>
      </c>
      <c r="CF45" s="6">
        <v>5.16</v>
      </c>
    </row>
    <row r="46" spans="1:84" s="6" customFormat="1" x14ac:dyDescent="0.25">
      <c r="A46" s="1" t="s">
        <v>283</v>
      </c>
      <c r="B46" s="1" t="s">
        <v>284</v>
      </c>
      <c r="C46" s="5" t="s">
        <v>270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6">
        <v>0</v>
      </c>
      <c r="CE46" s="6">
        <v>0</v>
      </c>
      <c r="CF46" s="6">
        <v>0</v>
      </c>
    </row>
    <row r="47" spans="1:84" x14ac:dyDescent="0.25">
      <c r="A47" s="1" t="s">
        <v>283</v>
      </c>
      <c r="B47" s="1" t="s">
        <v>284</v>
      </c>
      <c r="C47" s="7" t="s">
        <v>154</v>
      </c>
      <c r="D47" s="12">
        <v>13569.0385007</v>
      </c>
      <c r="E47" s="12">
        <v>14009.774065600001</v>
      </c>
      <c r="F47" s="12">
        <v>18668.343863099999</v>
      </c>
      <c r="G47" s="12">
        <v>21804.642185999997</v>
      </c>
      <c r="H47" s="12">
        <v>19662.405539300002</v>
      </c>
      <c r="I47" s="12">
        <v>16500.9125274</v>
      </c>
      <c r="J47" s="12">
        <v>15801.8424354</v>
      </c>
      <c r="K47" s="12">
        <v>15571.5722195</v>
      </c>
      <c r="L47" s="12">
        <v>13578.9628233</v>
      </c>
      <c r="M47" s="12">
        <v>11380.452227099999</v>
      </c>
      <c r="N47" s="12">
        <v>11303.9896701</v>
      </c>
      <c r="O47" s="12">
        <v>11679.069786299999</v>
      </c>
      <c r="P47" s="12">
        <v>12841.0902064</v>
      </c>
      <c r="Q47" s="12">
        <v>13469.309925099999</v>
      </c>
      <c r="R47" s="12">
        <v>18616.093965399999</v>
      </c>
      <c r="S47" s="12">
        <v>21686.926779199999</v>
      </c>
      <c r="T47" s="12">
        <v>19662.405539300002</v>
      </c>
      <c r="U47" s="12">
        <v>16500.9125274</v>
      </c>
      <c r="V47" s="12">
        <v>15801.8424354</v>
      </c>
      <c r="W47" s="12">
        <v>15571.5722195</v>
      </c>
      <c r="X47" s="12">
        <v>13578.9628233</v>
      </c>
      <c r="Y47" s="12">
        <v>11380.452227099999</v>
      </c>
      <c r="Z47" s="1">
        <v>11.3039896701</v>
      </c>
      <c r="AA47" s="1">
        <v>11.679069786299999</v>
      </c>
      <c r="AB47" s="1">
        <v>12.841090206400001</v>
      </c>
      <c r="AC47" s="1">
        <v>13.469309925099999</v>
      </c>
      <c r="AD47" s="1">
        <v>18.616093965400001</v>
      </c>
      <c r="AE47" s="1">
        <v>21.6869267792</v>
      </c>
      <c r="AF47" s="1">
        <v>182.09262810449999</v>
      </c>
      <c r="AG47" s="1">
        <v>19.6624055393</v>
      </c>
      <c r="AH47" s="1">
        <v>16.500912527400001</v>
      </c>
      <c r="AI47" s="1">
        <v>15.801842435399999</v>
      </c>
      <c r="AJ47" s="1">
        <v>15.5715722195</v>
      </c>
      <c r="AK47" s="1">
        <v>13.578962823299999</v>
      </c>
      <c r="AL47" s="1">
        <v>11.380452227099999</v>
      </c>
      <c r="AM47" s="1">
        <v>11.3039896701</v>
      </c>
      <c r="AN47" s="1">
        <v>11.679069786299999</v>
      </c>
      <c r="AO47" s="1">
        <v>12.841090206400001</v>
      </c>
      <c r="AP47" s="1">
        <v>13.469309925099999</v>
      </c>
      <c r="AQ47" s="1">
        <v>18.616093965400001</v>
      </c>
      <c r="AR47" s="1">
        <v>21.6869267792</v>
      </c>
      <c r="AS47" s="1">
        <v>182.09262810449999</v>
      </c>
      <c r="AT47" s="1">
        <v>19.6624055393</v>
      </c>
      <c r="AU47" s="1">
        <v>16.500912527400001</v>
      </c>
      <c r="AV47" s="1">
        <v>15.801842435399999</v>
      </c>
      <c r="AW47" s="1">
        <v>15.5715722195</v>
      </c>
      <c r="AX47" s="1">
        <v>13.578962823299999</v>
      </c>
      <c r="AY47" s="1">
        <v>11.380452227099999</v>
      </c>
      <c r="AZ47" s="1">
        <v>11.3039896701</v>
      </c>
      <c r="BA47" s="1">
        <v>11.679069786299999</v>
      </c>
      <c r="BB47" s="1">
        <v>12.841090206400001</v>
      </c>
      <c r="BC47" s="1">
        <v>13.469309925099999</v>
      </c>
      <c r="BD47" s="1">
        <v>18.616093965400001</v>
      </c>
      <c r="BE47" s="1">
        <v>21.6869267792</v>
      </c>
      <c r="BF47" s="1">
        <v>182.09262810449999</v>
      </c>
      <c r="BG47" s="1">
        <v>19.6624055393</v>
      </c>
      <c r="BH47" s="1">
        <v>16.500912527400001</v>
      </c>
      <c r="BI47" s="1">
        <v>15.801842435399999</v>
      </c>
      <c r="BJ47" s="1">
        <v>15.5715722195</v>
      </c>
      <c r="BK47" s="1">
        <v>13.578962823299999</v>
      </c>
      <c r="BL47" s="1">
        <v>11.380452227099999</v>
      </c>
      <c r="BM47" s="1">
        <v>11.3039896701</v>
      </c>
      <c r="BN47" s="1">
        <v>11.679069786299999</v>
      </c>
      <c r="BO47" s="1">
        <v>12.841090206400001</v>
      </c>
      <c r="BP47" s="1">
        <v>13.469309925099999</v>
      </c>
      <c r="BQ47" s="1">
        <v>18.616093965400001</v>
      </c>
      <c r="BR47" s="1">
        <v>21.6869267792</v>
      </c>
      <c r="BS47" s="1">
        <v>182.09262810449999</v>
      </c>
      <c r="BT47" s="1">
        <v>19.6624055393</v>
      </c>
      <c r="BU47" s="1">
        <v>16.500912527400001</v>
      </c>
      <c r="BV47" s="1">
        <v>15.801842435399999</v>
      </c>
      <c r="BW47" s="1">
        <v>15.5715722195</v>
      </c>
      <c r="BX47" s="1">
        <v>13.578962823299999</v>
      </c>
      <c r="BY47" s="1">
        <v>11.380452227099999</v>
      </c>
      <c r="BZ47" s="1">
        <v>11.3039896701</v>
      </c>
      <c r="CA47" s="1">
        <v>11.679069786299999</v>
      </c>
      <c r="CB47" s="1">
        <v>12.841090206400001</v>
      </c>
      <c r="CC47" s="1">
        <v>13.469309925099999</v>
      </c>
      <c r="CD47" s="1">
        <v>18.616093965400001</v>
      </c>
      <c r="CE47" s="1">
        <v>21.6869267792</v>
      </c>
      <c r="CF47" s="1">
        <v>182.09262810449999</v>
      </c>
    </row>
    <row r="48" spans="1:84" x14ac:dyDescent="0.25">
      <c r="A48" s="1" t="s">
        <v>283</v>
      </c>
      <c r="B48" s="1" t="s">
        <v>284</v>
      </c>
      <c r="C48" s="7" t="s">
        <v>152</v>
      </c>
    </row>
    <row r="49" spans="1:84" x14ac:dyDescent="0.25">
      <c r="A49" s="1" t="s">
        <v>283</v>
      </c>
      <c r="B49" s="1" t="s">
        <v>284</v>
      </c>
      <c r="C49" s="7" t="s">
        <v>149</v>
      </c>
    </row>
    <row r="50" spans="1:84" x14ac:dyDescent="0.25">
      <c r="A50" s="1" t="s">
        <v>283</v>
      </c>
      <c r="B50" s="1" t="s">
        <v>284</v>
      </c>
      <c r="C50" s="7" t="s">
        <v>145</v>
      </c>
      <c r="D50" s="12">
        <v>16645.961577499998</v>
      </c>
      <c r="E50" s="12">
        <v>17086.6971424</v>
      </c>
      <c r="F50" s="12">
        <v>21745.266939899997</v>
      </c>
      <c r="G50" s="12">
        <v>24881.565262799999</v>
      </c>
      <c r="H50" s="12">
        <v>22739.3286161</v>
      </c>
      <c r="I50" s="12">
        <v>19577.835604200001</v>
      </c>
      <c r="J50" s="12">
        <v>18878.7655122</v>
      </c>
      <c r="K50" s="12">
        <v>18648.4952963</v>
      </c>
      <c r="L50" s="12">
        <v>16655.885900099998</v>
      </c>
      <c r="M50" s="12">
        <v>14457.375303899998</v>
      </c>
      <c r="N50" s="12">
        <v>14380.9127469</v>
      </c>
      <c r="O50" s="12">
        <v>14755.9928631</v>
      </c>
      <c r="P50" s="12">
        <v>15918.0132832</v>
      </c>
      <c r="Q50" s="12">
        <v>16546.2330019</v>
      </c>
      <c r="R50" s="12">
        <v>21693.017042200001</v>
      </c>
      <c r="S50" s="12">
        <v>24763.849856000001</v>
      </c>
      <c r="T50" s="12">
        <v>22739.3286161</v>
      </c>
      <c r="U50" s="12">
        <v>19577.835604200001</v>
      </c>
      <c r="V50" s="12">
        <v>18878.7655122</v>
      </c>
      <c r="W50" s="12">
        <v>18648.4952963</v>
      </c>
      <c r="X50" s="12">
        <v>16655.885900099998</v>
      </c>
      <c r="Y50" s="12">
        <v>14457.375303899998</v>
      </c>
      <c r="Z50" s="1">
        <v>14.3809127469</v>
      </c>
      <c r="AA50" s="1">
        <v>14.755992863099999</v>
      </c>
      <c r="AB50" s="1">
        <v>15.918013283200001</v>
      </c>
      <c r="AC50" s="1">
        <v>16.546233001899999</v>
      </c>
      <c r="AD50" s="1">
        <v>21.693017042200001</v>
      </c>
      <c r="AE50" s="1">
        <v>24.763849856</v>
      </c>
      <c r="AF50" s="1">
        <v>219.01570502609999</v>
      </c>
      <c r="AG50" s="1">
        <v>22.7393286161</v>
      </c>
      <c r="AH50" s="1">
        <v>19.577835604200001</v>
      </c>
      <c r="AI50" s="1">
        <v>18.878765512200001</v>
      </c>
      <c r="AJ50" s="1">
        <v>18.648495296299998</v>
      </c>
      <c r="AK50" s="1">
        <v>16.655885900099999</v>
      </c>
      <c r="AL50" s="1">
        <v>14.457375303899999</v>
      </c>
      <c r="AM50" s="1">
        <v>14.3809127469</v>
      </c>
      <c r="AN50" s="1">
        <v>14.755992863099999</v>
      </c>
      <c r="AO50" s="1">
        <v>15.918013283200001</v>
      </c>
      <c r="AP50" s="1">
        <v>16.546233001899999</v>
      </c>
      <c r="AQ50" s="1">
        <v>21.693017042200001</v>
      </c>
      <c r="AR50" s="1">
        <v>24.763849856</v>
      </c>
      <c r="AS50" s="1">
        <v>219.01570502609999</v>
      </c>
      <c r="AT50" s="1">
        <v>22.7393286161</v>
      </c>
      <c r="AU50" s="1">
        <v>19.577835604200001</v>
      </c>
      <c r="AV50" s="1">
        <v>18.878765512200001</v>
      </c>
      <c r="AW50" s="1">
        <v>18.648495296299998</v>
      </c>
      <c r="AX50" s="1">
        <v>16.655885900099999</v>
      </c>
      <c r="AY50" s="1">
        <v>14.457375303899999</v>
      </c>
      <c r="AZ50" s="1">
        <v>14.3809127469</v>
      </c>
      <c r="BA50" s="1">
        <v>14.755992863099999</v>
      </c>
      <c r="BB50" s="1">
        <v>15.918013283200001</v>
      </c>
      <c r="BC50" s="1">
        <v>16.546233001899999</v>
      </c>
      <c r="BD50" s="1">
        <v>21.693017042200001</v>
      </c>
      <c r="BE50" s="1">
        <v>24.763849856</v>
      </c>
      <c r="BF50" s="1">
        <v>219.01570502609999</v>
      </c>
      <c r="BG50" s="1">
        <v>22.7393286161</v>
      </c>
      <c r="BH50" s="1">
        <v>19.577835604200001</v>
      </c>
      <c r="BI50" s="1">
        <v>18.878765512200001</v>
      </c>
      <c r="BJ50" s="1">
        <v>18.648495296299998</v>
      </c>
      <c r="BK50" s="1">
        <v>16.655885900099999</v>
      </c>
      <c r="BL50" s="1">
        <v>14.457375303899999</v>
      </c>
      <c r="BM50" s="1">
        <v>14.3809127469</v>
      </c>
      <c r="BN50" s="1">
        <v>14.755992863099999</v>
      </c>
      <c r="BO50" s="1">
        <v>15.918013283200001</v>
      </c>
      <c r="BP50" s="1">
        <v>16.546233001899999</v>
      </c>
      <c r="BQ50" s="1">
        <v>21.693017042200001</v>
      </c>
      <c r="BR50" s="1">
        <v>24.763849856</v>
      </c>
      <c r="BS50" s="1">
        <v>219.01570502609999</v>
      </c>
      <c r="BT50" s="1">
        <v>22.7393286161</v>
      </c>
      <c r="BU50" s="1">
        <v>19.577835604200001</v>
      </c>
      <c r="BV50" s="1">
        <v>18.878765512200001</v>
      </c>
      <c r="BW50" s="1">
        <v>18.648495296299998</v>
      </c>
      <c r="BX50" s="1">
        <v>16.655885900099999</v>
      </c>
      <c r="BY50" s="1">
        <v>14.457375303899999</v>
      </c>
      <c r="BZ50" s="1">
        <v>14.3809127469</v>
      </c>
      <c r="CA50" s="1">
        <v>14.755992863099999</v>
      </c>
      <c r="CB50" s="1">
        <v>15.918013283200001</v>
      </c>
      <c r="CC50" s="1">
        <v>16.546233001899999</v>
      </c>
      <c r="CD50" s="1">
        <v>21.693017042200001</v>
      </c>
      <c r="CE50" s="1">
        <v>24.763849856</v>
      </c>
      <c r="CF50" s="1">
        <v>219.01570502609999</v>
      </c>
    </row>
    <row r="51" spans="1:84" x14ac:dyDescent="0.25">
      <c r="A51" s="1" t="s">
        <v>283</v>
      </c>
      <c r="B51" s="1" t="s">
        <v>284</v>
      </c>
      <c r="C51" s="2" t="s">
        <v>144</v>
      </c>
    </row>
    <row r="52" spans="1:84" x14ac:dyDescent="0.25">
      <c r="A52" s="1" t="s">
        <v>283</v>
      </c>
      <c r="B52" s="1" t="s">
        <v>284</v>
      </c>
      <c r="C52" s="7" t="s">
        <v>143</v>
      </c>
    </row>
    <row r="53" spans="1:84" s="6" customFormat="1" x14ac:dyDescent="0.25">
      <c r="A53" s="1" t="s">
        <v>283</v>
      </c>
      <c r="B53" s="1" t="s">
        <v>284</v>
      </c>
      <c r="C53" s="5" t="s">
        <v>271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6">
        <v>0</v>
      </c>
      <c r="BX53" s="6">
        <v>0</v>
      </c>
      <c r="BY53" s="6">
        <v>0</v>
      </c>
      <c r="BZ53" s="6">
        <v>0</v>
      </c>
      <c r="CA53" s="6">
        <v>0</v>
      </c>
      <c r="CB53" s="6">
        <v>0</v>
      </c>
      <c r="CC53" s="6">
        <v>0</v>
      </c>
      <c r="CD53" s="6">
        <v>0</v>
      </c>
      <c r="CE53" s="6">
        <v>0</v>
      </c>
      <c r="CF53" s="6">
        <v>0</v>
      </c>
    </row>
    <row r="54" spans="1:84" x14ac:dyDescent="0.25">
      <c r="A54" s="1" t="s">
        <v>283</v>
      </c>
      <c r="B54" s="1" t="s">
        <v>284</v>
      </c>
      <c r="C54" s="2" t="s">
        <v>272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0</v>
      </c>
    </row>
    <row r="55" spans="1:84" x14ac:dyDescent="0.25">
      <c r="A55" s="1" t="s">
        <v>283</v>
      </c>
      <c r="B55" s="1" t="s">
        <v>284</v>
      </c>
      <c r="C55" s="7" t="s">
        <v>141</v>
      </c>
    </row>
    <row r="56" spans="1:84" s="6" customFormat="1" x14ac:dyDescent="0.25">
      <c r="A56" s="1" t="s">
        <v>283</v>
      </c>
      <c r="B56" s="1" t="s">
        <v>284</v>
      </c>
      <c r="C56" s="5" t="s">
        <v>273</v>
      </c>
      <c r="D56" s="6">
        <v>0.31150290337803299</v>
      </c>
      <c r="E56" s="6">
        <v>0.11856530801086899</v>
      </c>
      <c r="F56" s="6">
        <v>8.5898583000888207E-2</v>
      </c>
      <c r="G56" s="6">
        <v>0.14332676547957199</v>
      </c>
      <c r="H56" s="6">
        <v>2.7511010018027599E-2</v>
      </c>
      <c r="I56" s="6">
        <v>3.8624146161030201E-2</v>
      </c>
      <c r="J56" s="6">
        <v>6.07857144403674E-2</v>
      </c>
      <c r="K56" s="6">
        <v>8.3243554305462999E-2</v>
      </c>
      <c r="L56" s="6">
        <v>0.233301013379315</v>
      </c>
      <c r="M56" s="6">
        <v>0.23839729330667001</v>
      </c>
      <c r="N56" s="6">
        <v>0.21945332913777699</v>
      </c>
      <c r="O56" s="6">
        <v>0.32512065247571698</v>
      </c>
      <c r="P56" s="6">
        <v>0.23877076906546299</v>
      </c>
      <c r="Q56" s="6">
        <v>0.171445145978422</v>
      </c>
      <c r="R56" s="6">
        <v>0.12385099015164901</v>
      </c>
      <c r="S56" s="6">
        <v>6.3214408122156299E-2</v>
      </c>
      <c r="T56" s="6">
        <v>3.7917733276819597E-2</v>
      </c>
      <c r="U56" s="6">
        <v>5.0390379222426299E-2</v>
      </c>
      <c r="V56" s="6">
        <v>7.7152964707321706E-2</v>
      </c>
      <c r="W56" s="6">
        <v>0.10713209281689499</v>
      </c>
      <c r="X56" s="6">
        <v>0.27815723036697498</v>
      </c>
      <c r="Y56" s="6">
        <v>0.30490742023348699</v>
      </c>
      <c r="Z56" s="6">
        <v>0.28407742930584801</v>
      </c>
      <c r="AA56" s="6">
        <v>0.39927323547827498</v>
      </c>
      <c r="AB56" s="6">
        <v>0.29946768202115498</v>
      </c>
      <c r="AC56" s="6">
        <v>0.21548964671638099</v>
      </c>
      <c r="AD56" s="6">
        <v>0.15026038521267501</v>
      </c>
      <c r="AE56" s="6">
        <v>7.9159977579169705E-2</v>
      </c>
      <c r="AF56" s="6">
        <v>2.2833861769374302</v>
      </c>
      <c r="AG56" s="6">
        <v>3.2997290919103001E-2</v>
      </c>
      <c r="AH56" s="6">
        <v>4.5723773898259101E-2</v>
      </c>
      <c r="AI56" s="6">
        <v>7.2391272630107001E-2</v>
      </c>
      <c r="AJ56" s="6">
        <v>9.8403764758018195E-2</v>
      </c>
      <c r="AK56" s="6">
        <v>0.26816423133873102</v>
      </c>
      <c r="AL56" s="6">
        <v>0.28333249157305301</v>
      </c>
      <c r="AM56" s="6">
        <v>0.25800010771888099</v>
      </c>
      <c r="AN56" s="6">
        <v>0.37964082804923999</v>
      </c>
      <c r="AO56" s="6">
        <v>0.27769804828401101</v>
      </c>
      <c r="AP56" s="6">
        <v>0.201499795891045</v>
      </c>
      <c r="AQ56" s="6">
        <v>0.14411041013013501</v>
      </c>
      <c r="AR56" s="6">
        <v>7.4555074891163101E-2</v>
      </c>
      <c r="AS56" s="6">
        <v>2.1365170900817398</v>
      </c>
      <c r="AT56" s="6">
        <v>4.2745369182903802E-2</v>
      </c>
      <c r="AU56" s="6">
        <v>5.6605646185106599E-2</v>
      </c>
      <c r="AV56" s="6">
        <v>8.6588210281622405E-2</v>
      </c>
      <c r="AW56" s="6">
        <v>0.12024805617579</v>
      </c>
      <c r="AX56" s="6">
        <v>0.31076388511832398</v>
      </c>
      <c r="AY56" s="6">
        <v>0.33954589003338098</v>
      </c>
      <c r="AZ56" s="6">
        <v>0.31573385002933002</v>
      </c>
      <c r="BA56" s="6">
        <v>0.44297304826613798</v>
      </c>
      <c r="BB56" s="6">
        <v>0.33276039475995201</v>
      </c>
      <c r="BC56" s="6">
        <v>0.24062332562019301</v>
      </c>
      <c r="BD56" s="6">
        <v>0.16840090602153099</v>
      </c>
      <c r="BE56" s="6">
        <v>8.9022628377547694E-2</v>
      </c>
      <c r="BF56" s="6">
        <v>2.54601121005182</v>
      </c>
      <c r="BG56" s="6">
        <v>2.44500595607204E-2</v>
      </c>
      <c r="BH56" s="6">
        <v>3.31136433418854E-2</v>
      </c>
      <c r="BI56" s="6">
        <v>5.1605813108275597E-2</v>
      </c>
      <c r="BJ56" s="6">
        <v>7.0806790852237303E-2</v>
      </c>
      <c r="BK56" s="6">
        <v>0.187871818121986</v>
      </c>
      <c r="BL56" s="6">
        <v>0.200872024040543</v>
      </c>
      <c r="BM56" s="6">
        <v>0.18433223163307699</v>
      </c>
      <c r="BN56" s="6">
        <v>0.265355681926292</v>
      </c>
      <c r="BO56" s="6">
        <v>0.19655942897616499</v>
      </c>
      <c r="BP56" s="6">
        <v>0.142946791695132</v>
      </c>
      <c r="BQ56" s="6">
        <v>0.101570766460018</v>
      </c>
      <c r="BR56" s="6">
        <v>5.31732055345756E-2</v>
      </c>
      <c r="BS56" s="6">
        <v>1.51265825525091</v>
      </c>
      <c r="BT56" s="6">
        <v>4.6356153596477101E-2</v>
      </c>
      <c r="BU56" s="6">
        <v>4.8494427340797501E-2</v>
      </c>
      <c r="BV56" s="6">
        <v>6.01631341739189E-2</v>
      </c>
      <c r="BW56" s="6">
        <v>9.4761309992343307E-2</v>
      </c>
      <c r="BX56" s="6">
        <v>0.16593527403036501</v>
      </c>
      <c r="BY56" s="6">
        <v>0.24258720442836201</v>
      </c>
      <c r="BZ56" s="6">
        <v>0.25867752234568098</v>
      </c>
      <c r="CA56" s="6">
        <v>0.260549651278215</v>
      </c>
      <c r="CB56" s="6">
        <v>0.23818738290897701</v>
      </c>
      <c r="CC56" s="6">
        <v>0.166917597264717</v>
      </c>
      <c r="CD56" s="6">
        <v>9.5231250274503895E-2</v>
      </c>
      <c r="CE56" s="6">
        <v>5.90034584749708E-2</v>
      </c>
      <c r="CF56" s="6">
        <v>1.7368643661093299</v>
      </c>
    </row>
    <row r="57" spans="1:84" x14ac:dyDescent="0.25">
      <c r="A57" s="1" t="s">
        <v>283</v>
      </c>
      <c r="B57" s="1" t="s">
        <v>284</v>
      </c>
      <c r="C57" s="2" t="s">
        <v>274</v>
      </c>
      <c r="D57" s="12">
        <v>9829.7555558520216</v>
      </c>
      <c r="E57" s="12">
        <v>3862.9608773268601</v>
      </c>
      <c r="F57" s="12">
        <v>3729.2657786363202</v>
      </c>
      <c r="G57" s="12">
        <v>7267.8810161833098</v>
      </c>
      <c r="H57" s="12">
        <v>1257.98287388419</v>
      </c>
      <c r="I57" s="12">
        <v>1482.1712959271401</v>
      </c>
      <c r="J57" s="12">
        <v>2233.7820509532598</v>
      </c>
      <c r="K57" s="12">
        <v>3014.4953899427601</v>
      </c>
      <c r="L57" s="12">
        <v>7367.4088077114702</v>
      </c>
      <c r="M57" s="12">
        <v>6309.4628082477002</v>
      </c>
      <c r="N57" s="12">
        <v>5769.0655014941494</v>
      </c>
      <c r="O57" s="12">
        <v>8830.4809051890588</v>
      </c>
      <c r="P57" s="12">
        <v>7130.4115912119105</v>
      </c>
      <c r="Q57" s="12">
        <v>5370.3437356683398</v>
      </c>
      <c r="R57" s="12">
        <v>5361.9108613277604</v>
      </c>
      <c r="S57" s="12">
        <v>3188.2005589201599</v>
      </c>
      <c r="T57" s="12">
        <v>1733.8461600461299</v>
      </c>
      <c r="U57" s="12">
        <v>1933.69125528319</v>
      </c>
      <c r="V57" s="12">
        <v>2835.2534691373799</v>
      </c>
      <c r="W57" s="12">
        <v>3879.5700472662002</v>
      </c>
      <c r="X57" s="12">
        <v>8783.9225353145503</v>
      </c>
      <c r="Y57" s="12">
        <v>8069.7309991988604</v>
      </c>
      <c r="Z57" s="1">
        <v>7.4679263404229497</v>
      </c>
      <c r="AA57" s="1">
        <v>10.844511583610601</v>
      </c>
      <c r="AB57" s="1">
        <v>8.9430035319422405</v>
      </c>
      <c r="AC57" s="1">
        <v>6.7499926448215097</v>
      </c>
      <c r="AD57" s="1">
        <v>6.5052591869682796</v>
      </c>
      <c r="AE57" s="1">
        <v>3.9924107851222499</v>
      </c>
      <c r="AF57" s="1">
        <v>71.739118539134196</v>
      </c>
      <c r="AG57" s="1">
        <v>1.5088514319759601</v>
      </c>
      <c r="AH57" s="1">
        <v>1.75461393841346</v>
      </c>
      <c r="AI57" s="1">
        <v>2.6602685669745001</v>
      </c>
      <c r="AJ57" s="1">
        <v>3.5634914641864399</v>
      </c>
      <c r="AK57" s="1">
        <v>8.4683537857847693</v>
      </c>
      <c r="AL57" s="1">
        <v>7.4987253133310299</v>
      </c>
      <c r="AM57" s="1">
        <v>6.7823966338114499</v>
      </c>
      <c r="AN57" s="1">
        <v>10.311283080269201</v>
      </c>
      <c r="AO57" s="1">
        <v>8.2928969492004896</v>
      </c>
      <c r="AP57" s="1">
        <v>6.3117748853508697</v>
      </c>
      <c r="AQ57" s="1">
        <v>6.23900682877892</v>
      </c>
      <c r="AR57" s="1">
        <v>3.76016383763355</v>
      </c>
      <c r="AS57" s="1">
        <v>67.151826715710698</v>
      </c>
      <c r="AT57" s="1">
        <v>1.95459717163105</v>
      </c>
      <c r="AU57" s="1">
        <v>2.17219724711022</v>
      </c>
      <c r="AV57" s="1">
        <v>3.18198431542669</v>
      </c>
      <c r="AW57" s="1">
        <v>4.3545378860367796</v>
      </c>
      <c r="AX57" s="1">
        <v>9.8136075415023107</v>
      </c>
      <c r="AY57" s="1">
        <v>8.9864785591466099</v>
      </c>
      <c r="AZ57" s="1">
        <v>8.3001213470522099</v>
      </c>
      <c r="BA57" s="1">
        <v>12.0314259166285</v>
      </c>
      <c r="BB57" s="1">
        <v>9.93722382844145</v>
      </c>
      <c r="BC57" s="1">
        <v>7.5372794139224197</v>
      </c>
      <c r="BD57" s="1">
        <v>7.2906211403611998</v>
      </c>
      <c r="BE57" s="1">
        <v>4.4898307518972302</v>
      </c>
      <c r="BF57" s="1">
        <v>80.049905119156705</v>
      </c>
      <c r="BG57" s="1">
        <v>1.1180162477742399</v>
      </c>
      <c r="BH57" s="1">
        <v>1.27071007499528</v>
      </c>
      <c r="BI57" s="1">
        <v>1.8964347150876</v>
      </c>
      <c r="BJ57" s="1">
        <v>2.56412338927126</v>
      </c>
      <c r="BK57" s="1">
        <v>5.9328010088935601</v>
      </c>
      <c r="BL57" s="1">
        <v>5.3163127287309102</v>
      </c>
      <c r="BM57" s="1">
        <v>4.8457898656902003</v>
      </c>
      <c r="BN57" s="1">
        <v>7.2072268079265003</v>
      </c>
      <c r="BO57" s="1">
        <v>5.8698543218637598</v>
      </c>
      <c r="BP57" s="1">
        <v>4.4776619538149802</v>
      </c>
      <c r="BQ57" s="1">
        <v>4.3973277501335</v>
      </c>
      <c r="BR57" s="1">
        <v>2.68177538382254</v>
      </c>
      <c r="BS57" s="1">
        <v>47.5780342480044</v>
      </c>
      <c r="BT57" s="1">
        <v>2.1197057936186301</v>
      </c>
      <c r="BU57" s="1">
        <v>1.86093558980664</v>
      </c>
      <c r="BV57" s="1">
        <v>2.2109031782234698</v>
      </c>
      <c r="BW57" s="1">
        <v>3.4315874003725599</v>
      </c>
      <c r="BX57" s="1">
        <v>5.2400672491451799</v>
      </c>
      <c r="BY57" s="1">
        <v>6.4203536997737496</v>
      </c>
      <c r="BZ57" s="1">
        <v>6.8002047453084797</v>
      </c>
      <c r="CA57" s="1">
        <v>7.0766920001730398</v>
      </c>
      <c r="CB57" s="1">
        <v>7.1129899301407198</v>
      </c>
      <c r="CC57" s="1">
        <v>5.2285229058406903</v>
      </c>
      <c r="CD57" s="1">
        <v>4.1228695431457796</v>
      </c>
      <c r="CE57" s="1">
        <v>2.97582252015409</v>
      </c>
      <c r="CF57" s="1">
        <v>54.600654555703102</v>
      </c>
    </row>
    <row r="58" spans="1:84" x14ac:dyDescent="0.25">
      <c r="A58" s="1" t="s">
        <v>283</v>
      </c>
      <c r="B58" s="1" t="s">
        <v>284</v>
      </c>
      <c r="C58" s="7" t="s">
        <v>140</v>
      </c>
    </row>
    <row r="59" spans="1:84" s="6" customFormat="1" x14ac:dyDescent="0.25">
      <c r="A59" s="1" t="s">
        <v>283</v>
      </c>
      <c r="B59" s="1" t="s">
        <v>284</v>
      </c>
      <c r="C59" s="5" t="s">
        <v>275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6">
        <v>0</v>
      </c>
      <c r="BF59" s="6">
        <v>0</v>
      </c>
      <c r="BG59" s="6">
        <v>0</v>
      </c>
      <c r="BH59" s="6">
        <v>0</v>
      </c>
      <c r="BI59" s="6">
        <v>0</v>
      </c>
      <c r="BJ59" s="6">
        <v>0</v>
      </c>
      <c r="BK59" s="6">
        <v>0</v>
      </c>
      <c r="BL59" s="6">
        <v>0</v>
      </c>
      <c r="BM59" s="6">
        <v>0</v>
      </c>
      <c r="BN59" s="6">
        <v>0</v>
      </c>
      <c r="BO59" s="6">
        <v>0</v>
      </c>
      <c r="BP59" s="6">
        <v>0</v>
      </c>
      <c r="BQ59" s="6">
        <v>0</v>
      </c>
      <c r="BR59" s="6">
        <v>0</v>
      </c>
      <c r="BS59" s="6">
        <v>0</v>
      </c>
      <c r="BT59" s="6">
        <v>0</v>
      </c>
      <c r="BU59" s="6">
        <v>0</v>
      </c>
      <c r="BV59" s="6">
        <v>0</v>
      </c>
      <c r="BW59" s="6">
        <v>0</v>
      </c>
      <c r="BX59" s="6">
        <v>0</v>
      </c>
      <c r="BY59" s="6">
        <v>0</v>
      </c>
      <c r="BZ59" s="6">
        <v>0</v>
      </c>
      <c r="CA59" s="6">
        <v>0</v>
      </c>
      <c r="CB59" s="6">
        <v>0</v>
      </c>
      <c r="CC59" s="6">
        <v>0</v>
      </c>
      <c r="CD59" s="6">
        <v>0</v>
      </c>
      <c r="CE59" s="6">
        <v>0</v>
      </c>
      <c r="CF59" s="6">
        <v>0</v>
      </c>
    </row>
    <row r="60" spans="1:84" x14ac:dyDescent="0.25">
      <c r="A60" s="1" t="s">
        <v>283</v>
      </c>
      <c r="B60" s="1" t="s">
        <v>284</v>
      </c>
      <c r="C60" s="2" t="s">
        <v>276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</row>
    <row r="61" spans="1:84" x14ac:dyDescent="0.25">
      <c r="A61" s="1" t="s">
        <v>283</v>
      </c>
      <c r="B61" s="1" t="s">
        <v>284</v>
      </c>
      <c r="C61" s="7" t="s">
        <v>138</v>
      </c>
      <c r="D61" s="12">
        <v>26475.717133351998</v>
      </c>
      <c r="E61" s="12">
        <v>20949.658019726801</v>
      </c>
      <c r="F61" s="12">
        <v>25474.532718536298</v>
      </c>
      <c r="G61" s="12">
        <v>32149.446278983298</v>
      </c>
      <c r="H61" s="12">
        <v>23997.3114899842</v>
      </c>
      <c r="I61" s="12">
        <v>21060.0069001271</v>
      </c>
      <c r="J61" s="12">
        <v>21112.547563153199</v>
      </c>
      <c r="K61" s="12">
        <v>21662.990686242701</v>
      </c>
      <c r="L61" s="12">
        <v>24023.294707811398</v>
      </c>
      <c r="M61" s="12">
        <v>20766.8381121477</v>
      </c>
      <c r="N61" s="12">
        <v>20149.978248394098</v>
      </c>
      <c r="O61" s="12">
        <v>23586.473768289001</v>
      </c>
      <c r="P61" s="12">
        <v>23048.4248744119</v>
      </c>
      <c r="Q61" s="12">
        <v>21916.576737568299</v>
      </c>
      <c r="R61" s="12">
        <v>27054.927903527703</v>
      </c>
      <c r="S61" s="12">
        <v>27952.050414920101</v>
      </c>
      <c r="T61" s="12">
        <v>24473.174776146097</v>
      </c>
      <c r="U61" s="12">
        <v>21511.526859483103</v>
      </c>
      <c r="V61" s="12">
        <v>21714.0189813373</v>
      </c>
      <c r="W61" s="12">
        <v>22528.065343566101</v>
      </c>
      <c r="X61" s="12">
        <v>25439.808435414499</v>
      </c>
      <c r="Y61" s="12">
        <v>22527.106303098801</v>
      </c>
      <c r="Z61" s="1">
        <v>21.848839087322901</v>
      </c>
      <c r="AA61" s="1">
        <v>25.600504446710602</v>
      </c>
      <c r="AB61" s="1">
        <v>24.8610168151422</v>
      </c>
      <c r="AC61" s="1">
        <v>23.296225646721499</v>
      </c>
      <c r="AD61" s="1">
        <v>28.198276229168201</v>
      </c>
      <c r="AE61" s="1">
        <v>28.7562606411222</v>
      </c>
      <c r="AF61" s="1">
        <v>290.75482356523401</v>
      </c>
      <c r="AG61" s="1">
        <v>24.248180048075898</v>
      </c>
      <c r="AH61" s="1">
        <v>21.3324495426134</v>
      </c>
      <c r="AI61" s="1">
        <v>21.539034079174499</v>
      </c>
      <c r="AJ61" s="1">
        <v>22.211986760486401</v>
      </c>
      <c r="AK61" s="1">
        <v>25.124239685884699</v>
      </c>
      <c r="AL61" s="1">
        <v>21.956100617231002</v>
      </c>
      <c r="AM61" s="1">
        <v>21.1633093807114</v>
      </c>
      <c r="AN61" s="1">
        <v>25.0672759433692</v>
      </c>
      <c r="AO61" s="1">
        <v>24.210910232400401</v>
      </c>
      <c r="AP61" s="1">
        <v>22.8580078872508</v>
      </c>
      <c r="AQ61" s="1">
        <v>27.932023870978899</v>
      </c>
      <c r="AR61" s="1">
        <v>28.524013693633499</v>
      </c>
      <c r="AS61" s="1">
        <v>286.16753174181002</v>
      </c>
      <c r="AT61" s="1">
        <v>24.693925787731001</v>
      </c>
      <c r="AU61" s="1">
        <v>21.750032851310198</v>
      </c>
      <c r="AV61" s="1">
        <v>22.060749827626701</v>
      </c>
      <c r="AW61" s="1">
        <v>23.003033182336701</v>
      </c>
      <c r="AX61" s="1">
        <v>26.4694934416023</v>
      </c>
      <c r="AY61" s="1">
        <v>23.443853863046598</v>
      </c>
      <c r="AZ61" s="1">
        <v>22.681034093952199</v>
      </c>
      <c r="BA61" s="1">
        <v>26.787418779728501</v>
      </c>
      <c r="BB61" s="1">
        <v>25.855237111641401</v>
      </c>
      <c r="BC61" s="1">
        <v>24.083512415822401</v>
      </c>
      <c r="BD61" s="1">
        <v>28.983638182561201</v>
      </c>
      <c r="BE61" s="1">
        <v>29.253680607897198</v>
      </c>
      <c r="BF61" s="1">
        <v>299.06561014525602</v>
      </c>
      <c r="BG61" s="1">
        <v>23.8573448638742</v>
      </c>
      <c r="BH61" s="1">
        <v>20.848545679195201</v>
      </c>
      <c r="BI61" s="1">
        <v>20.775200227287598</v>
      </c>
      <c r="BJ61" s="1">
        <v>21.212618685571201</v>
      </c>
      <c r="BK61" s="1">
        <v>22.588686908993498</v>
      </c>
      <c r="BL61" s="1">
        <v>19.773688032630901</v>
      </c>
      <c r="BM61" s="1">
        <v>19.226702612590199</v>
      </c>
      <c r="BN61" s="1">
        <v>21.963219671026501</v>
      </c>
      <c r="BO61" s="1">
        <v>21.787867605063699</v>
      </c>
      <c r="BP61" s="1">
        <v>21.023894955714901</v>
      </c>
      <c r="BQ61" s="1">
        <v>26.0903447923335</v>
      </c>
      <c r="BR61" s="1">
        <v>27.445625239822501</v>
      </c>
      <c r="BS61" s="1">
        <v>266.593739274104</v>
      </c>
      <c r="BT61" s="1">
        <v>24.8590344097186</v>
      </c>
      <c r="BU61" s="1">
        <v>21.438771194006598</v>
      </c>
      <c r="BV61" s="1">
        <v>21.089668690423402</v>
      </c>
      <c r="BW61" s="1">
        <v>22.080082696672498</v>
      </c>
      <c r="BX61" s="1">
        <v>21.895953149245099</v>
      </c>
      <c r="BY61" s="1">
        <v>20.8777290036737</v>
      </c>
      <c r="BZ61" s="1">
        <v>21.181117492208401</v>
      </c>
      <c r="CA61" s="1">
        <v>21.832684863272998</v>
      </c>
      <c r="CB61" s="1">
        <v>23.0310032133407</v>
      </c>
      <c r="CC61" s="1">
        <v>21.774755907740602</v>
      </c>
      <c r="CD61" s="1">
        <v>25.815886585345702</v>
      </c>
      <c r="CE61" s="1">
        <v>27.739672376154001</v>
      </c>
      <c r="CF61" s="1">
        <v>273.61635958180301</v>
      </c>
    </row>
    <row r="62" spans="1:84" s="10" customFormat="1" x14ac:dyDescent="0.25">
      <c r="A62" s="10" t="s">
        <v>285</v>
      </c>
      <c r="B62" s="10" t="s">
        <v>286</v>
      </c>
      <c r="C62" s="9" t="s">
        <v>176</v>
      </c>
    </row>
    <row r="63" spans="1:84" x14ac:dyDescent="0.25">
      <c r="A63" s="1" t="s">
        <v>285</v>
      </c>
      <c r="B63" s="1" t="s">
        <v>286</v>
      </c>
      <c r="C63" s="7" t="s">
        <v>159</v>
      </c>
    </row>
    <row r="64" spans="1:84" x14ac:dyDescent="0.25">
      <c r="A64" s="1" t="s">
        <v>285</v>
      </c>
      <c r="B64" s="1" t="s">
        <v>286</v>
      </c>
      <c r="C64" s="2" t="s">
        <v>260</v>
      </c>
      <c r="D64" s="1">
        <v>21423.982240000001</v>
      </c>
      <c r="E64" s="1">
        <v>21405.569640000002</v>
      </c>
      <c r="F64" s="1">
        <v>21652.298500000001</v>
      </c>
      <c r="G64" s="1">
        <v>21876.932229999999</v>
      </c>
      <c r="H64" s="1">
        <v>22000.29666</v>
      </c>
      <c r="I64" s="1">
        <v>22035.280599999998</v>
      </c>
      <c r="J64" s="1">
        <v>22081.312109999999</v>
      </c>
      <c r="K64" s="1">
        <v>22168.771959999998</v>
      </c>
      <c r="L64" s="1">
        <v>21991.090359999998</v>
      </c>
      <c r="M64" s="1">
        <v>21699.250629999999</v>
      </c>
      <c r="N64" s="1">
        <v>21578.648089999999</v>
      </c>
      <c r="O64" s="1">
        <v>21481.061300000001</v>
      </c>
      <c r="P64" s="1">
        <v>21463.569329999998</v>
      </c>
      <c r="Q64" s="1">
        <v>21445.156729999999</v>
      </c>
      <c r="R64" s="1">
        <v>21691.885590000002</v>
      </c>
      <c r="S64" s="1">
        <v>21916.519329999999</v>
      </c>
      <c r="T64" s="1">
        <v>22040.804380000001</v>
      </c>
      <c r="U64" s="1">
        <v>22075.788329999999</v>
      </c>
      <c r="V64" s="1">
        <v>22121.81983</v>
      </c>
      <c r="W64" s="1">
        <v>22209.279689999999</v>
      </c>
      <c r="X64" s="1">
        <v>22031.59808</v>
      </c>
      <c r="Y64" s="1">
        <v>21738.83772</v>
      </c>
      <c r="Z64" s="1">
        <v>21618.23518</v>
      </c>
      <c r="AA64" s="1">
        <v>21520.648399999998</v>
      </c>
      <c r="AB64" s="1">
        <v>21503.156429999999</v>
      </c>
      <c r="AC64" s="1">
        <v>21483.823189999999</v>
      </c>
      <c r="AD64" s="1">
        <v>21731.472679999999</v>
      </c>
      <c r="AE64" s="1">
        <v>21956.10642</v>
      </c>
      <c r="AF64" s="1">
        <v>21835.964194166601</v>
      </c>
      <c r="AG64" s="1">
        <v>22081.312109999999</v>
      </c>
      <c r="AH64" s="1">
        <v>22116.296050000001</v>
      </c>
      <c r="AI64" s="1">
        <v>22162.327550000002</v>
      </c>
      <c r="AJ64" s="1">
        <v>22249.787410000001</v>
      </c>
      <c r="AK64" s="1">
        <v>22072.105810000001</v>
      </c>
      <c r="AL64" s="1">
        <v>21778.42482</v>
      </c>
      <c r="AM64" s="1">
        <v>21657.82228</v>
      </c>
      <c r="AN64" s="1">
        <v>21560.235489999999</v>
      </c>
      <c r="AO64" s="1">
        <v>21542.74352</v>
      </c>
      <c r="AP64" s="1">
        <v>21522.489659999999</v>
      </c>
      <c r="AQ64" s="1">
        <v>21771.05977</v>
      </c>
      <c r="AR64" s="1">
        <v>21995.693510000001</v>
      </c>
      <c r="AS64" s="1">
        <v>21875.8581649999</v>
      </c>
      <c r="AT64" s="1">
        <v>22121.81983</v>
      </c>
      <c r="AU64" s="1">
        <v>22156.803769999999</v>
      </c>
      <c r="AV64" s="1">
        <v>22202.835279999999</v>
      </c>
      <c r="AW64" s="1">
        <v>22290.295129999999</v>
      </c>
      <c r="AX64" s="1">
        <v>22112.613529999999</v>
      </c>
      <c r="AY64" s="1">
        <v>21818.011910000001</v>
      </c>
      <c r="AZ64" s="1">
        <v>21697.409370000001</v>
      </c>
      <c r="BA64" s="1">
        <v>21599.82258</v>
      </c>
      <c r="BB64" s="1">
        <v>21582.330610000001</v>
      </c>
      <c r="BC64" s="1">
        <v>21561.15612</v>
      </c>
      <c r="BD64" s="1">
        <v>21810.64687</v>
      </c>
      <c r="BE64" s="1">
        <v>22035.280599999998</v>
      </c>
      <c r="BF64" s="1">
        <v>21915.752133333299</v>
      </c>
      <c r="BG64" s="1">
        <v>22162.327550000002</v>
      </c>
      <c r="BH64" s="1">
        <v>22197.31149</v>
      </c>
      <c r="BI64" s="1">
        <v>22243.343000000001</v>
      </c>
      <c r="BJ64" s="1">
        <v>22330.80285</v>
      </c>
      <c r="BK64" s="1">
        <v>22153.12125</v>
      </c>
      <c r="BL64" s="1">
        <v>21857.598999999998</v>
      </c>
      <c r="BM64" s="1">
        <v>21736.996459999998</v>
      </c>
      <c r="BN64" s="1">
        <v>21639.409680000001</v>
      </c>
      <c r="BO64" s="1">
        <v>21621.917700000002</v>
      </c>
      <c r="BP64" s="1">
        <v>21600.743210000001</v>
      </c>
      <c r="BQ64" s="1">
        <v>21850.233960000001</v>
      </c>
      <c r="BR64" s="1">
        <v>22074.867699999999</v>
      </c>
      <c r="BS64" s="1">
        <v>21955.7228208333</v>
      </c>
      <c r="BT64" s="1">
        <v>22202.909444520599</v>
      </c>
      <c r="BU64" s="1">
        <v>22237.893267404499</v>
      </c>
      <c r="BV64" s="1">
        <v>22283.9246238667</v>
      </c>
      <c r="BW64" s="1">
        <v>22371.3841838921</v>
      </c>
      <c r="BX64" s="1">
        <v>22193.703175402199</v>
      </c>
      <c r="BY64" s="1">
        <v>21897.257917703701</v>
      </c>
      <c r="BZ64" s="1">
        <v>21776.655776949701</v>
      </c>
      <c r="CA64" s="1">
        <v>21679.0693333036</v>
      </c>
      <c r="CB64" s="1">
        <v>21661.577402069699</v>
      </c>
      <c r="CC64" s="1">
        <v>21640.402983379601</v>
      </c>
      <c r="CD64" s="1">
        <v>21889.892901958501</v>
      </c>
      <c r="CE64" s="1">
        <v>22114.5259195158</v>
      </c>
      <c r="CF64" s="1">
        <v>21995.7664108305</v>
      </c>
    </row>
    <row r="65" spans="1:84" x14ac:dyDescent="0.25">
      <c r="A65" s="1" t="s">
        <v>285</v>
      </c>
      <c r="B65" s="1" t="s">
        <v>286</v>
      </c>
      <c r="C65" s="2" t="s">
        <v>261</v>
      </c>
      <c r="D65" s="1">
        <v>892.6659267</v>
      </c>
      <c r="E65" s="1">
        <v>891.89873499999999</v>
      </c>
      <c r="F65" s="1">
        <v>902.17910400000005</v>
      </c>
      <c r="G65" s="1">
        <v>911.53884300000004</v>
      </c>
      <c r="H65" s="1">
        <v>916.67902749999996</v>
      </c>
      <c r="I65" s="1">
        <v>918.13669179999999</v>
      </c>
      <c r="J65" s="1">
        <v>920.05467109999995</v>
      </c>
      <c r="K65" s="1">
        <v>923.69883179999999</v>
      </c>
      <c r="L65" s="1">
        <v>916.29543169999999</v>
      </c>
      <c r="M65" s="1">
        <v>904.13544290000004</v>
      </c>
      <c r="N65" s="1">
        <v>899.11033710000004</v>
      </c>
      <c r="O65" s="1">
        <v>895.04422099999999</v>
      </c>
      <c r="P65" s="1">
        <v>894.31538890000002</v>
      </c>
      <c r="Q65" s="1">
        <v>893.5481972</v>
      </c>
      <c r="R65" s="1">
        <v>903.82856619999995</v>
      </c>
      <c r="S65" s="1">
        <v>913.18830519999995</v>
      </c>
      <c r="T65" s="1">
        <v>918.36684930000001</v>
      </c>
      <c r="U65" s="1">
        <v>919.82451360000005</v>
      </c>
      <c r="V65" s="1">
        <v>921.7424929</v>
      </c>
      <c r="W65" s="1">
        <v>925.38665360000005</v>
      </c>
      <c r="X65" s="1">
        <v>917.98325350000005</v>
      </c>
      <c r="Y65" s="1">
        <v>905.78490509999995</v>
      </c>
      <c r="Z65" s="1">
        <v>900.75979930000005</v>
      </c>
      <c r="AA65" s="1">
        <v>896.69368320000001</v>
      </c>
      <c r="AB65" s="1">
        <v>895.96485110000003</v>
      </c>
      <c r="AC65" s="1">
        <v>895.15929979999999</v>
      </c>
      <c r="AD65" s="1">
        <v>905.47802839999997</v>
      </c>
      <c r="AE65" s="1">
        <v>914.83776739999996</v>
      </c>
      <c r="AF65" s="1">
        <v>909.83184143333301</v>
      </c>
      <c r="AG65" s="1">
        <v>920.05467109999995</v>
      </c>
      <c r="AH65" s="1">
        <v>921.51233539999998</v>
      </c>
      <c r="AI65" s="1">
        <v>923.43031470000005</v>
      </c>
      <c r="AJ65" s="1">
        <v>927.07447539999998</v>
      </c>
      <c r="AK65" s="1">
        <v>919.67107520000002</v>
      </c>
      <c r="AL65" s="1">
        <v>907.43436729999996</v>
      </c>
      <c r="AM65" s="1">
        <v>902.40926149999996</v>
      </c>
      <c r="AN65" s="1">
        <v>898.34314540000003</v>
      </c>
      <c r="AO65" s="1">
        <v>897.61431330000005</v>
      </c>
      <c r="AP65" s="1">
        <v>896.77040239999997</v>
      </c>
      <c r="AQ65" s="1">
        <v>907.12749059999999</v>
      </c>
      <c r="AR65" s="1">
        <v>916.48722959999998</v>
      </c>
      <c r="AS65" s="1">
        <v>911.49409015833305</v>
      </c>
      <c r="AT65" s="1">
        <v>921.7424929</v>
      </c>
      <c r="AU65" s="1">
        <v>923.20015720000004</v>
      </c>
      <c r="AV65" s="1">
        <v>925.11813649999999</v>
      </c>
      <c r="AW65" s="1">
        <v>928.76229709999996</v>
      </c>
      <c r="AX65" s="1">
        <v>921.35889699999996</v>
      </c>
      <c r="AY65" s="1">
        <v>909.08382949999998</v>
      </c>
      <c r="AZ65" s="1">
        <v>904.05872369999997</v>
      </c>
      <c r="BA65" s="1">
        <v>899.99260760000004</v>
      </c>
      <c r="BB65" s="1">
        <v>899.26377549999995</v>
      </c>
      <c r="BC65" s="1">
        <v>898.38150499999995</v>
      </c>
      <c r="BD65" s="1">
        <v>908.7769528</v>
      </c>
      <c r="BE65" s="1">
        <v>918.13669179999999</v>
      </c>
      <c r="BF65" s="1">
        <v>913.15633888333298</v>
      </c>
      <c r="BG65" s="1">
        <v>923.43031470000005</v>
      </c>
      <c r="BH65" s="1">
        <v>924.88797899999997</v>
      </c>
      <c r="BI65" s="1">
        <v>926.80595830000004</v>
      </c>
      <c r="BJ65" s="1">
        <v>930.45011890000001</v>
      </c>
      <c r="BK65" s="1">
        <v>923.04671880000001</v>
      </c>
      <c r="BL65" s="1">
        <v>910.7332917</v>
      </c>
      <c r="BM65" s="1">
        <v>905.70818589999999</v>
      </c>
      <c r="BN65" s="1">
        <v>901.64206979999994</v>
      </c>
      <c r="BO65" s="1">
        <v>900.91323769999997</v>
      </c>
      <c r="BP65" s="1">
        <v>900.03096719999996</v>
      </c>
      <c r="BQ65" s="1">
        <v>910.42641500000002</v>
      </c>
      <c r="BR65" s="1">
        <v>919.78615400000001</v>
      </c>
      <c r="BS65" s="1">
        <v>914.82178424999995</v>
      </c>
      <c r="BT65" s="1">
        <v>925.12122710551103</v>
      </c>
      <c r="BU65" s="1">
        <v>926.57888652567499</v>
      </c>
      <c r="BV65" s="1">
        <v>928.49685942826795</v>
      </c>
      <c r="BW65" s="1">
        <v>932.14100794598698</v>
      </c>
      <c r="BX65" s="1">
        <v>924.73763249224498</v>
      </c>
      <c r="BY65" s="1">
        <v>912.38574672141101</v>
      </c>
      <c r="BZ65" s="1">
        <v>907.36065755666198</v>
      </c>
      <c r="CA65" s="1">
        <v>903.29455505321801</v>
      </c>
      <c r="CB65" s="1">
        <v>902.56572540333195</v>
      </c>
      <c r="CC65" s="1">
        <v>901.68345787457804</v>
      </c>
      <c r="CD65" s="1">
        <v>912.07887103202995</v>
      </c>
      <c r="CE65" s="1">
        <v>921.43857951207895</v>
      </c>
      <c r="CF65" s="1">
        <v>916.49026722091605</v>
      </c>
    </row>
    <row r="66" spans="1:84" x14ac:dyDescent="0.25">
      <c r="A66" s="1" t="s">
        <v>285</v>
      </c>
      <c r="B66" s="1" t="s">
        <v>286</v>
      </c>
      <c r="C66" s="2" t="s">
        <v>262</v>
      </c>
      <c r="D66" s="1">
        <v>22316.648166700001</v>
      </c>
      <c r="E66" s="1">
        <v>22297.468375</v>
      </c>
      <c r="F66" s="1">
        <v>22554.477604</v>
      </c>
      <c r="G66" s="1">
        <v>22788.471072999899</v>
      </c>
      <c r="H66" s="1">
        <v>22916.975687499998</v>
      </c>
      <c r="I66" s="1">
        <v>22953.417291799899</v>
      </c>
      <c r="J66" s="1">
        <v>23001.3667810999</v>
      </c>
      <c r="K66" s="1">
        <v>23092.470791799999</v>
      </c>
      <c r="L66" s="1">
        <v>22907.385791699999</v>
      </c>
      <c r="M66" s="1">
        <v>22603.386072899899</v>
      </c>
      <c r="N66" s="1">
        <v>22477.7584270999</v>
      </c>
      <c r="O66" s="1">
        <v>22376.105521000001</v>
      </c>
      <c r="P66" s="1">
        <v>22357.884718899899</v>
      </c>
      <c r="Q66" s="1">
        <v>22338.7049272</v>
      </c>
      <c r="R66" s="1">
        <v>22595.7141562</v>
      </c>
      <c r="S66" s="1">
        <v>22829.7076352</v>
      </c>
      <c r="T66" s="1">
        <v>22959.171229299998</v>
      </c>
      <c r="U66" s="1">
        <v>22995.6128436</v>
      </c>
      <c r="V66" s="1">
        <v>23043.562322900001</v>
      </c>
      <c r="W66" s="1">
        <v>23134.6663435999</v>
      </c>
      <c r="X66" s="1">
        <v>22949.581333499998</v>
      </c>
      <c r="Y66" s="1">
        <v>22644.622625100001</v>
      </c>
      <c r="Z66" s="1">
        <v>22518.994979300001</v>
      </c>
      <c r="AA66" s="1">
        <v>22417.342083199899</v>
      </c>
      <c r="AB66" s="1">
        <v>22399.1212811</v>
      </c>
      <c r="AC66" s="1">
        <v>22378.982489800001</v>
      </c>
      <c r="AD66" s="1">
        <v>22636.9507084</v>
      </c>
      <c r="AE66" s="1">
        <v>22870.9441874</v>
      </c>
      <c r="AF66" s="1">
        <v>22745.7960356</v>
      </c>
      <c r="AG66" s="1">
        <v>23001.3667810999</v>
      </c>
      <c r="AH66" s="1">
        <v>23037.8083854</v>
      </c>
      <c r="AI66" s="1">
        <v>23085.757864700001</v>
      </c>
      <c r="AJ66" s="1">
        <v>23176.861885400001</v>
      </c>
      <c r="AK66" s="1">
        <v>22991.776885200001</v>
      </c>
      <c r="AL66" s="1">
        <v>22685.8591873</v>
      </c>
      <c r="AM66" s="1">
        <v>22560.231541500001</v>
      </c>
      <c r="AN66" s="1">
        <v>22458.578635399899</v>
      </c>
      <c r="AO66" s="1">
        <v>22440.3578333</v>
      </c>
      <c r="AP66" s="1">
        <v>22419.260062400001</v>
      </c>
      <c r="AQ66" s="1">
        <v>22678.1872606</v>
      </c>
      <c r="AR66" s="1">
        <v>22912.1807396</v>
      </c>
      <c r="AS66" s="1">
        <v>22787.352255158301</v>
      </c>
      <c r="AT66" s="1">
        <v>23043.562322900001</v>
      </c>
      <c r="AU66" s="1">
        <v>23080.003927199999</v>
      </c>
      <c r="AV66" s="1">
        <v>23127.9534165</v>
      </c>
      <c r="AW66" s="1">
        <v>23219.057427099899</v>
      </c>
      <c r="AX66" s="1">
        <v>23033.972426999899</v>
      </c>
      <c r="AY66" s="1">
        <v>22727.0957395</v>
      </c>
      <c r="AZ66" s="1">
        <v>22601.468093700001</v>
      </c>
      <c r="BA66" s="1">
        <v>22499.815187600001</v>
      </c>
      <c r="BB66" s="1">
        <v>22481.5943855</v>
      </c>
      <c r="BC66" s="1">
        <v>22459.537625000001</v>
      </c>
      <c r="BD66" s="1">
        <v>22719.423822799999</v>
      </c>
      <c r="BE66" s="1">
        <v>22953.417291799899</v>
      </c>
      <c r="BF66" s="1">
        <v>22828.908472216601</v>
      </c>
      <c r="BG66" s="1">
        <v>23085.757864700001</v>
      </c>
      <c r="BH66" s="1">
        <v>23122.199468999999</v>
      </c>
      <c r="BI66" s="1">
        <v>23170.1489583</v>
      </c>
      <c r="BJ66" s="1">
        <v>23261.2529689</v>
      </c>
      <c r="BK66" s="1">
        <v>23076.1679688</v>
      </c>
      <c r="BL66" s="1">
        <v>22768.332291699899</v>
      </c>
      <c r="BM66" s="1">
        <v>22642.704645899899</v>
      </c>
      <c r="BN66" s="1">
        <v>22541.051749800001</v>
      </c>
      <c r="BO66" s="1">
        <v>22522.830937700001</v>
      </c>
      <c r="BP66" s="1">
        <v>22500.774177200001</v>
      </c>
      <c r="BQ66" s="1">
        <v>22760.660374999999</v>
      </c>
      <c r="BR66" s="1">
        <v>22994.653854</v>
      </c>
      <c r="BS66" s="1">
        <v>22870.544605083302</v>
      </c>
      <c r="BT66" s="1">
        <v>23128.0306716261</v>
      </c>
      <c r="BU66" s="1">
        <v>23164.472153930099</v>
      </c>
      <c r="BV66" s="1">
        <v>23212.4214832949</v>
      </c>
      <c r="BW66" s="1">
        <v>23303.525191838002</v>
      </c>
      <c r="BX66" s="1">
        <v>23118.4408078944</v>
      </c>
      <c r="BY66" s="1">
        <v>22809.643664425101</v>
      </c>
      <c r="BZ66" s="1">
        <v>22684.016434506299</v>
      </c>
      <c r="CA66" s="1">
        <v>22582.363888356798</v>
      </c>
      <c r="CB66" s="1">
        <v>22564.143127472998</v>
      </c>
      <c r="CC66" s="1">
        <v>22542.086441254101</v>
      </c>
      <c r="CD66" s="1">
        <v>22801.971772990499</v>
      </c>
      <c r="CE66" s="1">
        <v>23035.964499027799</v>
      </c>
      <c r="CF66" s="1">
        <v>22912.256678051399</v>
      </c>
    </row>
    <row r="67" spans="1:84" x14ac:dyDescent="0.25">
      <c r="A67" s="1" t="s">
        <v>285</v>
      </c>
      <c r="B67" s="1" t="s">
        <v>286</v>
      </c>
      <c r="C67" s="2" t="s">
        <v>263</v>
      </c>
      <c r="D67" s="1">
        <v>35</v>
      </c>
      <c r="E67" s="1">
        <v>35</v>
      </c>
      <c r="F67" s="1">
        <v>35</v>
      </c>
      <c r="G67" s="1">
        <v>35</v>
      </c>
      <c r="H67" s="1">
        <v>35</v>
      </c>
      <c r="I67" s="1">
        <v>35</v>
      </c>
      <c r="J67" s="1">
        <v>35</v>
      </c>
      <c r="K67" s="1">
        <v>35</v>
      </c>
      <c r="L67" s="1">
        <v>35</v>
      </c>
      <c r="M67" s="1">
        <v>35</v>
      </c>
      <c r="N67" s="1">
        <v>35</v>
      </c>
      <c r="O67" s="1">
        <v>35</v>
      </c>
      <c r="P67" s="1">
        <v>35</v>
      </c>
      <c r="Q67" s="1">
        <v>35</v>
      </c>
      <c r="R67" s="1">
        <v>35</v>
      </c>
      <c r="S67" s="1">
        <v>35</v>
      </c>
      <c r="T67" s="1">
        <v>35</v>
      </c>
      <c r="U67" s="1">
        <v>35</v>
      </c>
      <c r="V67" s="1">
        <v>35</v>
      </c>
      <c r="W67" s="1">
        <v>35</v>
      </c>
      <c r="X67" s="1">
        <v>35</v>
      </c>
      <c r="Y67" s="1">
        <v>35</v>
      </c>
      <c r="Z67" s="1">
        <v>35</v>
      </c>
      <c r="AA67" s="1">
        <v>35</v>
      </c>
      <c r="AB67" s="1">
        <v>35</v>
      </c>
      <c r="AC67" s="1">
        <v>35</v>
      </c>
      <c r="AD67" s="1">
        <v>35</v>
      </c>
      <c r="AE67" s="1">
        <v>35</v>
      </c>
      <c r="AF67" s="1">
        <v>420</v>
      </c>
      <c r="AG67" s="1">
        <v>35</v>
      </c>
      <c r="AH67" s="1">
        <v>35</v>
      </c>
      <c r="AI67" s="1">
        <v>35</v>
      </c>
      <c r="AJ67" s="1">
        <v>35</v>
      </c>
      <c r="AK67" s="1">
        <v>35</v>
      </c>
      <c r="AL67" s="1">
        <v>35</v>
      </c>
      <c r="AM67" s="1">
        <v>35</v>
      </c>
      <c r="AN67" s="1">
        <v>35</v>
      </c>
      <c r="AO67" s="1">
        <v>35</v>
      </c>
      <c r="AP67" s="1">
        <v>35</v>
      </c>
      <c r="AQ67" s="1">
        <v>35</v>
      </c>
      <c r="AR67" s="1">
        <v>35</v>
      </c>
      <c r="AS67" s="1">
        <v>420</v>
      </c>
      <c r="AT67" s="1">
        <v>35</v>
      </c>
      <c r="AU67" s="1">
        <v>35</v>
      </c>
      <c r="AV67" s="1">
        <v>35</v>
      </c>
      <c r="AW67" s="1">
        <v>35</v>
      </c>
      <c r="AX67" s="1">
        <v>35</v>
      </c>
      <c r="AY67" s="1">
        <v>35</v>
      </c>
      <c r="AZ67" s="1">
        <v>35</v>
      </c>
      <c r="BA67" s="1">
        <v>35</v>
      </c>
      <c r="BB67" s="1">
        <v>35</v>
      </c>
      <c r="BC67" s="1">
        <v>35</v>
      </c>
      <c r="BD67" s="1">
        <v>35</v>
      </c>
      <c r="BE67" s="1">
        <v>35</v>
      </c>
      <c r="BF67" s="1">
        <v>420</v>
      </c>
      <c r="BG67" s="1">
        <v>35</v>
      </c>
      <c r="BH67" s="1">
        <v>35</v>
      </c>
      <c r="BI67" s="1">
        <v>35</v>
      </c>
      <c r="BJ67" s="1">
        <v>35</v>
      </c>
      <c r="BK67" s="1">
        <v>35</v>
      </c>
      <c r="BL67" s="1">
        <v>35</v>
      </c>
      <c r="BM67" s="1">
        <v>35</v>
      </c>
      <c r="BN67" s="1">
        <v>35</v>
      </c>
      <c r="BO67" s="1">
        <v>35</v>
      </c>
      <c r="BP67" s="1">
        <v>35</v>
      </c>
      <c r="BQ67" s="1">
        <v>35</v>
      </c>
      <c r="BR67" s="1">
        <v>35</v>
      </c>
      <c r="BS67" s="1">
        <v>420</v>
      </c>
      <c r="BT67" s="1">
        <v>35</v>
      </c>
      <c r="BU67" s="1">
        <v>35</v>
      </c>
      <c r="BV67" s="1">
        <v>35</v>
      </c>
      <c r="BW67" s="1">
        <v>35</v>
      </c>
      <c r="BX67" s="1">
        <v>35</v>
      </c>
      <c r="BY67" s="1">
        <v>35</v>
      </c>
      <c r="BZ67" s="1">
        <v>35</v>
      </c>
      <c r="CA67" s="1">
        <v>35</v>
      </c>
      <c r="CB67" s="1">
        <v>35</v>
      </c>
      <c r="CC67" s="1">
        <v>35</v>
      </c>
      <c r="CD67" s="1">
        <v>35</v>
      </c>
      <c r="CE67" s="1">
        <v>35</v>
      </c>
      <c r="CF67" s="1">
        <v>420</v>
      </c>
    </row>
    <row r="68" spans="1:84" x14ac:dyDescent="0.25">
      <c r="A68" s="1" t="s">
        <v>285</v>
      </c>
      <c r="B68" s="1" t="s">
        <v>286</v>
      </c>
      <c r="C68" s="2" t="s">
        <v>264</v>
      </c>
      <c r="D68" s="1">
        <v>175</v>
      </c>
      <c r="E68" s="1">
        <v>175</v>
      </c>
      <c r="F68" s="1">
        <v>175</v>
      </c>
      <c r="G68" s="1">
        <v>175</v>
      </c>
      <c r="H68" s="1">
        <v>175</v>
      </c>
      <c r="I68" s="1">
        <v>175</v>
      </c>
      <c r="J68" s="1">
        <v>175</v>
      </c>
      <c r="K68" s="1">
        <v>175</v>
      </c>
      <c r="L68" s="1">
        <v>175</v>
      </c>
      <c r="M68" s="1">
        <v>175</v>
      </c>
      <c r="N68" s="1">
        <v>175</v>
      </c>
      <c r="O68" s="1">
        <v>175</v>
      </c>
      <c r="P68" s="1">
        <v>175</v>
      </c>
      <c r="Q68" s="1">
        <v>175</v>
      </c>
      <c r="R68" s="1">
        <v>175</v>
      </c>
      <c r="S68" s="1">
        <v>175</v>
      </c>
      <c r="T68" s="1">
        <v>175</v>
      </c>
      <c r="U68" s="1">
        <v>175</v>
      </c>
      <c r="V68" s="1">
        <v>175</v>
      </c>
      <c r="W68" s="1">
        <v>175</v>
      </c>
      <c r="X68" s="1">
        <v>175</v>
      </c>
      <c r="Y68" s="1">
        <v>175</v>
      </c>
      <c r="Z68" s="1">
        <v>175</v>
      </c>
      <c r="AA68" s="1">
        <v>175</v>
      </c>
      <c r="AB68" s="1">
        <v>175</v>
      </c>
      <c r="AC68" s="1">
        <v>175</v>
      </c>
      <c r="AD68" s="1">
        <v>175</v>
      </c>
      <c r="AE68" s="1">
        <v>175</v>
      </c>
      <c r="AF68" s="1">
        <v>2100</v>
      </c>
      <c r="AG68" s="1">
        <v>175</v>
      </c>
      <c r="AH68" s="1">
        <v>175</v>
      </c>
      <c r="AI68" s="1">
        <v>175</v>
      </c>
      <c r="AJ68" s="1">
        <v>175</v>
      </c>
      <c r="AK68" s="1">
        <v>175</v>
      </c>
      <c r="AL68" s="1">
        <v>175</v>
      </c>
      <c r="AM68" s="1">
        <v>175</v>
      </c>
      <c r="AN68" s="1">
        <v>175</v>
      </c>
      <c r="AO68" s="1">
        <v>175</v>
      </c>
      <c r="AP68" s="1">
        <v>175</v>
      </c>
      <c r="AQ68" s="1">
        <v>175</v>
      </c>
      <c r="AR68" s="1">
        <v>175</v>
      </c>
      <c r="AS68" s="1">
        <v>2100</v>
      </c>
      <c r="AT68" s="1">
        <v>175</v>
      </c>
      <c r="AU68" s="1">
        <v>175</v>
      </c>
      <c r="AV68" s="1">
        <v>175</v>
      </c>
      <c r="AW68" s="1">
        <v>175</v>
      </c>
      <c r="AX68" s="1">
        <v>175</v>
      </c>
      <c r="AY68" s="1">
        <v>175</v>
      </c>
      <c r="AZ68" s="1">
        <v>175</v>
      </c>
      <c r="BA68" s="1">
        <v>175</v>
      </c>
      <c r="BB68" s="1">
        <v>175</v>
      </c>
      <c r="BC68" s="1">
        <v>175</v>
      </c>
      <c r="BD68" s="1">
        <v>175</v>
      </c>
      <c r="BE68" s="1">
        <v>175</v>
      </c>
      <c r="BF68" s="1">
        <v>2100</v>
      </c>
      <c r="BG68" s="1">
        <v>175</v>
      </c>
      <c r="BH68" s="1">
        <v>175</v>
      </c>
      <c r="BI68" s="1">
        <v>175</v>
      </c>
      <c r="BJ68" s="1">
        <v>175</v>
      </c>
      <c r="BK68" s="1">
        <v>175</v>
      </c>
      <c r="BL68" s="1">
        <v>175</v>
      </c>
      <c r="BM68" s="1">
        <v>175</v>
      </c>
      <c r="BN68" s="1">
        <v>175</v>
      </c>
      <c r="BO68" s="1">
        <v>175</v>
      </c>
      <c r="BP68" s="1">
        <v>175</v>
      </c>
      <c r="BQ68" s="1">
        <v>175</v>
      </c>
      <c r="BR68" s="1">
        <v>175</v>
      </c>
      <c r="BS68" s="1">
        <v>2100</v>
      </c>
      <c r="BT68" s="1">
        <v>175</v>
      </c>
      <c r="BU68" s="1">
        <v>175</v>
      </c>
      <c r="BV68" s="1">
        <v>175</v>
      </c>
      <c r="BW68" s="1">
        <v>175</v>
      </c>
      <c r="BX68" s="1">
        <v>175</v>
      </c>
      <c r="BY68" s="1">
        <v>175</v>
      </c>
      <c r="BZ68" s="1">
        <v>175</v>
      </c>
      <c r="CA68" s="1">
        <v>175</v>
      </c>
      <c r="CB68" s="1">
        <v>175</v>
      </c>
      <c r="CC68" s="1">
        <v>175</v>
      </c>
      <c r="CD68" s="1">
        <v>175</v>
      </c>
      <c r="CE68" s="1">
        <v>175</v>
      </c>
      <c r="CF68" s="1">
        <v>2100</v>
      </c>
    </row>
    <row r="69" spans="1:84" x14ac:dyDescent="0.25">
      <c r="A69" s="1" t="s">
        <v>285</v>
      </c>
      <c r="B69" s="1" t="s">
        <v>286</v>
      </c>
      <c r="C69" s="7" t="s">
        <v>158</v>
      </c>
      <c r="D69" s="12">
        <v>906055.91557249997</v>
      </c>
      <c r="E69" s="12">
        <v>905277.21602499997</v>
      </c>
      <c r="F69" s="12">
        <v>915711.79070000001</v>
      </c>
      <c r="G69" s="12">
        <v>925211.925575</v>
      </c>
      <c r="H69" s="12">
        <v>930429.21291249897</v>
      </c>
      <c r="I69" s="12">
        <v>931908.742065</v>
      </c>
      <c r="J69" s="12">
        <v>933855.49129250005</v>
      </c>
      <c r="K69" s="12">
        <v>937554.31416500011</v>
      </c>
      <c r="L69" s="12">
        <v>930039.86314749997</v>
      </c>
      <c r="M69" s="12">
        <v>917697.47455749905</v>
      </c>
      <c r="N69" s="12">
        <v>912596.99214249896</v>
      </c>
      <c r="O69" s="12">
        <v>908469.8841749999</v>
      </c>
      <c r="P69" s="12">
        <v>907730.11960750003</v>
      </c>
      <c r="Q69" s="12">
        <v>906951.42005999899</v>
      </c>
      <c r="R69" s="12">
        <v>917385.99473500007</v>
      </c>
      <c r="S69" s="12">
        <v>926886.12995999993</v>
      </c>
      <c r="T69" s="12">
        <v>932142.3519275001</v>
      </c>
      <c r="U69" s="12">
        <v>933621.88143000007</v>
      </c>
      <c r="V69" s="12">
        <v>935568.63030750002</v>
      </c>
      <c r="W69" s="12">
        <v>939267.45353000006</v>
      </c>
      <c r="X69" s="12">
        <v>931753.002162499</v>
      </c>
      <c r="Y69" s="12">
        <v>919371.67859249993</v>
      </c>
      <c r="Z69" s="1">
        <v>914.27119617749997</v>
      </c>
      <c r="AA69" s="1">
        <v>910.14408856</v>
      </c>
      <c r="AB69" s="1">
        <v>909.40432399250005</v>
      </c>
      <c r="AC69" s="1">
        <v>908.58668911500001</v>
      </c>
      <c r="AD69" s="1">
        <v>919.06019877000006</v>
      </c>
      <c r="AE69" s="1">
        <v>928.56033399499995</v>
      </c>
      <c r="AF69" s="1">
        <v>11081.7518285599</v>
      </c>
      <c r="AG69" s="1">
        <v>933.85549129250001</v>
      </c>
      <c r="AH69" s="1">
        <v>935.33502044500005</v>
      </c>
      <c r="AI69" s="1">
        <v>937.28176932250005</v>
      </c>
      <c r="AJ69" s="1">
        <v>940.98059254500004</v>
      </c>
      <c r="AK69" s="1">
        <v>933.46614151000006</v>
      </c>
      <c r="AL69" s="1">
        <v>921.04588297750001</v>
      </c>
      <c r="AM69" s="1">
        <v>915.94540056250003</v>
      </c>
      <c r="AN69" s="1">
        <v>911.818292595</v>
      </c>
      <c r="AO69" s="1">
        <v>911.07852802750006</v>
      </c>
      <c r="AP69" s="1">
        <v>910.22195852000004</v>
      </c>
      <c r="AQ69" s="1">
        <v>920.73440280499995</v>
      </c>
      <c r="AR69" s="1">
        <v>930.23453802999995</v>
      </c>
      <c r="AS69" s="1">
        <v>11101.998018632499</v>
      </c>
      <c r="AT69" s="1">
        <v>935.56863030750003</v>
      </c>
      <c r="AU69" s="1">
        <v>937.04815945999997</v>
      </c>
      <c r="AV69" s="1">
        <v>938.99490868749899</v>
      </c>
      <c r="AW69" s="1">
        <v>942.69373154250002</v>
      </c>
      <c r="AX69" s="1">
        <v>935.17928052499997</v>
      </c>
      <c r="AY69" s="1">
        <v>922.72008701250002</v>
      </c>
      <c r="AZ69" s="1">
        <v>917.61960459750003</v>
      </c>
      <c r="BA69" s="1">
        <v>913.49249663000001</v>
      </c>
      <c r="BB69" s="1">
        <v>912.75273206249994</v>
      </c>
      <c r="BC69" s="1">
        <v>911.85722757500002</v>
      </c>
      <c r="BD69" s="1">
        <v>922.40860719</v>
      </c>
      <c r="BE69" s="1">
        <v>931.90874206499996</v>
      </c>
      <c r="BF69" s="1">
        <v>11122.2442076549</v>
      </c>
      <c r="BG69" s="1">
        <v>937.28176932250005</v>
      </c>
      <c r="BH69" s="1">
        <v>938.76129847499999</v>
      </c>
      <c r="BI69" s="1">
        <v>940.70804770250004</v>
      </c>
      <c r="BJ69" s="1">
        <v>944.40687055750004</v>
      </c>
      <c r="BK69" s="1">
        <v>936.89241953999999</v>
      </c>
      <c r="BL69" s="1">
        <v>924.39429104750002</v>
      </c>
      <c r="BM69" s="1">
        <v>919.29380863250003</v>
      </c>
      <c r="BN69" s="1">
        <v>915.16670101499994</v>
      </c>
      <c r="BO69" s="1">
        <v>914.42693609749995</v>
      </c>
      <c r="BP69" s="1">
        <v>913.53143161000003</v>
      </c>
      <c r="BQ69" s="1">
        <v>924.082811225</v>
      </c>
      <c r="BR69" s="1">
        <v>933.58294644999899</v>
      </c>
      <c r="BS69" s="1">
        <v>11142.529331674999</v>
      </c>
      <c r="BT69" s="1">
        <v>938.99804530168501</v>
      </c>
      <c r="BU69" s="1">
        <v>940.47756950115001</v>
      </c>
      <c r="BV69" s="1">
        <v>942.42431223528104</v>
      </c>
      <c r="BW69" s="1">
        <v>946.12312282677101</v>
      </c>
      <c r="BX69" s="1">
        <v>938.608696825219</v>
      </c>
      <c r="BY69" s="1">
        <v>926.07153279587601</v>
      </c>
      <c r="BZ69" s="1">
        <v>920.97106726565505</v>
      </c>
      <c r="CA69" s="1">
        <v>916.84397379993902</v>
      </c>
      <c r="CB69" s="1">
        <v>916.10421101802206</v>
      </c>
      <c r="CC69" s="1">
        <v>915.20870954633699</v>
      </c>
      <c r="CD69" s="1">
        <v>925.76005399915198</v>
      </c>
      <c r="CE69" s="1">
        <v>935.26015859766596</v>
      </c>
      <c r="CF69" s="1">
        <v>11162.851453712699</v>
      </c>
    </row>
    <row r="70" spans="1:84" x14ac:dyDescent="0.25">
      <c r="A70" s="1" t="s">
        <v>285</v>
      </c>
      <c r="B70" s="1" t="s">
        <v>286</v>
      </c>
      <c r="C70" s="7" t="s">
        <v>156</v>
      </c>
    </row>
    <row r="71" spans="1:84" x14ac:dyDescent="0.25">
      <c r="A71" s="1" t="s">
        <v>285</v>
      </c>
      <c r="B71" s="1" t="s">
        <v>286</v>
      </c>
      <c r="C71" s="2" t="s">
        <v>265</v>
      </c>
      <c r="D71" s="1">
        <v>220533.32750000001</v>
      </c>
      <c r="E71" s="1">
        <v>342670.3333</v>
      </c>
      <c r="F71" s="1">
        <v>660698.90870000003</v>
      </c>
      <c r="G71" s="1">
        <v>1156501.1839999999</v>
      </c>
      <c r="H71" s="1">
        <v>1449927.5379999999</v>
      </c>
      <c r="I71" s="1">
        <v>1374771.997</v>
      </c>
      <c r="J71" s="1">
        <v>1111313.2209999999</v>
      </c>
      <c r="K71" s="1">
        <v>763145.39110000001</v>
      </c>
      <c r="L71" s="1">
        <v>393924.07740000001</v>
      </c>
      <c r="M71" s="1">
        <v>243999.19289999999</v>
      </c>
      <c r="N71" s="1">
        <v>206520.14679999999</v>
      </c>
      <c r="O71" s="1">
        <v>201413.2501</v>
      </c>
      <c r="P71" s="1">
        <v>213198.41750000001</v>
      </c>
      <c r="Q71" s="1">
        <v>339664.21649999998</v>
      </c>
      <c r="R71" s="1">
        <v>660669.13650000002</v>
      </c>
      <c r="S71" s="1">
        <v>1158844.027</v>
      </c>
      <c r="T71" s="1">
        <v>1443920.574</v>
      </c>
      <c r="U71" s="1">
        <v>1370312.8259999999</v>
      </c>
      <c r="V71" s="1">
        <v>1107957.7509999999</v>
      </c>
      <c r="W71" s="1">
        <v>762180.69240000006</v>
      </c>
      <c r="X71" s="1">
        <v>394990.12199999997</v>
      </c>
      <c r="Y71" s="1">
        <v>245826.7721</v>
      </c>
      <c r="Z71" s="1">
        <v>208391.57829999999</v>
      </c>
      <c r="AA71" s="1">
        <v>202939.6709</v>
      </c>
      <c r="AB71" s="1">
        <v>214335.3003</v>
      </c>
      <c r="AC71" s="1">
        <v>339597.68979999999</v>
      </c>
      <c r="AD71" s="1">
        <v>658431.53540000005</v>
      </c>
      <c r="AE71" s="1">
        <v>1153494.415</v>
      </c>
      <c r="AF71" s="1">
        <v>8102378.9271999998</v>
      </c>
      <c r="AG71" s="1">
        <v>1432381.503</v>
      </c>
      <c r="AH71" s="1">
        <v>1360497.923</v>
      </c>
      <c r="AI71" s="1">
        <v>1099296.094</v>
      </c>
      <c r="AJ71" s="1">
        <v>756540.26659999997</v>
      </c>
      <c r="AK71" s="1">
        <v>392636.59399999998</v>
      </c>
      <c r="AL71" s="1">
        <v>245047.71</v>
      </c>
      <c r="AM71" s="1">
        <v>208088.42629999999</v>
      </c>
      <c r="AN71" s="1">
        <v>202884.6428</v>
      </c>
      <c r="AO71" s="1">
        <v>214445.72510000001</v>
      </c>
      <c r="AP71" s="1">
        <v>338651.02189999999</v>
      </c>
      <c r="AQ71" s="1">
        <v>654615.17749999999</v>
      </c>
      <c r="AR71" s="1">
        <v>1145317.83</v>
      </c>
      <c r="AS71" s="1">
        <v>8050402.9142000005</v>
      </c>
      <c r="AT71" s="1">
        <v>1422159.2679999999</v>
      </c>
      <c r="AU71" s="1">
        <v>1351930.3459999999</v>
      </c>
      <c r="AV71" s="1">
        <v>1091857.111</v>
      </c>
      <c r="AW71" s="1">
        <v>752099.81240000005</v>
      </c>
      <c r="AX71" s="1">
        <v>391117.21309999999</v>
      </c>
      <c r="AY71" s="1">
        <v>244750.45869999999</v>
      </c>
      <c r="AZ71" s="1">
        <v>207926.99400000001</v>
      </c>
      <c r="BA71" s="1">
        <v>202523.9406</v>
      </c>
      <c r="BB71" s="1">
        <v>213795.92809999999</v>
      </c>
      <c r="BC71" s="1">
        <v>336493.18829999998</v>
      </c>
      <c r="BD71" s="1">
        <v>649467.48430000001</v>
      </c>
      <c r="BE71" s="1">
        <v>1135728.0460000001</v>
      </c>
      <c r="BF71" s="1">
        <v>7999849.7905000001</v>
      </c>
      <c r="BG71" s="1">
        <v>1414095.885</v>
      </c>
      <c r="BH71" s="1">
        <v>1345232.0630000001</v>
      </c>
      <c r="BI71" s="1">
        <v>1086057.558</v>
      </c>
      <c r="BJ71" s="1">
        <v>748514.45510000002</v>
      </c>
      <c r="BK71" s="1">
        <v>389702.96029999998</v>
      </c>
      <c r="BL71" s="1">
        <v>244378.3175</v>
      </c>
      <c r="BM71" s="1">
        <v>207848.05429999999</v>
      </c>
      <c r="BN71" s="1">
        <v>202557.3363</v>
      </c>
      <c r="BO71" s="1">
        <v>213902.9694</v>
      </c>
      <c r="BP71" s="1">
        <v>335864.27</v>
      </c>
      <c r="BQ71" s="1">
        <v>646962.35439999995</v>
      </c>
      <c r="BR71" s="1">
        <v>1130346.9650000001</v>
      </c>
      <c r="BS71" s="1">
        <v>7965463.1882999903</v>
      </c>
      <c r="BT71" s="1">
        <v>1406078.2199071799</v>
      </c>
      <c r="BU71" s="1">
        <v>1338566.96735709</v>
      </c>
      <c r="BV71" s="1">
        <v>1080288.8101435101</v>
      </c>
      <c r="BW71" s="1">
        <v>744946.18966301705</v>
      </c>
      <c r="BX71" s="1">
        <v>388293.821340341</v>
      </c>
      <c r="BY71" s="1">
        <v>244006.74213784799</v>
      </c>
      <c r="BZ71" s="1">
        <v>207769.144569539</v>
      </c>
      <c r="CA71" s="1">
        <v>202590.73750686899</v>
      </c>
      <c r="CB71" s="1">
        <v>214010.064292414</v>
      </c>
      <c r="CC71" s="1">
        <v>335236.52717172401</v>
      </c>
      <c r="CD71" s="1">
        <v>644466.88730216899</v>
      </c>
      <c r="CE71" s="1">
        <v>1124991.3795689701</v>
      </c>
      <c r="CF71" s="1">
        <v>7931245.4909606697</v>
      </c>
    </row>
    <row r="72" spans="1:84" x14ac:dyDescent="0.25">
      <c r="A72" s="1" t="s">
        <v>285</v>
      </c>
      <c r="B72" s="1" t="s">
        <v>286</v>
      </c>
      <c r="C72" s="2" t="s">
        <v>266</v>
      </c>
      <c r="D72" s="1">
        <v>6820.6183760000004</v>
      </c>
      <c r="E72" s="1">
        <v>14277.930560000001</v>
      </c>
      <c r="F72" s="1">
        <v>57452.079019999997</v>
      </c>
      <c r="G72" s="1">
        <v>128500.1315</v>
      </c>
      <c r="H72" s="1">
        <v>276176.67389999999</v>
      </c>
      <c r="I72" s="1">
        <v>242606.823</v>
      </c>
      <c r="J72" s="1">
        <v>137353.31940000001</v>
      </c>
      <c r="K72" s="1">
        <v>40165.546900000001</v>
      </c>
      <c r="L72" s="1">
        <v>16413.503219999999</v>
      </c>
      <c r="M72" s="1">
        <v>10166.633040000001</v>
      </c>
      <c r="N72" s="1">
        <v>6387.2210340000001</v>
      </c>
      <c r="O72" s="1">
        <v>6229.2757769999998</v>
      </c>
      <c r="P72" s="1">
        <v>6593.7654910000001</v>
      </c>
      <c r="Q72" s="1">
        <v>14152.67569</v>
      </c>
      <c r="R72" s="1">
        <v>57449.490129999998</v>
      </c>
      <c r="S72" s="1">
        <v>128760.4474</v>
      </c>
      <c r="T72" s="1">
        <v>275032.4903</v>
      </c>
      <c r="U72" s="1">
        <v>241819.9105</v>
      </c>
      <c r="V72" s="1">
        <v>136938.59839999999</v>
      </c>
      <c r="W72" s="1">
        <v>40114.773289999997</v>
      </c>
      <c r="X72" s="1">
        <v>16457.921750000001</v>
      </c>
      <c r="Y72" s="1">
        <v>10242.78217</v>
      </c>
      <c r="Z72" s="1">
        <v>6445.100359</v>
      </c>
      <c r="AA72" s="1">
        <v>6276.4846669999997</v>
      </c>
      <c r="AB72" s="1">
        <v>6628.9268119999997</v>
      </c>
      <c r="AC72" s="1">
        <v>14149.90374</v>
      </c>
      <c r="AD72" s="1">
        <v>57254.916120000002</v>
      </c>
      <c r="AE72" s="1">
        <v>128166.04610000001</v>
      </c>
      <c r="AF72" s="1">
        <v>939527.854208</v>
      </c>
      <c r="AG72" s="1">
        <v>272834.57209999999</v>
      </c>
      <c r="AH72" s="1">
        <v>240087.8688</v>
      </c>
      <c r="AI72" s="1">
        <v>135868.05660000001</v>
      </c>
      <c r="AJ72" s="1">
        <v>39817.908770000002</v>
      </c>
      <c r="AK72" s="1">
        <v>16359.85808</v>
      </c>
      <c r="AL72" s="1">
        <v>10210.321250000001</v>
      </c>
      <c r="AM72" s="1">
        <v>6435.7245249999996</v>
      </c>
      <c r="AN72" s="1">
        <v>6274.7827660000003</v>
      </c>
      <c r="AO72" s="1">
        <v>6632.3420139999998</v>
      </c>
      <c r="AP72" s="1">
        <v>14110.45925</v>
      </c>
      <c r="AQ72" s="1">
        <v>56923.058920000003</v>
      </c>
      <c r="AR72" s="1">
        <v>127257.5367</v>
      </c>
      <c r="AS72" s="1">
        <v>932812.48977500002</v>
      </c>
      <c r="AT72" s="1">
        <v>270887.47970000003</v>
      </c>
      <c r="AU72" s="1">
        <v>238575.94339999999</v>
      </c>
      <c r="AV72" s="1">
        <v>134948.6317</v>
      </c>
      <c r="AW72" s="1">
        <v>39584.200649999999</v>
      </c>
      <c r="AX72" s="1">
        <v>16296.55055</v>
      </c>
      <c r="AY72" s="1">
        <v>10197.93578</v>
      </c>
      <c r="AZ72" s="1">
        <v>6430.7317720000001</v>
      </c>
      <c r="BA72" s="1">
        <v>6263.6270279999999</v>
      </c>
      <c r="BB72" s="1">
        <v>6612.245199</v>
      </c>
      <c r="BC72" s="1">
        <v>14020.549510000001</v>
      </c>
      <c r="BD72" s="1">
        <v>56475.433420000001</v>
      </c>
      <c r="BE72" s="1">
        <v>126192.00509999999</v>
      </c>
      <c r="BF72" s="1">
        <v>926485.33380899997</v>
      </c>
      <c r="BG72" s="1">
        <v>269351.59720000002</v>
      </c>
      <c r="BH72" s="1">
        <v>237393.89350000001</v>
      </c>
      <c r="BI72" s="1">
        <v>134231.83300000001</v>
      </c>
      <c r="BJ72" s="1">
        <v>39395.497640000001</v>
      </c>
      <c r="BK72" s="1">
        <v>16237.62335</v>
      </c>
      <c r="BL72" s="1">
        <v>10182.429899999999</v>
      </c>
      <c r="BM72" s="1">
        <v>6428.2903399999996</v>
      </c>
      <c r="BN72" s="1">
        <v>6264.6598839999997</v>
      </c>
      <c r="BO72" s="1">
        <v>6615.555754</v>
      </c>
      <c r="BP72" s="1">
        <v>13994.344580000001</v>
      </c>
      <c r="BQ72" s="1">
        <v>56257.596039999997</v>
      </c>
      <c r="BR72" s="1">
        <v>125594.1072</v>
      </c>
      <c r="BS72" s="1">
        <v>921947.42838799895</v>
      </c>
      <c r="BT72" s="1">
        <v>267824.42287306301</v>
      </c>
      <c r="BU72" s="1">
        <v>236217.70019201899</v>
      </c>
      <c r="BV72" s="1">
        <v>133518.84167744301</v>
      </c>
      <c r="BW72" s="1">
        <v>39207.6942016826</v>
      </c>
      <c r="BX72" s="1">
        <v>16178.9092266808</v>
      </c>
      <c r="BY72" s="1">
        <v>10166.947596566801</v>
      </c>
      <c r="BZ72" s="1">
        <v>6425.84983489144</v>
      </c>
      <c r="CA72" s="1">
        <v>6265.6929103152997</v>
      </c>
      <c r="CB72" s="1">
        <v>6618.8679664966703</v>
      </c>
      <c r="CC72" s="1">
        <v>13968.1886279916</v>
      </c>
      <c r="CD72" s="1">
        <v>56040.5989036467</v>
      </c>
      <c r="CE72" s="1">
        <v>124999.04214110201</v>
      </c>
      <c r="CF72" s="1">
        <v>917432.75615189795</v>
      </c>
    </row>
    <row r="73" spans="1:84" s="6" customFormat="1" x14ac:dyDescent="0.25">
      <c r="A73" s="1" t="s">
        <v>285</v>
      </c>
      <c r="B73" s="1" t="s">
        <v>286</v>
      </c>
      <c r="C73" s="5" t="s">
        <v>267</v>
      </c>
      <c r="D73" s="6">
        <v>227.35394587600001</v>
      </c>
      <c r="E73" s="6">
        <v>356.94826386</v>
      </c>
      <c r="F73" s="6">
        <v>718.15098771999999</v>
      </c>
      <c r="G73" s="6">
        <v>1285.0013154999999</v>
      </c>
      <c r="H73" s="6">
        <v>1726.1042119000001</v>
      </c>
      <c r="I73" s="6">
        <v>1617.3788199999999</v>
      </c>
      <c r="J73" s="6">
        <v>1248.66654039999</v>
      </c>
      <c r="K73" s="6">
        <v>803.31093799999996</v>
      </c>
      <c r="L73" s="6">
        <v>410.33758061999998</v>
      </c>
      <c r="M73" s="6">
        <v>254.16582593999999</v>
      </c>
      <c r="N73" s="6">
        <v>212.90736783399899</v>
      </c>
      <c r="O73" s="6">
        <v>207.642525877</v>
      </c>
      <c r="P73" s="6">
        <v>219.792182991</v>
      </c>
      <c r="Q73" s="6">
        <v>353.81689218999998</v>
      </c>
      <c r="R73" s="6">
        <v>718.11862662999999</v>
      </c>
      <c r="S73" s="6">
        <v>1287.6044744000001</v>
      </c>
      <c r="T73" s="6">
        <v>1718.9530643000001</v>
      </c>
      <c r="U73" s="6">
        <v>1612.1327365</v>
      </c>
      <c r="V73" s="6">
        <v>1244.8963494</v>
      </c>
      <c r="W73" s="6">
        <v>802.29546569000001</v>
      </c>
      <c r="X73" s="6">
        <v>411.44804374999899</v>
      </c>
      <c r="Y73" s="6">
        <v>256.06955427000003</v>
      </c>
      <c r="Z73" s="6">
        <v>214.836678659</v>
      </c>
      <c r="AA73" s="6">
        <v>209.21615556699999</v>
      </c>
      <c r="AB73" s="6">
        <v>220.964227112</v>
      </c>
      <c r="AC73" s="6">
        <v>353.747593539999</v>
      </c>
      <c r="AD73" s="6">
        <v>715.68645151999999</v>
      </c>
      <c r="AE73" s="6">
        <v>1281.6604611</v>
      </c>
      <c r="AF73" s="6">
        <v>9041.9067814080008</v>
      </c>
      <c r="AG73" s="6">
        <v>1705.2160750999999</v>
      </c>
      <c r="AH73" s="6">
        <v>1600.5857917999999</v>
      </c>
      <c r="AI73" s="6">
        <v>1235.1641506000001</v>
      </c>
      <c r="AJ73" s="6">
        <v>796.35817537000003</v>
      </c>
      <c r="AK73" s="6">
        <v>408.99645207999998</v>
      </c>
      <c r="AL73" s="6">
        <v>255.25803124999999</v>
      </c>
      <c r="AM73" s="6">
        <v>214.52415082499999</v>
      </c>
      <c r="AN73" s="6">
        <v>209.15942556599899</v>
      </c>
      <c r="AO73" s="6">
        <v>221.07806711399999</v>
      </c>
      <c r="AP73" s="6">
        <v>352.76148115000001</v>
      </c>
      <c r="AQ73" s="6">
        <v>711.53823641999998</v>
      </c>
      <c r="AR73" s="6">
        <v>1272.5753666999999</v>
      </c>
      <c r="AS73" s="6">
        <v>8983.2154039750003</v>
      </c>
      <c r="AT73" s="6">
        <v>1693.0467477</v>
      </c>
      <c r="AU73" s="6">
        <v>1590.5062894</v>
      </c>
      <c r="AV73" s="6">
        <v>1226.8057427000001</v>
      </c>
      <c r="AW73" s="6">
        <v>791.68401304999998</v>
      </c>
      <c r="AX73" s="6">
        <v>407.413763649999</v>
      </c>
      <c r="AY73" s="6">
        <v>254.94839447999999</v>
      </c>
      <c r="AZ73" s="6">
        <v>214.35772577200001</v>
      </c>
      <c r="BA73" s="6">
        <v>208.78756762800001</v>
      </c>
      <c r="BB73" s="6">
        <v>220.408173299</v>
      </c>
      <c r="BC73" s="6">
        <v>350.51373780999899</v>
      </c>
      <c r="BD73" s="6">
        <v>705.94291771999997</v>
      </c>
      <c r="BE73" s="6">
        <v>1261.9200510999999</v>
      </c>
      <c r="BF73" s="6">
        <v>8926.3351243090001</v>
      </c>
      <c r="BG73" s="6">
        <v>1683.4474822</v>
      </c>
      <c r="BH73" s="6">
        <v>1582.6259565</v>
      </c>
      <c r="BI73" s="6">
        <v>1220.289391</v>
      </c>
      <c r="BJ73" s="6">
        <v>787.90995273999999</v>
      </c>
      <c r="BK73" s="6">
        <v>405.94058365000001</v>
      </c>
      <c r="BL73" s="6">
        <v>254.5607474</v>
      </c>
      <c r="BM73" s="6">
        <v>214.27634463999999</v>
      </c>
      <c r="BN73" s="6">
        <v>208.821996184</v>
      </c>
      <c r="BO73" s="6">
        <v>220.518525154</v>
      </c>
      <c r="BP73" s="6">
        <v>349.85861457999999</v>
      </c>
      <c r="BQ73" s="6">
        <v>703.21995043999902</v>
      </c>
      <c r="BR73" s="6">
        <v>1255.9410722</v>
      </c>
      <c r="BS73" s="6">
        <v>8887.4106166879992</v>
      </c>
      <c r="BT73" s="6">
        <v>1673.9026427802401</v>
      </c>
      <c r="BU73" s="6">
        <v>1574.7846675491</v>
      </c>
      <c r="BV73" s="6">
        <v>1213.80765182095</v>
      </c>
      <c r="BW73" s="6">
        <v>784.15388386469897</v>
      </c>
      <c r="BX73" s="6">
        <v>404.47273056702102</v>
      </c>
      <c r="BY73" s="6">
        <v>254.17368973441401</v>
      </c>
      <c r="BZ73" s="6">
        <v>214.19499440442999</v>
      </c>
      <c r="CA73" s="6">
        <v>208.85643041718399</v>
      </c>
      <c r="CB73" s="6">
        <v>220.62893225891</v>
      </c>
      <c r="CC73" s="6">
        <v>349.20471579971502</v>
      </c>
      <c r="CD73" s="6">
        <v>700.50748620581498</v>
      </c>
      <c r="CE73" s="6">
        <v>1249.99042171007</v>
      </c>
      <c r="CF73" s="6">
        <v>8848.6782471125698</v>
      </c>
    </row>
    <row r="74" spans="1:84" s="6" customFormat="1" x14ac:dyDescent="0.25">
      <c r="A74" s="1" t="s">
        <v>285</v>
      </c>
      <c r="B74" s="1" t="s">
        <v>286</v>
      </c>
      <c r="C74" s="5" t="s">
        <v>268</v>
      </c>
      <c r="D74" s="6">
        <v>2.0998999999999999</v>
      </c>
      <c r="E74" s="6">
        <v>2.0998999999999999</v>
      </c>
      <c r="F74" s="6">
        <v>2.0998999999999999</v>
      </c>
      <c r="G74" s="6">
        <v>2.0998999999999999</v>
      </c>
      <c r="H74" s="6">
        <v>2.0998999999999999</v>
      </c>
      <c r="I74" s="6">
        <v>2.0998999999999999</v>
      </c>
      <c r="J74" s="6">
        <v>2.0998999999999999</v>
      </c>
      <c r="K74" s="6">
        <v>2.0998999999999999</v>
      </c>
      <c r="L74" s="6">
        <v>2.0998999999999999</v>
      </c>
      <c r="M74" s="6">
        <v>2.0998999999999999</v>
      </c>
      <c r="N74" s="6">
        <v>2.0998999999999999</v>
      </c>
      <c r="O74" s="6">
        <v>2.0998999999999999</v>
      </c>
      <c r="P74" s="6">
        <v>2.0998999999999999</v>
      </c>
      <c r="Q74" s="6">
        <v>2.0998999999999999</v>
      </c>
      <c r="R74" s="6">
        <v>2.0998999999999999</v>
      </c>
      <c r="S74" s="6">
        <v>2.0998999999999999</v>
      </c>
      <c r="T74" s="6">
        <v>2.0998999999999999</v>
      </c>
      <c r="U74" s="6">
        <v>2.0998999999999999</v>
      </c>
      <c r="V74" s="6">
        <v>2.0998999999999999</v>
      </c>
      <c r="W74" s="6">
        <v>2.0998999999999999</v>
      </c>
      <c r="X74" s="6">
        <v>2.0998999999999999</v>
      </c>
      <c r="Y74" s="6">
        <v>2.0998999999999999</v>
      </c>
      <c r="Z74" s="6">
        <v>2.0998999999999999</v>
      </c>
      <c r="AA74" s="6">
        <v>2.0998999999999999</v>
      </c>
      <c r="AB74" s="6">
        <v>2.0998999999999999</v>
      </c>
      <c r="AC74" s="6">
        <v>2.0998999999999999</v>
      </c>
      <c r="AD74" s="6">
        <v>2.0998999999999999</v>
      </c>
      <c r="AE74" s="6">
        <v>2.0998999999999999</v>
      </c>
      <c r="AF74" s="6">
        <v>25.198799999999899</v>
      </c>
      <c r="AG74" s="6">
        <v>2.0998999999999999</v>
      </c>
      <c r="AH74" s="6">
        <v>2.0998999999999999</v>
      </c>
      <c r="AI74" s="6">
        <v>2.0998999999999999</v>
      </c>
      <c r="AJ74" s="6">
        <v>2.0998999999999999</v>
      </c>
      <c r="AK74" s="6">
        <v>2.0998999999999999</v>
      </c>
      <c r="AL74" s="6">
        <v>2.0998999999999999</v>
      </c>
      <c r="AM74" s="6">
        <v>2.0998999999999999</v>
      </c>
      <c r="AN74" s="6">
        <v>2.0998999999999999</v>
      </c>
      <c r="AO74" s="6">
        <v>2.0998999999999999</v>
      </c>
      <c r="AP74" s="6">
        <v>2.0998999999999999</v>
      </c>
      <c r="AQ74" s="6">
        <v>2.0998999999999999</v>
      </c>
      <c r="AR74" s="6">
        <v>2.0998999999999999</v>
      </c>
      <c r="AS74" s="6">
        <v>25.198799999999899</v>
      </c>
      <c r="AT74" s="6">
        <v>2.0998999999999999</v>
      </c>
      <c r="AU74" s="6">
        <v>2.0998999999999999</v>
      </c>
      <c r="AV74" s="6">
        <v>2.0998999999999999</v>
      </c>
      <c r="AW74" s="6">
        <v>2.0998999999999999</v>
      </c>
      <c r="AX74" s="6">
        <v>2.0998999999999999</v>
      </c>
      <c r="AY74" s="6">
        <v>2.0998999999999999</v>
      </c>
      <c r="AZ74" s="6">
        <v>2.0998999999999999</v>
      </c>
      <c r="BA74" s="6">
        <v>2.0998999999999999</v>
      </c>
      <c r="BB74" s="6">
        <v>2.0998999999999999</v>
      </c>
      <c r="BC74" s="6">
        <v>2.0998999999999999</v>
      </c>
      <c r="BD74" s="6">
        <v>2.0998999999999999</v>
      </c>
      <c r="BE74" s="6">
        <v>2.0998999999999999</v>
      </c>
      <c r="BF74" s="6">
        <v>25.198799999999899</v>
      </c>
      <c r="BG74" s="6">
        <v>2.0998999999999999</v>
      </c>
      <c r="BH74" s="6">
        <v>2.0998999999999999</v>
      </c>
      <c r="BI74" s="6">
        <v>2.0998999999999999</v>
      </c>
      <c r="BJ74" s="6">
        <v>2.0998999999999999</v>
      </c>
      <c r="BK74" s="6">
        <v>2.0998999999999999</v>
      </c>
      <c r="BL74" s="6">
        <v>2.0998999999999999</v>
      </c>
      <c r="BM74" s="6">
        <v>2.0998999999999999</v>
      </c>
      <c r="BN74" s="6">
        <v>2.0998999999999999</v>
      </c>
      <c r="BO74" s="6">
        <v>2.0998999999999999</v>
      </c>
      <c r="BP74" s="6">
        <v>2.0998999999999999</v>
      </c>
      <c r="BQ74" s="6">
        <v>2.0998999999999999</v>
      </c>
      <c r="BR74" s="6">
        <v>2.0998999999999999</v>
      </c>
      <c r="BS74" s="6">
        <v>25.198799999999899</v>
      </c>
      <c r="BT74" s="6">
        <v>2.0998999999999999</v>
      </c>
      <c r="BU74" s="6">
        <v>2.0998999999999999</v>
      </c>
      <c r="BV74" s="6">
        <v>2.0998999999999999</v>
      </c>
      <c r="BW74" s="6">
        <v>2.0998999999999999</v>
      </c>
      <c r="BX74" s="6">
        <v>2.0998999999999999</v>
      </c>
      <c r="BY74" s="6">
        <v>2.0998999999999999</v>
      </c>
      <c r="BZ74" s="6">
        <v>2.0998999999999999</v>
      </c>
      <c r="CA74" s="6">
        <v>2.0998999999999999</v>
      </c>
      <c r="CB74" s="6">
        <v>2.0998999999999999</v>
      </c>
      <c r="CC74" s="6">
        <v>2.0998999999999999</v>
      </c>
      <c r="CD74" s="6">
        <v>2.0998999999999999</v>
      </c>
      <c r="CE74" s="6">
        <v>2.0998999999999999</v>
      </c>
      <c r="CF74" s="6">
        <v>25.198799999999899</v>
      </c>
    </row>
    <row r="75" spans="1:84" s="6" customFormat="1" x14ac:dyDescent="0.25">
      <c r="A75" s="1" t="s">
        <v>285</v>
      </c>
      <c r="B75" s="1" t="s">
        <v>286</v>
      </c>
      <c r="C75" s="5" t="s">
        <v>269</v>
      </c>
      <c r="D75" s="6">
        <v>2.0998999999999999</v>
      </c>
      <c r="E75" s="6">
        <v>2.0998999999999999</v>
      </c>
      <c r="F75" s="6">
        <v>2.0998999999999999</v>
      </c>
      <c r="G75" s="6">
        <v>2.0998999999999999</v>
      </c>
      <c r="H75" s="6">
        <v>2.0998999999999999</v>
      </c>
      <c r="I75" s="6">
        <v>2.0998999999999999</v>
      </c>
      <c r="J75" s="6">
        <v>2.0998999999999999</v>
      </c>
      <c r="K75" s="6">
        <v>2.0998999999999999</v>
      </c>
      <c r="L75" s="6">
        <v>2.0998999999999999</v>
      </c>
      <c r="M75" s="6">
        <v>2.0998999999999999</v>
      </c>
      <c r="N75" s="6">
        <v>2.0998999999999999</v>
      </c>
      <c r="O75" s="6">
        <v>2.0998999999999999</v>
      </c>
      <c r="P75" s="6">
        <v>2.0998999999999999</v>
      </c>
      <c r="Q75" s="6">
        <v>2.0998999999999999</v>
      </c>
      <c r="R75" s="6">
        <v>2.0998999999999999</v>
      </c>
      <c r="S75" s="6">
        <v>2.0998999999999999</v>
      </c>
      <c r="T75" s="6">
        <v>2.0998999999999999</v>
      </c>
      <c r="U75" s="6">
        <v>2.0998999999999999</v>
      </c>
      <c r="V75" s="6">
        <v>2.0998999999999999</v>
      </c>
      <c r="W75" s="6">
        <v>2.0998999999999999</v>
      </c>
      <c r="X75" s="6">
        <v>2.0998999999999999</v>
      </c>
      <c r="Y75" s="6">
        <v>2.0998999999999999</v>
      </c>
      <c r="Z75" s="6">
        <v>2.0998999999999999</v>
      </c>
      <c r="AA75" s="6">
        <v>2.0998999999999999</v>
      </c>
      <c r="AB75" s="6">
        <v>2.0998999999999999</v>
      </c>
      <c r="AC75" s="6">
        <v>2.0998999999999999</v>
      </c>
      <c r="AD75" s="6">
        <v>2.0998999999999999</v>
      </c>
      <c r="AE75" s="6">
        <v>2.0998999999999999</v>
      </c>
      <c r="AF75" s="6">
        <v>25.198799999999899</v>
      </c>
      <c r="AG75" s="6">
        <v>2.0998999999999999</v>
      </c>
      <c r="AH75" s="6">
        <v>2.0998999999999999</v>
      </c>
      <c r="AI75" s="6">
        <v>2.0998999999999999</v>
      </c>
      <c r="AJ75" s="6">
        <v>2.0998999999999999</v>
      </c>
      <c r="AK75" s="6">
        <v>2.0998999999999999</v>
      </c>
      <c r="AL75" s="6">
        <v>2.0998999999999999</v>
      </c>
      <c r="AM75" s="6">
        <v>2.0998999999999999</v>
      </c>
      <c r="AN75" s="6">
        <v>2.0998999999999999</v>
      </c>
      <c r="AO75" s="6">
        <v>2.0998999999999999</v>
      </c>
      <c r="AP75" s="6">
        <v>2.0998999999999999</v>
      </c>
      <c r="AQ75" s="6">
        <v>2.0998999999999999</v>
      </c>
      <c r="AR75" s="6">
        <v>2.0998999999999999</v>
      </c>
      <c r="AS75" s="6">
        <v>25.198799999999899</v>
      </c>
      <c r="AT75" s="6">
        <v>2.0998999999999999</v>
      </c>
      <c r="AU75" s="6">
        <v>2.0998999999999999</v>
      </c>
      <c r="AV75" s="6">
        <v>2.0998999999999999</v>
      </c>
      <c r="AW75" s="6">
        <v>2.0998999999999999</v>
      </c>
      <c r="AX75" s="6">
        <v>2.0998999999999999</v>
      </c>
      <c r="AY75" s="6">
        <v>2.0998999999999999</v>
      </c>
      <c r="AZ75" s="6">
        <v>2.0998999999999999</v>
      </c>
      <c r="BA75" s="6">
        <v>2.0998999999999999</v>
      </c>
      <c r="BB75" s="6">
        <v>2.0998999999999999</v>
      </c>
      <c r="BC75" s="6">
        <v>2.0998999999999999</v>
      </c>
      <c r="BD75" s="6">
        <v>2.0998999999999999</v>
      </c>
      <c r="BE75" s="6">
        <v>2.0998999999999999</v>
      </c>
      <c r="BF75" s="6">
        <v>25.198799999999899</v>
      </c>
      <c r="BG75" s="6">
        <v>2.0998999999999999</v>
      </c>
      <c r="BH75" s="6">
        <v>2.0998999999999999</v>
      </c>
      <c r="BI75" s="6">
        <v>2.0998999999999999</v>
      </c>
      <c r="BJ75" s="6">
        <v>2.0998999999999999</v>
      </c>
      <c r="BK75" s="6">
        <v>2.0998999999999999</v>
      </c>
      <c r="BL75" s="6">
        <v>2.0998999999999999</v>
      </c>
      <c r="BM75" s="6">
        <v>2.0998999999999999</v>
      </c>
      <c r="BN75" s="6">
        <v>2.0998999999999999</v>
      </c>
      <c r="BO75" s="6">
        <v>2.0998999999999999</v>
      </c>
      <c r="BP75" s="6">
        <v>2.0998999999999999</v>
      </c>
      <c r="BQ75" s="6">
        <v>2.0998999999999999</v>
      </c>
      <c r="BR75" s="6">
        <v>2.0998999999999999</v>
      </c>
      <c r="BS75" s="6">
        <v>25.198799999999899</v>
      </c>
      <c r="BT75" s="6">
        <v>2.0998999999999999</v>
      </c>
      <c r="BU75" s="6">
        <v>2.0998999999999999</v>
      </c>
      <c r="BV75" s="6">
        <v>2.0998999999999999</v>
      </c>
      <c r="BW75" s="6">
        <v>2.0998999999999999</v>
      </c>
      <c r="BX75" s="6">
        <v>2.0998999999999999</v>
      </c>
      <c r="BY75" s="6">
        <v>2.0998999999999999</v>
      </c>
      <c r="BZ75" s="6">
        <v>2.0998999999999999</v>
      </c>
      <c r="CA75" s="6">
        <v>2.0998999999999999</v>
      </c>
      <c r="CB75" s="6">
        <v>2.0998999999999999</v>
      </c>
      <c r="CC75" s="6">
        <v>2.0998999999999999</v>
      </c>
      <c r="CD75" s="6">
        <v>2.0998999999999999</v>
      </c>
      <c r="CE75" s="6">
        <v>2.0998999999999999</v>
      </c>
      <c r="CF75" s="6">
        <v>25.198799999999899</v>
      </c>
    </row>
    <row r="76" spans="1:84" s="6" customFormat="1" x14ac:dyDescent="0.25">
      <c r="A76" s="1" t="s">
        <v>285</v>
      </c>
      <c r="B76" s="1" t="s">
        <v>286</v>
      </c>
      <c r="C76" s="5" t="s">
        <v>270</v>
      </c>
      <c r="D76" s="6">
        <v>2.0499000000000001</v>
      </c>
      <c r="E76" s="6">
        <v>2.0499000000000001</v>
      </c>
      <c r="F76" s="6">
        <v>2.0998999999999999</v>
      </c>
      <c r="G76" s="6">
        <v>2.0998999999999999</v>
      </c>
      <c r="H76" s="6">
        <v>2.0998999999999999</v>
      </c>
      <c r="I76" s="6">
        <v>2.0998999999999999</v>
      </c>
      <c r="J76" s="6">
        <v>2.0998999999999999</v>
      </c>
      <c r="K76" s="6">
        <v>2.0499000000000001</v>
      </c>
      <c r="L76" s="6">
        <v>2.0499000000000001</v>
      </c>
      <c r="M76" s="6">
        <v>2.0499000000000001</v>
      </c>
      <c r="N76" s="6">
        <v>2.0499000000000001</v>
      </c>
      <c r="O76" s="6">
        <v>2.0499000000000001</v>
      </c>
      <c r="P76" s="6">
        <v>2.0499000000000001</v>
      </c>
      <c r="Q76" s="6">
        <v>2.0499000000000001</v>
      </c>
      <c r="R76" s="6">
        <v>2.0998999999999999</v>
      </c>
      <c r="S76" s="6">
        <v>2.0998999999999999</v>
      </c>
      <c r="T76" s="6">
        <v>2.0998999999999999</v>
      </c>
      <c r="U76" s="6">
        <v>2.0998999999999999</v>
      </c>
      <c r="V76" s="6">
        <v>2.0998999999999999</v>
      </c>
      <c r="W76" s="6">
        <v>2.0499000000000001</v>
      </c>
      <c r="X76" s="6">
        <v>2.0499000000000001</v>
      </c>
      <c r="Y76" s="6">
        <v>2.0499000000000001</v>
      </c>
      <c r="Z76" s="6">
        <v>2.0499000000000001</v>
      </c>
      <c r="AA76" s="6">
        <v>2.0499000000000001</v>
      </c>
      <c r="AB76" s="6">
        <v>2.0499000000000001</v>
      </c>
      <c r="AC76" s="6">
        <v>2.0499000000000001</v>
      </c>
      <c r="AD76" s="6">
        <v>2.0998999999999999</v>
      </c>
      <c r="AE76" s="6">
        <v>2.0998999999999999</v>
      </c>
      <c r="AF76" s="6">
        <v>24.848800000000001</v>
      </c>
      <c r="AG76" s="6">
        <v>2.0998999999999999</v>
      </c>
      <c r="AH76" s="6">
        <v>2.0998999999999999</v>
      </c>
      <c r="AI76" s="6">
        <v>2.0998999999999999</v>
      </c>
      <c r="AJ76" s="6">
        <v>2.0499000000000001</v>
      </c>
      <c r="AK76" s="6">
        <v>2.0499000000000001</v>
      </c>
      <c r="AL76" s="6">
        <v>2.0499000000000001</v>
      </c>
      <c r="AM76" s="6">
        <v>2.0499000000000001</v>
      </c>
      <c r="AN76" s="6">
        <v>2.0499000000000001</v>
      </c>
      <c r="AO76" s="6">
        <v>2.0499000000000001</v>
      </c>
      <c r="AP76" s="6">
        <v>2.0499000000000001</v>
      </c>
      <c r="AQ76" s="6">
        <v>2.0998999999999999</v>
      </c>
      <c r="AR76" s="6">
        <v>2.0998999999999999</v>
      </c>
      <c r="AS76" s="6">
        <v>24.848800000000001</v>
      </c>
      <c r="AT76" s="6">
        <v>2.0998999999999999</v>
      </c>
      <c r="AU76" s="6">
        <v>2.0998999999999999</v>
      </c>
      <c r="AV76" s="6">
        <v>2.0998999999999999</v>
      </c>
      <c r="AW76" s="6">
        <v>2.0499000000000001</v>
      </c>
      <c r="AX76" s="6">
        <v>2.0499000000000001</v>
      </c>
      <c r="AY76" s="6">
        <v>2.0499000000000001</v>
      </c>
      <c r="AZ76" s="6">
        <v>2.0499000000000001</v>
      </c>
      <c r="BA76" s="6">
        <v>2.0499000000000001</v>
      </c>
      <c r="BB76" s="6">
        <v>2.0499000000000001</v>
      </c>
      <c r="BC76" s="6">
        <v>2.0499000000000001</v>
      </c>
      <c r="BD76" s="6">
        <v>2.0998999999999999</v>
      </c>
      <c r="BE76" s="6">
        <v>2.0998999999999999</v>
      </c>
      <c r="BF76" s="6">
        <v>24.848800000000001</v>
      </c>
      <c r="BG76" s="6">
        <v>2.0998999999999999</v>
      </c>
      <c r="BH76" s="6">
        <v>2.0998999999999999</v>
      </c>
      <c r="BI76" s="6">
        <v>2.0998999999999999</v>
      </c>
      <c r="BJ76" s="6">
        <v>2.0499000000000001</v>
      </c>
      <c r="BK76" s="6">
        <v>2.0499000000000001</v>
      </c>
      <c r="BL76" s="6">
        <v>2.0499000000000001</v>
      </c>
      <c r="BM76" s="6">
        <v>2.0499000000000001</v>
      </c>
      <c r="BN76" s="6">
        <v>2.0499000000000001</v>
      </c>
      <c r="BO76" s="6">
        <v>2.0499000000000001</v>
      </c>
      <c r="BP76" s="6">
        <v>2.0499000000000001</v>
      </c>
      <c r="BQ76" s="6">
        <v>2.0998999999999999</v>
      </c>
      <c r="BR76" s="6">
        <v>2.0998999999999999</v>
      </c>
      <c r="BS76" s="6">
        <v>24.848800000000001</v>
      </c>
      <c r="BT76" s="6">
        <v>2.0998999999999999</v>
      </c>
      <c r="BU76" s="6">
        <v>2.0998999999999999</v>
      </c>
      <c r="BV76" s="6">
        <v>2.0998999999999999</v>
      </c>
      <c r="BW76" s="6">
        <v>2.0499000000000001</v>
      </c>
      <c r="BX76" s="6">
        <v>2.0499000000000001</v>
      </c>
      <c r="BY76" s="6">
        <v>2.0499000000000001</v>
      </c>
      <c r="BZ76" s="6">
        <v>2.0499000000000001</v>
      </c>
      <c r="CA76" s="6">
        <v>2.0499000000000001</v>
      </c>
      <c r="CB76" s="6">
        <v>2.0499000000000001</v>
      </c>
      <c r="CC76" s="6">
        <v>2.0499000000000001</v>
      </c>
      <c r="CD76" s="6">
        <v>2.0998999999999999</v>
      </c>
      <c r="CE76" s="6">
        <v>2.0998999999999999</v>
      </c>
      <c r="CF76" s="6">
        <v>24.848800000000001</v>
      </c>
    </row>
    <row r="77" spans="1:84" x14ac:dyDescent="0.25">
      <c r="A77" s="1" t="s">
        <v>285</v>
      </c>
      <c r="B77" s="1" t="s">
        <v>286</v>
      </c>
      <c r="C77" s="7" t="s">
        <v>154</v>
      </c>
      <c r="D77" s="12">
        <v>477079.52002621198</v>
      </c>
      <c r="E77" s="12">
        <v>748841.76275161305</v>
      </c>
      <c r="F77" s="12">
        <v>1508045.25911322</v>
      </c>
      <c r="G77" s="12">
        <v>2698374.2624184401</v>
      </c>
      <c r="H77" s="12">
        <v>3624646.2345688003</v>
      </c>
      <c r="I77" s="12">
        <v>3396333.784118</v>
      </c>
      <c r="J77" s="12">
        <v>2622074.8681859598</v>
      </c>
      <c r="K77" s="12">
        <v>1684864.3613612</v>
      </c>
      <c r="L77" s="12">
        <v>860847.21038293804</v>
      </c>
      <c r="M77" s="12">
        <v>533214.486239405</v>
      </c>
      <c r="N77" s="12">
        <v>446764.820662916</v>
      </c>
      <c r="O77" s="12">
        <v>435717.07630026201</v>
      </c>
      <c r="P77" s="12">
        <v>461211.91678824998</v>
      </c>
      <c r="Q77" s="12">
        <v>742272.45812527998</v>
      </c>
      <c r="R77" s="12">
        <v>1507977.3040603299</v>
      </c>
      <c r="S77" s="12">
        <v>2703840.6357925599</v>
      </c>
      <c r="T77" s="12">
        <v>3609629.5397235597</v>
      </c>
      <c r="U77" s="12">
        <v>3385317.5333763403</v>
      </c>
      <c r="V77" s="12">
        <v>2614157.84410505</v>
      </c>
      <c r="W77" s="12">
        <v>1682734.50973793</v>
      </c>
      <c r="X77" s="12">
        <v>863176.85098312492</v>
      </c>
      <c r="Y77" s="12">
        <v>537208.31790307292</v>
      </c>
      <c r="Z77" s="1">
        <v>450.81328649808398</v>
      </c>
      <c r="AA77" s="1">
        <v>439.019180841793</v>
      </c>
      <c r="AB77" s="1">
        <v>463.67133417188802</v>
      </c>
      <c r="AC77" s="1">
        <v>742.12707648764604</v>
      </c>
      <c r="AD77" s="1">
        <v>1502.8699795468401</v>
      </c>
      <c r="AE77" s="1">
        <v>2691.3588022638901</v>
      </c>
      <c r="AF77" s="1">
        <v>18982.084255639202</v>
      </c>
      <c r="AG77" s="1">
        <v>3580.7832361024898</v>
      </c>
      <c r="AH77" s="1">
        <v>3361.07010420081</v>
      </c>
      <c r="AI77" s="1">
        <v>2593.7211998449302</v>
      </c>
      <c r="AJ77" s="1">
        <v>1670.28163702096</v>
      </c>
      <c r="AK77" s="1">
        <v>858.03365681879097</v>
      </c>
      <c r="AL77" s="1">
        <v>535.50582375937495</v>
      </c>
      <c r="AM77" s="1">
        <v>450.15747809116698</v>
      </c>
      <c r="AN77" s="1">
        <v>438.90013860774297</v>
      </c>
      <c r="AO77" s="1">
        <v>463.910216031988</v>
      </c>
      <c r="AP77" s="1">
        <v>740.05831130438503</v>
      </c>
      <c r="AQ77" s="1">
        <v>1494.15914265835</v>
      </c>
      <c r="AR77" s="1">
        <v>2672.2810125333299</v>
      </c>
      <c r="AS77" s="1">
        <v>18858.861956974299</v>
      </c>
      <c r="AT77" s="1">
        <v>3555.2288654952199</v>
      </c>
      <c r="AU77" s="1">
        <v>3339.9041571110602</v>
      </c>
      <c r="AV77" s="1">
        <v>2576.1693790957302</v>
      </c>
      <c r="AW77" s="1">
        <v>1660.47804897119</v>
      </c>
      <c r="AX77" s="1">
        <v>854.713334761135</v>
      </c>
      <c r="AY77" s="1">
        <v>534.85623677955198</v>
      </c>
      <c r="AZ77" s="1">
        <v>449.80825176002202</v>
      </c>
      <c r="BA77" s="1">
        <v>438.119831910637</v>
      </c>
      <c r="BB77" s="1">
        <v>462.50451085062002</v>
      </c>
      <c r="BC77" s="1">
        <v>735.34277055171901</v>
      </c>
      <c r="BD77" s="1">
        <v>1482.40953292022</v>
      </c>
      <c r="BE77" s="1">
        <v>2649.9059153048802</v>
      </c>
      <c r="BF77" s="1">
        <v>18739.440835511999</v>
      </c>
      <c r="BG77" s="1">
        <v>3535.0713678717798</v>
      </c>
      <c r="BH77" s="1">
        <v>3323.3562460543499</v>
      </c>
      <c r="BI77" s="1">
        <v>2562.4856921608998</v>
      </c>
      <c r="BJ77" s="1">
        <v>1652.5623348767199</v>
      </c>
      <c r="BK77" s="1">
        <v>851.62275043913496</v>
      </c>
      <c r="BL77" s="1">
        <v>534.04299197026</v>
      </c>
      <c r="BM77" s="1">
        <v>449.63748159253601</v>
      </c>
      <c r="BN77" s="1">
        <v>438.19207679258102</v>
      </c>
      <c r="BO77" s="1">
        <v>462.73607318318398</v>
      </c>
      <c r="BP77" s="1">
        <v>733.96838752754195</v>
      </c>
      <c r="BQ77" s="1">
        <v>1476.69157392895</v>
      </c>
      <c r="BR77" s="1">
        <v>2637.3506575127799</v>
      </c>
      <c r="BS77" s="1">
        <v>18657.717633910699</v>
      </c>
      <c r="BT77" s="1">
        <v>3515.0281595742299</v>
      </c>
      <c r="BU77" s="1">
        <v>3306.8903233863698</v>
      </c>
      <c r="BV77" s="1">
        <v>2548.8746880588101</v>
      </c>
      <c r="BW77" s="1">
        <v>1644.68435601739</v>
      </c>
      <c r="BX77" s="1">
        <v>848.54334145635505</v>
      </c>
      <c r="BY77" s="1">
        <v>533.23098369346906</v>
      </c>
      <c r="BZ77" s="1">
        <v>449.46677625811799</v>
      </c>
      <c r="CA77" s="1">
        <v>438.26433358752899</v>
      </c>
      <c r="CB77" s="1">
        <v>462.967751452161</v>
      </c>
      <c r="CC77" s="1">
        <v>732.59657327642299</v>
      </c>
      <c r="CD77" s="1">
        <v>1470.99567028359</v>
      </c>
      <c r="CE77" s="1">
        <v>2624.8548865489802</v>
      </c>
      <c r="CF77" s="1">
        <v>18576.3978435934</v>
      </c>
    </row>
    <row r="78" spans="1:84" x14ac:dyDescent="0.25">
      <c r="A78" s="1" t="s">
        <v>285</v>
      </c>
      <c r="B78" s="1" t="s">
        <v>286</v>
      </c>
      <c r="C78" s="7" t="s">
        <v>152</v>
      </c>
    </row>
    <row r="79" spans="1:84" x14ac:dyDescent="0.25">
      <c r="A79" s="1" t="s">
        <v>285</v>
      </c>
      <c r="B79" s="1" t="s">
        <v>286</v>
      </c>
      <c r="C79" s="7" t="s">
        <v>149</v>
      </c>
    </row>
    <row r="80" spans="1:84" x14ac:dyDescent="0.25">
      <c r="A80" s="1" t="s">
        <v>285</v>
      </c>
      <c r="B80" s="1" t="s">
        <v>286</v>
      </c>
      <c r="C80" s="7" t="s">
        <v>145</v>
      </c>
      <c r="D80" s="12">
        <v>1383135.4355987101</v>
      </c>
      <c r="E80" s="12">
        <v>1654118.97877661</v>
      </c>
      <c r="F80" s="12">
        <v>2423757.0498132198</v>
      </c>
      <c r="G80" s="12">
        <v>3623586.1879934398</v>
      </c>
      <c r="H80" s="12">
        <v>4555075.4474813007</v>
      </c>
      <c r="I80" s="12">
        <v>4328242.5261830008</v>
      </c>
      <c r="J80" s="12">
        <v>3555930.3594784602</v>
      </c>
      <c r="K80" s="12">
        <v>2622418.6755261999</v>
      </c>
      <c r="L80" s="12">
        <v>1790887.07353043</v>
      </c>
      <c r="M80" s="12">
        <v>1450911.9607969001</v>
      </c>
      <c r="N80" s="12">
        <v>1359361.81280541</v>
      </c>
      <c r="O80" s="12">
        <v>1344186.9604752602</v>
      </c>
      <c r="P80" s="12">
        <v>1368942.03639575</v>
      </c>
      <c r="Q80" s="12">
        <v>1649223.8781852799</v>
      </c>
      <c r="R80" s="12">
        <v>2425363.2987953303</v>
      </c>
      <c r="S80" s="12">
        <v>3630726.76575256</v>
      </c>
      <c r="T80" s="12">
        <v>4541771.8916510604</v>
      </c>
      <c r="U80" s="12">
        <v>4318939.4148063399</v>
      </c>
      <c r="V80" s="12">
        <v>3549726.4744125502</v>
      </c>
      <c r="W80" s="12">
        <v>2622001.9632679299</v>
      </c>
      <c r="X80" s="12">
        <v>1794929.8531456201</v>
      </c>
      <c r="Y80" s="12">
        <v>1456579.9964955701</v>
      </c>
      <c r="Z80" s="1">
        <v>1365.0844826755799</v>
      </c>
      <c r="AA80" s="1">
        <v>1349.1632694017901</v>
      </c>
      <c r="AB80" s="1">
        <v>1373.07565816438</v>
      </c>
      <c r="AC80" s="1">
        <v>1650.71376560264</v>
      </c>
      <c r="AD80" s="1">
        <v>2421.9301783168398</v>
      </c>
      <c r="AE80" s="1">
        <v>3619.9191362588899</v>
      </c>
      <c r="AF80" s="1">
        <v>30063.8360841992</v>
      </c>
      <c r="AG80" s="1">
        <v>4514.6387273949804</v>
      </c>
      <c r="AH80" s="1">
        <v>4296.4051246458102</v>
      </c>
      <c r="AI80" s="1">
        <v>3531.0029691674399</v>
      </c>
      <c r="AJ80" s="1">
        <v>2611.2622295659598</v>
      </c>
      <c r="AK80" s="1">
        <v>1791.4997983287899</v>
      </c>
      <c r="AL80" s="1">
        <v>1456.5517067368701</v>
      </c>
      <c r="AM80" s="1">
        <v>1366.1028786536599</v>
      </c>
      <c r="AN80" s="1">
        <v>1350.71843120274</v>
      </c>
      <c r="AO80" s="1">
        <v>1374.98874405948</v>
      </c>
      <c r="AP80" s="1">
        <v>1650.28026982438</v>
      </c>
      <c r="AQ80" s="1">
        <v>2414.8935454633502</v>
      </c>
      <c r="AR80" s="1">
        <v>3602.5155505633302</v>
      </c>
      <c r="AS80" s="1">
        <v>29960.8599756068</v>
      </c>
      <c r="AT80" s="1">
        <v>4490.7974958027298</v>
      </c>
      <c r="AU80" s="1">
        <v>4276.9523165710598</v>
      </c>
      <c r="AV80" s="1">
        <v>3515.1642877832301</v>
      </c>
      <c r="AW80" s="1">
        <v>2603.17178051369</v>
      </c>
      <c r="AX80" s="1">
        <v>1789.89261528613</v>
      </c>
      <c r="AY80" s="1">
        <v>1457.5763237920501</v>
      </c>
      <c r="AZ80" s="1">
        <v>1367.4278563575201</v>
      </c>
      <c r="BA80" s="1">
        <v>1351.61232854063</v>
      </c>
      <c r="BB80" s="1">
        <v>1375.2572429131201</v>
      </c>
      <c r="BC80" s="1">
        <v>1647.1999981267099</v>
      </c>
      <c r="BD80" s="1">
        <v>2404.8181401102202</v>
      </c>
      <c r="BE80" s="1">
        <v>3581.81465736988</v>
      </c>
      <c r="BF80" s="1">
        <v>29861.685043166999</v>
      </c>
      <c r="BG80" s="1">
        <v>4472.35313719428</v>
      </c>
      <c r="BH80" s="1">
        <v>4262.1175445293502</v>
      </c>
      <c r="BI80" s="1">
        <v>3503.1937398634</v>
      </c>
      <c r="BJ80" s="1">
        <v>2596.9692054342199</v>
      </c>
      <c r="BK80" s="1">
        <v>1788.51516997913</v>
      </c>
      <c r="BL80" s="1">
        <v>1458.4372830177599</v>
      </c>
      <c r="BM80" s="1">
        <v>1368.9312902250299</v>
      </c>
      <c r="BN80" s="1">
        <v>1353.3587778075801</v>
      </c>
      <c r="BO80" s="1">
        <v>1377.1630092806799</v>
      </c>
      <c r="BP80" s="1">
        <v>1647.49981913754</v>
      </c>
      <c r="BQ80" s="1">
        <v>2400.7743851539499</v>
      </c>
      <c r="BR80" s="1">
        <v>3570.9336039627701</v>
      </c>
      <c r="BS80" s="1">
        <v>29800.246965585698</v>
      </c>
      <c r="BT80" s="1">
        <v>4454.0262048759096</v>
      </c>
      <c r="BU80" s="1">
        <v>4247.3678928875197</v>
      </c>
      <c r="BV80" s="1">
        <v>3491.2990002941001</v>
      </c>
      <c r="BW80" s="1">
        <v>2590.80747884417</v>
      </c>
      <c r="BX80" s="1">
        <v>1787.15203828157</v>
      </c>
      <c r="BY80" s="1">
        <v>1459.30251648934</v>
      </c>
      <c r="BZ80" s="1">
        <v>1370.43784352377</v>
      </c>
      <c r="CA80" s="1">
        <v>1355.1083073874599</v>
      </c>
      <c r="CB80" s="1">
        <v>1379.0719624701801</v>
      </c>
      <c r="CC80" s="1">
        <v>1647.8052828227601</v>
      </c>
      <c r="CD80" s="1">
        <v>2396.7557242827402</v>
      </c>
      <c r="CE80" s="1">
        <v>3560.1150451466401</v>
      </c>
      <c r="CF80" s="1">
        <v>29739.2492973062</v>
      </c>
    </row>
    <row r="81" spans="1:84" x14ac:dyDescent="0.25">
      <c r="A81" s="1" t="s">
        <v>285</v>
      </c>
      <c r="B81" s="1" t="s">
        <v>286</v>
      </c>
      <c r="C81" s="7" t="s">
        <v>143</v>
      </c>
    </row>
    <row r="82" spans="1:84" s="6" customFormat="1" x14ac:dyDescent="0.25">
      <c r="A82" s="1" t="s">
        <v>285</v>
      </c>
      <c r="B82" s="1" t="s">
        <v>286</v>
      </c>
      <c r="C82" s="5" t="s">
        <v>271</v>
      </c>
      <c r="D82" s="6">
        <v>4.4378474170590803</v>
      </c>
      <c r="E82" s="6">
        <v>5.5248656501916598</v>
      </c>
      <c r="F82" s="6">
        <v>5.9917173282457004</v>
      </c>
      <c r="G82" s="6">
        <v>6.1275743372881397</v>
      </c>
      <c r="H82" s="6">
        <v>5.55855312875652</v>
      </c>
      <c r="I82" s="6">
        <v>5.1137604378356496</v>
      </c>
      <c r="J82" s="6">
        <v>4.6485063304921104</v>
      </c>
      <c r="K82" s="6">
        <v>4.1088728143970501</v>
      </c>
      <c r="L82" s="6">
        <v>4.7465230253620403</v>
      </c>
      <c r="M82" s="6">
        <v>4.4687788375928399</v>
      </c>
      <c r="N82" s="6">
        <v>4.3041232626376997</v>
      </c>
      <c r="O82" s="6">
        <v>4.47732328645239</v>
      </c>
      <c r="P82" s="6">
        <v>4.55706951626565</v>
      </c>
      <c r="Q82" s="6">
        <v>5.1793163461791796</v>
      </c>
      <c r="R82" s="6">
        <v>5.8106791030743103</v>
      </c>
      <c r="S82" s="6">
        <v>6.06165644663586</v>
      </c>
      <c r="T82" s="6">
        <v>5.6327838927990301</v>
      </c>
      <c r="U82" s="6">
        <v>5.1741851838894899</v>
      </c>
      <c r="V82" s="6">
        <v>4.7014515197223101</v>
      </c>
      <c r="W82" s="6">
        <v>4.1870127378150999</v>
      </c>
      <c r="X82" s="6">
        <v>4.8874652744305296</v>
      </c>
      <c r="Y82" s="6">
        <v>4.4784510231264001</v>
      </c>
      <c r="Z82" s="6">
        <v>4.1796804824689699</v>
      </c>
      <c r="AA82" s="6">
        <v>4.3954799224641299</v>
      </c>
      <c r="AB82" s="6">
        <v>4.5026096713465602</v>
      </c>
      <c r="AC82" s="6">
        <v>5.2555488805478099</v>
      </c>
      <c r="AD82" s="6">
        <v>6.0724845010297903</v>
      </c>
      <c r="AE82" s="6">
        <v>6.3400493806945697</v>
      </c>
      <c r="AF82" s="6">
        <v>59.807202470334701</v>
      </c>
      <c r="AG82" s="6">
        <v>5.8315942202208797</v>
      </c>
      <c r="AH82" s="6">
        <v>5.3447885058456999</v>
      </c>
      <c r="AI82" s="6">
        <v>4.8619626479284799</v>
      </c>
      <c r="AJ82" s="6">
        <v>4.3211781650164802</v>
      </c>
      <c r="AK82" s="6">
        <v>5.0537184934925703</v>
      </c>
      <c r="AL82" s="6">
        <v>4.7539123418847904</v>
      </c>
      <c r="AM82" s="6">
        <v>4.5423247830083504</v>
      </c>
      <c r="AN82" s="6">
        <v>4.7681104013175597</v>
      </c>
      <c r="AO82" s="6">
        <v>4.8494487099361203</v>
      </c>
      <c r="AP82" s="6">
        <v>5.5699678771956602</v>
      </c>
      <c r="AQ82" s="6">
        <v>6.2928744263216396</v>
      </c>
      <c r="AR82" s="6">
        <v>6.5609883123818697</v>
      </c>
      <c r="AS82" s="6">
        <v>62.750868884550101</v>
      </c>
      <c r="AT82" s="6">
        <v>6.03658883437057</v>
      </c>
      <c r="AU82" s="6">
        <v>5.5246039058087701</v>
      </c>
      <c r="AV82" s="6">
        <v>5.0220507952907703</v>
      </c>
      <c r="AW82" s="6">
        <v>4.4628881812800696</v>
      </c>
      <c r="AX82" s="6">
        <v>5.2130741070025604</v>
      </c>
      <c r="AY82" s="6">
        <v>4.90160601448778</v>
      </c>
      <c r="AZ82" s="6">
        <v>4.6962807672181999</v>
      </c>
      <c r="BA82" s="6">
        <v>4.91259792379552</v>
      </c>
      <c r="BB82" s="6">
        <v>5.0257120868208904</v>
      </c>
      <c r="BC82" s="6">
        <v>5.7800885311991497</v>
      </c>
      <c r="BD82" s="6">
        <v>6.5232596587782101</v>
      </c>
      <c r="BE82" s="6">
        <v>6.8025492549375199</v>
      </c>
      <c r="BF82" s="6">
        <v>64.901300060989996</v>
      </c>
      <c r="BG82" s="6">
        <v>6.2452357435215404</v>
      </c>
      <c r="BH82" s="6">
        <v>5.7082145418948702</v>
      </c>
      <c r="BI82" s="6">
        <v>5.1866674185314903</v>
      </c>
      <c r="BJ82" s="6">
        <v>4.5994140489456798</v>
      </c>
      <c r="BK82" s="6">
        <v>5.3685852384449397</v>
      </c>
      <c r="BL82" s="6">
        <v>5.0692340210000104</v>
      </c>
      <c r="BM82" s="6">
        <v>4.8590712110557304</v>
      </c>
      <c r="BN82" s="6">
        <v>5.0835376758758999</v>
      </c>
      <c r="BO82" s="6">
        <v>5.20008047801924</v>
      </c>
      <c r="BP82" s="6">
        <v>5.9777242468814498</v>
      </c>
      <c r="BQ82" s="6">
        <v>6.7162582009386096</v>
      </c>
      <c r="BR82" s="6">
        <v>7.0072951960382497</v>
      </c>
      <c r="BS82" s="6">
        <v>67.021318021147707</v>
      </c>
      <c r="BT82" s="6">
        <v>6.4501346942948796</v>
      </c>
      <c r="BU82" s="6">
        <v>5.8967698386009797</v>
      </c>
      <c r="BV82" s="6">
        <v>5.3553751156104603</v>
      </c>
      <c r="BW82" s="6">
        <v>4.7102478120962399</v>
      </c>
      <c r="BX82" s="6">
        <v>5.5171310425986002</v>
      </c>
      <c r="BY82" s="6">
        <v>5.1811586842342496</v>
      </c>
      <c r="BZ82" s="6">
        <v>4.9520244182609003</v>
      </c>
      <c r="CA82" s="6">
        <v>5.1716997651547496</v>
      </c>
      <c r="CB82" s="6">
        <v>5.3072558684541198</v>
      </c>
      <c r="CC82" s="6">
        <v>6.1406213087471899</v>
      </c>
      <c r="CD82" s="6">
        <v>6.9007573507475897</v>
      </c>
      <c r="CE82" s="6">
        <v>7.21789627115629</v>
      </c>
      <c r="CF82" s="6">
        <v>68.801072169956299</v>
      </c>
    </row>
    <row r="83" spans="1:84" x14ac:dyDescent="0.25">
      <c r="A83" s="1" t="s">
        <v>285</v>
      </c>
      <c r="B83" s="1" t="s">
        <v>286</v>
      </c>
      <c r="C83" s="2" t="s">
        <v>272</v>
      </c>
      <c r="D83" s="12">
        <v>1008962.12146399</v>
      </c>
      <c r="E83" s="12">
        <v>1972091.20189566</v>
      </c>
      <c r="F83" s="12">
        <v>4302957.7174186902</v>
      </c>
      <c r="G83" s="12">
        <v>7873941.0842393097</v>
      </c>
      <c r="H83" s="12">
        <v>9594641.9676165488</v>
      </c>
      <c r="I83" s="12">
        <v>8270887.8227093192</v>
      </c>
      <c r="J83" s="12">
        <v>5804434.3177230805</v>
      </c>
      <c r="K83" s="12">
        <v>3300702.4746560003</v>
      </c>
      <c r="L83" s="12">
        <v>1947676.77458418</v>
      </c>
      <c r="M83" s="12">
        <v>1135810.8641999699</v>
      </c>
      <c r="N83" s="12">
        <v>916379.55468128098</v>
      </c>
      <c r="O83" s="12">
        <v>929682.71636688593</v>
      </c>
      <c r="P83" s="12">
        <v>1001608.25702176</v>
      </c>
      <c r="Q83" s="12">
        <v>1832529.6132739799</v>
      </c>
      <c r="R83" s="12">
        <v>4172756.8972873697</v>
      </c>
      <c r="S83" s="12">
        <v>7805015.9629639406</v>
      </c>
      <c r="T83" s="12">
        <v>9682491.133066589</v>
      </c>
      <c r="U83" s="12">
        <v>8341473.3196615111</v>
      </c>
      <c r="V83" s="12">
        <v>5852819.83378339</v>
      </c>
      <c r="W83" s="12">
        <v>3359221.3343353299</v>
      </c>
      <c r="X83" s="12">
        <v>2010938.0260605002</v>
      </c>
      <c r="Y83" s="12">
        <v>1146794.957312</v>
      </c>
      <c r="Z83" s="1">
        <v>897.94867270947998</v>
      </c>
      <c r="AA83" s="1">
        <v>919.60541124988094</v>
      </c>
      <c r="AB83" s="1">
        <v>994.91566601610896</v>
      </c>
      <c r="AC83" s="1">
        <v>1859.1377692256201</v>
      </c>
      <c r="AD83" s="1">
        <v>4345.9948844522096</v>
      </c>
      <c r="AE83" s="1">
        <v>8125.79061265778</v>
      </c>
      <c r="AF83" s="1">
        <v>47537.131620530403</v>
      </c>
      <c r="AG83" s="1">
        <v>9944.1282077808992</v>
      </c>
      <c r="AH83" s="1">
        <v>8554.7925426325892</v>
      </c>
      <c r="AI83" s="1">
        <v>6005.3219642775102</v>
      </c>
      <c r="AJ83" s="1">
        <v>3441.2055589412098</v>
      </c>
      <c r="AK83" s="1">
        <v>2066.9529336495398</v>
      </c>
      <c r="AL83" s="1">
        <v>1213.47430512458</v>
      </c>
      <c r="AM83" s="1">
        <v>974.43836684621897</v>
      </c>
      <c r="AN83" s="1">
        <v>997.29523257485005</v>
      </c>
      <c r="AO83" s="1">
        <v>1072.1067473611499</v>
      </c>
      <c r="AP83" s="1">
        <v>1964.8701183174601</v>
      </c>
      <c r="AQ83" s="1">
        <v>4477.6207713174099</v>
      </c>
      <c r="AR83" s="1">
        <v>8349.3521075437802</v>
      </c>
      <c r="AS83" s="1">
        <v>49061.558856367199</v>
      </c>
      <c r="AT83" s="1">
        <v>10220.227093233199</v>
      </c>
      <c r="AU83" s="1">
        <v>8786.9172586326495</v>
      </c>
      <c r="AV83" s="1">
        <v>6161.0807557938197</v>
      </c>
      <c r="AW83" s="1">
        <v>3533.1972251492198</v>
      </c>
      <c r="AX83" s="1">
        <v>2123.8781421202698</v>
      </c>
      <c r="AY83" s="1">
        <v>1249.6565837671701</v>
      </c>
      <c r="AZ83" s="1">
        <v>1006.68406484767</v>
      </c>
      <c r="BA83" s="1">
        <v>1025.6893712436299</v>
      </c>
      <c r="BB83" s="1">
        <v>1107.70802058289</v>
      </c>
      <c r="BC83" s="1">
        <v>2026.0004359433201</v>
      </c>
      <c r="BD83" s="1">
        <v>4605.0489565630596</v>
      </c>
      <c r="BE83" s="1">
        <v>8584.2733034010198</v>
      </c>
      <c r="BF83" s="1">
        <v>50430.361211278003</v>
      </c>
      <c r="BG83" s="1">
        <v>10513.5263881767</v>
      </c>
      <c r="BH83" s="1">
        <v>9033.9684992735802</v>
      </c>
      <c r="BI83" s="1">
        <v>6329.2352254793404</v>
      </c>
      <c r="BJ83" s="1">
        <v>3623.9241059364799</v>
      </c>
      <c r="BK83" s="1">
        <v>2179.3266250691099</v>
      </c>
      <c r="BL83" s="1">
        <v>1290.4280011312601</v>
      </c>
      <c r="BM83" s="1">
        <v>1041.18401745048</v>
      </c>
      <c r="BN83" s="1">
        <v>1061.5544851529701</v>
      </c>
      <c r="BO83" s="1">
        <v>1146.71407769491</v>
      </c>
      <c r="BP83" s="1">
        <v>2091.3583233552099</v>
      </c>
      <c r="BQ83" s="1">
        <v>4723.0067592062896</v>
      </c>
      <c r="BR83" s="1">
        <v>8800.7498417341994</v>
      </c>
      <c r="BS83" s="1">
        <v>51834.976349660603</v>
      </c>
      <c r="BT83" s="1">
        <v>10796.897511068701</v>
      </c>
      <c r="BU83" s="1">
        <v>9286.1427298948693</v>
      </c>
      <c r="BV83" s="1">
        <v>6500.3952936995001</v>
      </c>
      <c r="BW83" s="1">
        <v>3693.5591158204702</v>
      </c>
      <c r="BX83" s="1">
        <v>2231.5290576959301</v>
      </c>
      <c r="BY83" s="1">
        <v>1316.91421987132</v>
      </c>
      <c r="BZ83" s="1">
        <v>1060.69884255999</v>
      </c>
      <c r="CA83" s="1">
        <v>1080.1427521396099</v>
      </c>
      <c r="CB83" s="1">
        <v>1170.9341954818699</v>
      </c>
      <c r="CC83" s="1">
        <v>2144.3339189547401</v>
      </c>
      <c r="CD83" s="1">
        <v>4834.0321846884999</v>
      </c>
      <c r="CE83" s="1">
        <v>9022.3012038422094</v>
      </c>
      <c r="CF83" s="1">
        <v>53137.881025717703</v>
      </c>
    </row>
    <row r="84" spans="1:84" x14ac:dyDescent="0.25">
      <c r="A84" s="1" t="s">
        <v>285</v>
      </c>
      <c r="B84" s="1" t="s">
        <v>286</v>
      </c>
      <c r="C84" s="7" t="s">
        <v>141</v>
      </c>
    </row>
    <row r="85" spans="1:84" s="6" customFormat="1" x14ac:dyDescent="0.25">
      <c r="A85" s="1" t="s">
        <v>285</v>
      </c>
      <c r="B85" s="1" t="s">
        <v>286</v>
      </c>
      <c r="C85" s="5" t="s">
        <v>273</v>
      </c>
      <c r="D85" s="6">
        <v>0.31150290337803299</v>
      </c>
      <c r="E85" s="6">
        <v>0.11856530801086899</v>
      </c>
      <c r="F85" s="6">
        <v>8.5898583000888207E-2</v>
      </c>
      <c r="G85" s="6">
        <v>0.14332676547957199</v>
      </c>
      <c r="H85" s="6">
        <v>2.7511010018027599E-2</v>
      </c>
      <c r="I85" s="6">
        <v>3.8624146161030201E-2</v>
      </c>
      <c r="J85" s="6">
        <v>6.07857144403674E-2</v>
      </c>
      <c r="K85" s="6">
        <v>8.3243554305462999E-2</v>
      </c>
      <c r="L85" s="6">
        <v>0.233301013379315</v>
      </c>
      <c r="M85" s="6">
        <v>0.23839729330667001</v>
      </c>
      <c r="N85" s="6">
        <v>0.21945332913777699</v>
      </c>
      <c r="O85" s="6">
        <v>0.32512065247571698</v>
      </c>
      <c r="P85" s="6">
        <v>0.23877076906546299</v>
      </c>
      <c r="Q85" s="6">
        <v>0.171445145978422</v>
      </c>
      <c r="R85" s="6">
        <v>0.12385099015164901</v>
      </c>
      <c r="S85" s="6">
        <v>6.3214408122156299E-2</v>
      </c>
      <c r="T85" s="6">
        <v>3.7917733276819597E-2</v>
      </c>
      <c r="U85" s="6">
        <v>5.0390379222426299E-2</v>
      </c>
      <c r="V85" s="6">
        <v>7.7152964707321706E-2</v>
      </c>
      <c r="W85" s="6">
        <v>0.10713209281689499</v>
      </c>
      <c r="X85" s="6">
        <v>0.27815723036697498</v>
      </c>
      <c r="Y85" s="6">
        <v>0.30490742023348699</v>
      </c>
      <c r="Z85" s="6">
        <v>0.28407742930584801</v>
      </c>
      <c r="AA85" s="6">
        <v>0.39927323547827498</v>
      </c>
      <c r="AB85" s="6">
        <v>0.29946768202115498</v>
      </c>
      <c r="AC85" s="6">
        <v>0.21548964671638099</v>
      </c>
      <c r="AD85" s="6">
        <v>0.15026038521267501</v>
      </c>
      <c r="AE85" s="6">
        <v>7.9159977579169705E-2</v>
      </c>
      <c r="AF85" s="6">
        <v>2.2833861769374302</v>
      </c>
      <c r="AG85" s="6">
        <v>3.2997290919103001E-2</v>
      </c>
      <c r="AH85" s="6">
        <v>4.5723773898259101E-2</v>
      </c>
      <c r="AI85" s="6">
        <v>7.2391272630107001E-2</v>
      </c>
      <c r="AJ85" s="6">
        <v>9.8403764758018195E-2</v>
      </c>
      <c r="AK85" s="6">
        <v>0.26816423133873102</v>
      </c>
      <c r="AL85" s="6">
        <v>0.28333249157305301</v>
      </c>
      <c r="AM85" s="6">
        <v>0.25800010771888099</v>
      </c>
      <c r="AN85" s="6">
        <v>0.37964082804923999</v>
      </c>
      <c r="AO85" s="6">
        <v>0.27769804828401101</v>
      </c>
      <c r="AP85" s="6">
        <v>0.201499795891045</v>
      </c>
      <c r="AQ85" s="6">
        <v>0.14411041013013501</v>
      </c>
      <c r="AR85" s="6">
        <v>7.4555074891163101E-2</v>
      </c>
      <c r="AS85" s="6">
        <v>2.1365170900817398</v>
      </c>
      <c r="AT85" s="6">
        <v>4.2745369182903802E-2</v>
      </c>
      <c r="AU85" s="6">
        <v>5.6605646185106599E-2</v>
      </c>
      <c r="AV85" s="6">
        <v>8.6588210281622405E-2</v>
      </c>
      <c r="AW85" s="6">
        <v>0.12024805617579</v>
      </c>
      <c r="AX85" s="6">
        <v>0.31076388511832398</v>
      </c>
      <c r="AY85" s="6">
        <v>0.33954589003338098</v>
      </c>
      <c r="AZ85" s="6">
        <v>0.31573385002933002</v>
      </c>
      <c r="BA85" s="6">
        <v>0.44297304826613798</v>
      </c>
      <c r="BB85" s="6">
        <v>0.33276039475995201</v>
      </c>
      <c r="BC85" s="6">
        <v>0.24062332562019301</v>
      </c>
      <c r="BD85" s="6">
        <v>0.16840090602153099</v>
      </c>
      <c r="BE85" s="6">
        <v>8.9022628377547694E-2</v>
      </c>
      <c r="BF85" s="6">
        <v>2.54601121005182</v>
      </c>
      <c r="BG85" s="6">
        <v>2.44500595607204E-2</v>
      </c>
      <c r="BH85" s="6">
        <v>3.31136433418854E-2</v>
      </c>
      <c r="BI85" s="6">
        <v>5.1605813108275597E-2</v>
      </c>
      <c r="BJ85" s="6">
        <v>7.0806790852237303E-2</v>
      </c>
      <c r="BK85" s="6">
        <v>0.187871818121986</v>
      </c>
      <c r="BL85" s="6">
        <v>0.200872024040543</v>
      </c>
      <c r="BM85" s="6">
        <v>0.18433223163307699</v>
      </c>
      <c r="BN85" s="6">
        <v>0.265355681926292</v>
      </c>
      <c r="BO85" s="6">
        <v>0.19655942897616499</v>
      </c>
      <c r="BP85" s="6">
        <v>0.142946791695132</v>
      </c>
      <c r="BQ85" s="6">
        <v>0.101570766460018</v>
      </c>
      <c r="BR85" s="6">
        <v>5.31732055345756E-2</v>
      </c>
      <c r="BS85" s="6">
        <v>1.51265825525091</v>
      </c>
      <c r="BT85" s="6">
        <v>4.6356153596477101E-2</v>
      </c>
      <c r="BU85" s="6">
        <v>4.8494427340797501E-2</v>
      </c>
      <c r="BV85" s="6">
        <v>6.01631341739189E-2</v>
      </c>
      <c r="BW85" s="6">
        <v>9.4761309992343307E-2</v>
      </c>
      <c r="BX85" s="6">
        <v>0.16593527403036501</v>
      </c>
      <c r="BY85" s="6">
        <v>0.24258720442836201</v>
      </c>
      <c r="BZ85" s="6">
        <v>0.25867752234568098</v>
      </c>
      <c r="CA85" s="6">
        <v>0.260549651278215</v>
      </c>
      <c r="CB85" s="6">
        <v>0.23818738290897701</v>
      </c>
      <c r="CC85" s="6">
        <v>0.166917597264717</v>
      </c>
      <c r="CD85" s="6">
        <v>9.5231250274503895E-2</v>
      </c>
      <c r="CE85" s="6">
        <v>5.90034584749708E-2</v>
      </c>
      <c r="CF85" s="6">
        <v>1.7368643661093299</v>
      </c>
    </row>
    <row r="86" spans="1:84" x14ac:dyDescent="0.25">
      <c r="A86" s="1" t="s">
        <v>285</v>
      </c>
      <c r="B86" s="1" t="s">
        <v>286</v>
      </c>
      <c r="C86" s="2" t="s">
        <v>274</v>
      </c>
      <c r="D86" s="12">
        <v>70821.414234826312</v>
      </c>
      <c r="E86" s="12">
        <v>42321.680848505901</v>
      </c>
      <c r="F86" s="12">
        <v>61688.152225836297</v>
      </c>
      <c r="G86" s="12">
        <v>184175.082187611</v>
      </c>
      <c r="H86" s="12">
        <v>47486.870265740501</v>
      </c>
      <c r="I86" s="12">
        <v>62469.875941434599</v>
      </c>
      <c r="J86" s="12">
        <v>75901.087755995904</v>
      </c>
      <c r="K86" s="12">
        <v>66870.457691575401</v>
      </c>
      <c r="L86" s="12">
        <v>95732.17338626241</v>
      </c>
      <c r="M86" s="12">
        <v>60592.4449551504</v>
      </c>
      <c r="N86" s="12">
        <v>46723.230669132499</v>
      </c>
      <c r="O86" s="12">
        <v>67508.8734948364</v>
      </c>
      <c r="P86" s="12">
        <v>52479.948567338201</v>
      </c>
      <c r="Q86" s="12">
        <v>60660.188731146402</v>
      </c>
      <c r="R86" s="12">
        <v>88939.702954468303</v>
      </c>
      <c r="S86" s="12">
        <v>81395.154744636107</v>
      </c>
      <c r="T86" s="12">
        <v>65178.803807499091</v>
      </c>
      <c r="U86" s="12">
        <v>81235.979949123008</v>
      </c>
      <c r="V86" s="12">
        <v>96047.444109531891</v>
      </c>
      <c r="W86" s="12">
        <v>85951.592296875504</v>
      </c>
      <c r="X86" s="12">
        <v>114447.24828941</v>
      </c>
      <c r="Y86" s="12">
        <v>78077.507192804798</v>
      </c>
      <c r="Z86" s="1">
        <v>61.030251394055298</v>
      </c>
      <c r="AA86" s="1">
        <v>83.534411347562298</v>
      </c>
      <c r="AB86" s="1">
        <v>66.171644902826699</v>
      </c>
      <c r="AC86" s="1">
        <v>76.228943958704704</v>
      </c>
      <c r="AD86" s="1">
        <v>107.539321896887</v>
      </c>
      <c r="AE86" s="1">
        <v>101.45621336478401</v>
      </c>
      <c r="AF86" s="1">
        <v>1016.89936251006</v>
      </c>
      <c r="AG86" s="1">
        <v>56.267510910005697</v>
      </c>
      <c r="AH86" s="1">
        <v>73.184822849029203</v>
      </c>
      <c r="AI86" s="1">
        <v>89.415104769019194</v>
      </c>
      <c r="AJ86" s="1">
        <v>78.364642552234102</v>
      </c>
      <c r="AK86" s="1">
        <v>109.678219192301</v>
      </c>
      <c r="AL86" s="1">
        <v>72.322893988094705</v>
      </c>
      <c r="AM86" s="1">
        <v>55.347254021151599</v>
      </c>
      <c r="AN86" s="1">
        <v>79.405457516179595</v>
      </c>
      <c r="AO86" s="1">
        <v>61.392947755959398</v>
      </c>
      <c r="AP86" s="1">
        <v>71.081366449947694</v>
      </c>
      <c r="AQ86" s="1">
        <v>102.540067073759</v>
      </c>
      <c r="AR86" s="1">
        <v>94.8769517689678</v>
      </c>
      <c r="AS86" s="1">
        <v>943.87723884665002</v>
      </c>
      <c r="AT86" s="1">
        <v>72.369908274351104</v>
      </c>
      <c r="AU86" s="1">
        <v>90.031636272963198</v>
      </c>
      <c r="AV86" s="1">
        <v>106.22691362360899</v>
      </c>
      <c r="AW86" s="1">
        <v>95.198463674711704</v>
      </c>
      <c r="AX86" s="1">
        <v>126.609484042552</v>
      </c>
      <c r="AY86" s="1">
        <v>86.566679516293107</v>
      </c>
      <c r="AZ86" s="1">
        <v>67.679990041525002</v>
      </c>
      <c r="BA86" s="1">
        <v>92.487265272247598</v>
      </c>
      <c r="BB86" s="1">
        <v>73.343110755295299</v>
      </c>
      <c r="BC86" s="1">
        <v>84.341781267406702</v>
      </c>
      <c r="BD86" s="1">
        <v>118.881426943531</v>
      </c>
      <c r="BE86" s="1">
        <v>112.33943975125101</v>
      </c>
      <c r="BF86" s="1">
        <v>1126.0760994357299</v>
      </c>
      <c r="BG86" s="1">
        <v>41.160391207134801</v>
      </c>
      <c r="BH86" s="1">
        <v>52.406511467151297</v>
      </c>
      <c r="BI86" s="1">
        <v>62.974026249957497</v>
      </c>
      <c r="BJ86" s="1">
        <v>55.789375234057303</v>
      </c>
      <c r="BK86" s="1">
        <v>76.264795499825794</v>
      </c>
      <c r="BL86" s="1">
        <v>51.1341325715116</v>
      </c>
      <c r="BM86" s="1">
        <v>39.498036793669598</v>
      </c>
      <c r="BN86" s="1">
        <v>55.412103198615</v>
      </c>
      <c r="BO86" s="1">
        <v>43.344995382936403</v>
      </c>
      <c r="BP86" s="1">
        <v>50.011166501114701</v>
      </c>
      <c r="BQ86" s="1">
        <v>71.426589356167099</v>
      </c>
      <c r="BR86" s="1">
        <v>66.782412771405902</v>
      </c>
      <c r="BS86" s="1">
        <v>666.20453623354695</v>
      </c>
      <c r="BT86" s="1">
        <v>77.595688014269996</v>
      </c>
      <c r="BU86" s="1">
        <v>76.368280637862298</v>
      </c>
      <c r="BV86" s="1">
        <v>73.026472617833406</v>
      </c>
      <c r="BW86" s="1">
        <v>74.307449270602802</v>
      </c>
      <c r="BX86" s="1">
        <v>67.116293384448795</v>
      </c>
      <c r="BY86" s="1">
        <v>61.659284831913503</v>
      </c>
      <c r="BZ86" s="1">
        <v>55.407430451385203</v>
      </c>
      <c r="CA86" s="1">
        <v>54.4174701124102</v>
      </c>
      <c r="CB86" s="1">
        <v>52.551027968751903</v>
      </c>
      <c r="CC86" s="1">
        <v>58.288412114796898</v>
      </c>
      <c r="CD86" s="1">
        <v>66.710203738029605</v>
      </c>
      <c r="CE86" s="1">
        <v>73.753757941481496</v>
      </c>
      <c r="CF86" s="1">
        <v>791.20177108378596</v>
      </c>
    </row>
    <row r="87" spans="1:84" x14ac:dyDescent="0.25">
      <c r="A87" s="1" t="s">
        <v>285</v>
      </c>
      <c r="B87" s="1" t="s">
        <v>286</v>
      </c>
      <c r="C87" s="7" t="s">
        <v>140</v>
      </c>
    </row>
    <row r="88" spans="1:84" s="6" customFormat="1" x14ac:dyDescent="0.25">
      <c r="A88" s="1" t="s">
        <v>285</v>
      </c>
      <c r="B88" s="1" t="s">
        <v>286</v>
      </c>
      <c r="C88" s="5" t="s">
        <v>275</v>
      </c>
      <c r="D88" s="6">
        <v>0.2959</v>
      </c>
      <c r="E88" s="6">
        <v>0.2959</v>
      </c>
      <c r="F88" s="6">
        <v>0.2959</v>
      </c>
      <c r="G88" s="6">
        <v>0.2959</v>
      </c>
      <c r="H88" s="6">
        <v>0.2959</v>
      </c>
      <c r="I88" s="6">
        <v>0.2959</v>
      </c>
      <c r="J88" s="6">
        <v>0.2959</v>
      </c>
      <c r="K88" s="6">
        <v>0.2959</v>
      </c>
      <c r="L88" s="6">
        <v>0.2959</v>
      </c>
      <c r="M88" s="6">
        <v>0.2959</v>
      </c>
      <c r="N88" s="6">
        <v>0.2959</v>
      </c>
      <c r="O88" s="6">
        <v>0.2959</v>
      </c>
      <c r="P88" s="6">
        <v>0.2959</v>
      </c>
      <c r="Q88" s="6">
        <v>0.2959</v>
      </c>
      <c r="R88" s="6">
        <v>0.2959</v>
      </c>
      <c r="S88" s="6">
        <v>0.2959</v>
      </c>
      <c r="T88" s="6">
        <v>0.2959</v>
      </c>
      <c r="U88" s="6">
        <v>0.2959</v>
      </c>
      <c r="V88" s="6">
        <v>0.2959</v>
      </c>
      <c r="W88" s="6">
        <v>0.2959</v>
      </c>
      <c r="X88" s="6">
        <v>0.2959</v>
      </c>
      <c r="Y88" s="6">
        <v>0.2959</v>
      </c>
      <c r="Z88" s="6">
        <v>0.2959</v>
      </c>
      <c r="AA88" s="6">
        <v>0.2959</v>
      </c>
      <c r="AB88" s="6">
        <v>0.2959</v>
      </c>
      <c r="AC88" s="6">
        <v>0.2959</v>
      </c>
      <c r="AD88" s="6">
        <v>0.2959</v>
      </c>
      <c r="AE88" s="6">
        <v>0.2959</v>
      </c>
      <c r="AF88" s="6">
        <v>3.5508000000000002</v>
      </c>
      <c r="AG88" s="6">
        <v>0.2959</v>
      </c>
      <c r="AH88" s="6">
        <v>0.2959</v>
      </c>
      <c r="AI88" s="6">
        <v>0.2959</v>
      </c>
      <c r="AJ88" s="6">
        <v>0.2959</v>
      </c>
      <c r="AK88" s="6">
        <v>0.2959</v>
      </c>
      <c r="AL88" s="6">
        <v>0.2959</v>
      </c>
      <c r="AM88" s="6">
        <v>0.2959</v>
      </c>
      <c r="AN88" s="6">
        <v>0.2959</v>
      </c>
      <c r="AO88" s="6">
        <v>0.2959</v>
      </c>
      <c r="AP88" s="6">
        <v>0.2959</v>
      </c>
      <c r="AQ88" s="6">
        <v>0.2959</v>
      </c>
      <c r="AR88" s="6">
        <v>0.2959</v>
      </c>
      <c r="AS88" s="6">
        <v>3.5508000000000002</v>
      </c>
      <c r="AT88" s="6">
        <v>0.2959</v>
      </c>
      <c r="AU88" s="6">
        <v>0.2959</v>
      </c>
      <c r="AV88" s="6">
        <v>0.2959</v>
      </c>
      <c r="AW88" s="6">
        <v>0.2959</v>
      </c>
      <c r="AX88" s="6">
        <v>0.2959</v>
      </c>
      <c r="AY88" s="6">
        <v>0.2959</v>
      </c>
      <c r="AZ88" s="6">
        <v>0.2959</v>
      </c>
      <c r="BA88" s="6">
        <v>0.2959</v>
      </c>
      <c r="BB88" s="6">
        <v>0.2959</v>
      </c>
      <c r="BC88" s="6">
        <v>0.2959</v>
      </c>
      <c r="BD88" s="6">
        <v>0.2959</v>
      </c>
      <c r="BE88" s="6">
        <v>0.2959</v>
      </c>
      <c r="BF88" s="6">
        <v>3.5508000000000002</v>
      </c>
      <c r="BG88" s="6">
        <v>0.2959</v>
      </c>
      <c r="BH88" s="6">
        <v>0.2959</v>
      </c>
      <c r="BI88" s="6">
        <v>0.2959</v>
      </c>
      <c r="BJ88" s="6">
        <v>0.2959</v>
      </c>
      <c r="BK88" s="6">
        <v>0.2959</v>
      </c>
      <c r="BL88" s="6">
        <v>0.2959</v>
      </c>
      <c r="BM88" s="6">
        <v>0.2959</v>
      </c>
      <c r="BN88" s="6">
        <v>0.2959</v>
      </c>
      <c r="BO88" s="6">
        <v>0.2959</v>
      </c>
      <c r="BP88" s="6">
        <v>0.2959</v>
      </c>
      <c r="BQ88" s="6">
        <v>0.2959</v>
      </c>
      <c r="BR88" s="6">
        <v>0.2959</v>
      </c>
      <c r="BS88" s="6">
        <v>3.5508000000000002</v>
      </c>
      <c r="BT88" s="6">
        <v>0.2959</v>
      </c>
      <c r="BU88" s="6">
        <v>0.2959</v>
      </c>
      <c r="BV88" s="6">
        <v>0.2959</v>
      </c>
      <c r="BW88" s="6">
        <v>0.2959</v>
      </c>
      <c r="BX88" s="6">
        <v>0.2959</v>
      </c>
      <c r="BY88" s="6">
        <v>0.2959</v>
      </c>
      <c r="BZ88" s="6">
        <v>0.2959</v>
      </c>
      <c r="CA88" s="6">
        <v>0.2959</v>
      </c>
      <c r="CB88" s="6">
        <v>0.2959</v>
      </c>
      <c r="CC88" s="6">
        <v>0.2959</v>
      </c>
      <c r="CD88" s="6">
        <v>0.2959</v>
      </c>
      <c r="CE88" s="6">
        <v>0.2959</v>
      </c>
      <c r="CF88" s="6">
        <v>3.5508000000000002</v>
      </c>
    </row>
    <row r="89" spans="1:84" x14ac:dyDescent="0.25">
      <c r="A89" s="1" t="s">
        <v>285</v>
      </c>
      <c r="B89" s="1" t="s">
        <v>286</v>
      </c>
      <c r="C89" s="2" t="s">
        <v>276</v>
      </c>
      <c r="D89" s="12">
        <v>254287.986522633</v>
      </c>
      <c r="E89" s="12">
        <v>252893.13780344001</v>
      </c>
      <c r="F89" s="12">
        <v>251032.21360319099</v>
      </c>
      <c r="G89" s="12">
        <v>252841.212415816</v>
      </c>
      <c r="H89" s="12">
        <v>323606.81306736096</v>
      </c>
      <c r="I89" s="12">
        <v>333009.92260818701</v>
      </c>
      <c r="J89" s="12">
        <v>336862.21153289801</v>
      </c>
      <c r="K89" s="12">
        <v>343588.213829424</v>
      </c>
      <c r="L89" s="12">
        <v>348342.45104188001</v>
      </c>
      <c r="M89" s="12">
        <v>355465.08143474103</v>
      </c>
      <c r="N89" s="12">
        <v>365257.61895881302</v>
      </c>
      <c r="O89" s="12">
        <v>369631.12219199399</v>
      </c>
      <c r="P89" s="12">
        <v>370751.17936764297</v>
      </c>
      <c r="Q89" s="12">
        <v>371379.3592444</v>
      </c>
      <c r="R89" s="12">
        <v>365545.85477896198</v>
      </c>
      <c r="S89" s="12">
        <v>366980.42068278603</v>
      </c>
      <c r="T89" s="12">
        <v>438095.26368165703</v>
      </c>
      <c r="U89" s="12">
        <v>447288.07019060798</v>
      </c>
      <c r="V89" s="12">
        <v>451778.69607644604</v>
      </c>
      <c r="W89" s="12">
        <v>459098.11708188197</v>
      </c>
      <c r="X89" s="12">
        <v>465370.86519534397</v>
      </c>
      <c r="Y89" s="12">
        <v>474102.98706257797</v>
      </c>
      <c r="Z89" s="1">
        <v>702.94019609685301</v>
      </c>
      <c r="AA89" s="1">
        <v>706.15881883449197</v>
      </c>
      <c r="AB89" s="1">
        <v>706.74539219968096</v>
      </c>
      <c r="AC89" s="1">
        <v>702.88548039805903</v>
      </c>
      <c r="AD89" s="1">
        <v>691.98046858704004</v>
      </c>
      <c r="AE89" s="1">
        <v>690.27238367862299</v>
      </c>
      <c r="AF89" s="1">
        <v>6936.7167390832601</v>
      </c>
      <c r="AG89" s="1">
        <v>854.13537499552001</v>
      </c>
      <c r="AH89" s="1">
        <v>863.20585254546302</v>
      </c>
      <c r="AI89" s="1">
        <v>868.19465452350698</v>
      </c>
      <c r="AJ89" s="1">
        <v>878.57091323083296</v>
      </c>
      <c r="AK89" s="1">
        <v>890.26086603703595</v>
      </c>
      <c r="AL89" s="1">
        <v>902.48622877526304</v>
      </c>
      <c r="AM89" s="1">
        <v>908.77187585147601</v>
      </c>
      <c r="AN89" s="1">
        <v>911.37185874494105</v>
      </c>
      <c r="AO89" s="1">
        <v>910.74133593377405</v>
      </c>
      <c r="AP89" s="1">
        <v>902.415734516969</v>
      </c>
      <c r="AQ89" s="1">
        <v>891.42145082625598</v>
      </c>
      <c r="AR89" s="1">
        <v>888.01129554627198</v>
      </c>
      <c r="AS89" s="1">
        <v>10669.587441527299</v>
      </c>
      <c r="AT89" s="1">
        <v>923.57762043284504</v>
      </c>
      <c r="AU89" s="1">
        <v>931.360576900924</v>
      </c>
      <c r="AV89" s="1">
        <v>935.04303901515402</v>
      </c>
      <c r="AW89" s="1">
        <v>944.32470057370597</v>
      </c>
      <c r="AX89" s="1">
        <v>952.12499436042503</v>
      </c>
      <c r="AY89" s="1">
        <v>963.33616204725104</v>
      </c>
      <c r="AZ89" s="1">
        <v>968.30218429090496</v>
      </c>
      <c r="BA89" s="1">
        <v>969.44595586517198</v>
      </c>
      <c r="BB89" s="1">
        <v>967.14982979906597</v>
      </c>
      <c r="BC89" s="1">
        <v>957.63160599652497</v>
      </c>
      <c r="BD89" s="1">
        <v>943.86968766283098</v>
      </c>
      <c r="BE89" s="1">
        <v>938.77761484082498</v>
      </c>
      <c r="BF89" s="1">
        <v>11394.9439717856</v>
      </c>
      <c r="BG89" s="1">
        <v>780.83872658368</v>
      </c>
      <c r="BH89" s="1">
        <v>789.49063574620197</v>
      </c>
      <c r="BI89" s="1">
        <v>792.65261452746495</v>
      </c>
      <c r="BJ89" s="1">
        <v>800.99482863189303</v>
      </c>
      <c r="BK89" s="1">
        <v>807.46438267163398</v>
      </c>
      <c r="BL89" s="1">
        <v>816.93650181203202</v>
      </c>
      <c r="BM89" s="1">
        <v>821.22990417896597</v>
      </c>
      <c r="BN89" s="1">
        <v>822.17325590636199</v>
      </c>
      <c r="BO89" s="1">
        <v>819.75933796695904</v>
      </c>
      <c r="BP89" s="1">
        <v>812.65986937884395</v>
      </c>
      <c r="BQ89" s="1">
        <v>799.74370100417502</v>
      </c>
      <c r="BR89" s="1">
        <v>796.35591503956198</v>
      </c>
      <c r="BS89" s="1">
        <v>9660.2996734477802</v>
      </c>
      <c r="BT89" s="1">
        <v>775.13847199138399</v>
      </c>
      <c r="BU89" s="1">
        <v>782.88071531458604</v>
      </c>
      <c r="BV89" s="1">
        <v>786.00019890343901</v>
      </c>
      <c r="BW89" s="1">
        <v>794.32885662439105</v>
      </c>
      <c r="BX89" s="1">
        <v>800.674963661932</v>
      </c>
      <c r="BY89" s="1">
        <v>809.899803897992</v>
      </c>
      <c r="BZ89" s="1">
        <v>813.76363910462896</v>
      </c>
      <c r="CA89" s="1">
        <v>815.22777880274998</v>
      </c>
      <c r="CB89" s="1">
        <v>812.59601250946696</v>
      </c>
      <c r="CC89" s="1">
        <v>804.093543198421</v>
      </c>
      <c r="CD89" s="1">
        <v>792.93585617190899</v>
      </c>
      <c r="CE89" s="1">
        <v>789.60236297066695</v>
      </c>
      <c r="CF89" s="1">
        <v>9577.1422031515704</v>
      </c>
    </row>
    <row r="90" spans="1:84" x14ac:dyDescent="0.25">
      <c r="A90" s="1" t="s">
        <v>285</v>
      </c>
      <c r="B90" s="1" t="s">
        <v>286</v>
      </c>
      <c r="C90" s="7" t="s">
        <v>138</v>
      </c>
      <c r="D90" s="12">
        <v>2717206.9578201598</v>
      </c>
      <c r="E90" s="12">
        <v>3921424.9993242202</v>
      </c>
      <c r="F90" s="12">
        <v>7039435.1330609499</v>
      </c>
      <c r="G90" s="12">
        <v>11934543.5668361</v>
      </c>
      <c r="H90" s="12">
        <v>14520811.0984309</v>
      </c>
      <c r="I90" s="12">
        <v>12994610.147441899</v>
      </c>
      <c r="J90" s="12">
        <v>9773127.9764904398</v>
      </c>
      <c r="K90" s="12">
        <v>6333579.8217031993</v>
      </c>
      <c r="L90" s="12">
        <v>4182638.4725427595</v>
      </c>
      <c r="M90" s="12">
        <v>3002780.3513867697</v>
      </c>
      <c r="N90" s="12">
        <v>2687722.2171146399</v>
      </c>
      <c r="O90" s="12">
        <v>2711009.6725289701</v>
      </c>
      <c r="P90" s="12">
        <v>2793781.4213524996</v>
      </c>
      <c r="Q90" s="12">
        <v>3913793.0394348102</v>
      </c>
      <c r="R90" s="12">
        <v>7052605.7538161306</v>
      </c>
      <c r="S90" s="12">
        <v>11884118.3041439</v>
      </c>
      <c r="T90" s="12">
        <v>14727537.0922068</v>
      </c>
      <c r="U90" s="12">
        <v>13188936.7846075</v>
      </c>
      <c r="V90" s="12">
        <v>9950372.4483819287</v>
      </c>
      <c r="W90" s="12">
        <v>6526273.0069820201</v>
      </c>
      <c r="X90" s="12">
        <v>4385685.9926908799</v>
      </c>
      <c r="Y90" s="12">
        <v>3155555.4480629601</v>
      </c>
      <c r="Z90" s="1">
        <v>3027.00360287597</v>
      </c>
      <c r="AA90" s="1">
        <v>3058.4619108337201</v>
      </c>
      <c r="AB90" s="1">
        <v>3140.908361283</v>
      </c>
      <c r="AC90" s="1">
        <v>4288.9659591850404</v>
      </c>
      <c r="AD90" s="1">
        <v>7567.4448532529896</v>
      </c>
      <c r="AE90" s="1">
        <v>12537.438345959999</v>
      </c>
      <c r="AF90" s="1">
        <v>85554.583806323004</v>
      </c>
      <c r="AG90" s="1">
        <v>15369.169821081399</v>
      </c>
      <c r="AH90" s="1">
        <v>13787.5883426729</v>
      </c>
      <c r="AI90" s="1">
        <v>10493.934692737401</v>
      </c>
      <c r="AJ90" s="1">
        <v>7009.4033442902401</v>
      </c>
      <c r="AK90" s="1">
        <v>4858.3918172076701</v>
      </c>
      <c r="AL90" s="1">
        <v>3644.8351346248201</v>
      </c>
      <c r="AM90" s="1">
        <v>3304.6603753725099</v>
      </c>
      <c r="AN90" s="1">
        <v>3338.7909800387101</v>
      </c>
      <c r="AO90" s="1">
        <v>3419.2297751103802</v>
      </c>
      <c r="AP90" s="1">
        <v>4588.6474891087601</v>
      </c>
      <c r="AQ90" s="1">
        <v>7886.4758346807903</v>
      </c>
      <c r="AR90" s="1">
        <v>12934.7559054223</v>
      </c>
      <c r="AS90" s="1">
        <v>90635.883512347995</v>
      </c>
      <c r="AT90" s="1">
        <v>15706.9721177431</v>
      </c>
      <c r="AU90" s="1">
        <v>14085.2617883776</v>
      </c>
      <c r="AV90" s="1">
        <v>10717.514996215799</v>
      </c>
      <c r="AW90" s="1">
        <v>7175.8921699113298</v>
      </c>
      <c r="AX90" s="1">
        <v>4992.5052358093799</v>
      </c>
      <c r="AY90" s="1">
        <v>3757.13574912276</v>
      </c>
      <c r="AZ90" s="1">
        <v>3410.09409553762</v>
      </c>
      <c r="BA90" s="1">
        <v>3439.23492092168</v>
      </c>
      <c r="BB90" s="1">
        <v>3523.4582040503801</v>
      </c>
      <c r="BC90" s="1">
        <v>4715.1738213339704</v>
      </c>
      <c r="BD90" s="1">
        <v>8072.6182112796496</v>
      </c>
      <c r="BE90" s="1">
        <v>13217.205015362901</v>
      </c>
      <c r="BF90" s="1">
        <v>92813.066325666397</v>
      </c>
      <c r="BG90" s="1">
        <v>15807.878643161799</v>
      </c>
      <c r="BH90" s="1">
        <v>14137.983191016199</v>
      </c>
      <c r="BI90" s="1">
        <v>10688.0556061201</v>
      </c>
      <c r="BJ90" s="1">
        <v>7077.6775152366599</v>
      </c>
      <c r="BK90" s="1">
        <v>4851.5709732197001</v>
      </c>
      <c r="BL90" s="1">
        <v>3616.9359185325702</v>
      </c>
      <c r="BM90" s="1">
        <v>3270.8432486481502</v>
      </c>
      <c r="BN90" s="1">
        <v>3292.4986220655301</v>
      </c>
      <c r="BO90" s="1">
        <v>3386.98142032549</v>
      </c>
      <c r="BP90" s="1">
        <v>4601.5291783727098</v>
      </c>
      <c r="BQ90" s="1">
        <v>7994.9514347205904</v>
      </c>
      <c r="BR90" s="1">
        <v>13234.8217735079</v>
      </c>
      <c r="BS90" s="1">
        <v>91961.727524927701</v>
      </c>
      <c r="BT90" s="1">
        <v>16103.657875950301</v>
      </c>
      <c r="BU90" s="1">
        <v>14392.759618734801</v>
      </c>
      <c r="BV90" s="1">
        <v>10850.7209655148</v>
      </c>
      <c r="BW90" s="1">
        <v>7153.0029005596398</v>
      </c>
      <c r="BX90" s="1">
        <v>4886.4723530238898</v>
      </c>
      <c r="BY90" s="1">
        <v>3647.7758250905699</v>
      </c>
      <c r="BZ90" s="1">
        <v>3300.3077556397802</v>
      </c>
      <c r="CA90" s="1">
        <v>3304.8963084422398</v>
      </c>
      <c r="CB90" s="1">
        <v>3415.1531984302701</v>
      </c>
      <c r="CC90" s="1">
        <v>4654.5211570907104</v>
      </c>
      <c r="CD90" s="1">
        <v>8090.4339688811797</v>
      </c>
      <c r="CE90" s="1">
        <v>13445.772369901</v>
      </c>
      <c r="CF90" s="1">
        <v>93245.474297259294</v>
      </c>
    </row>
    <row r="91" spans="1:84" s="10" customFormat="1" x14ac:dyDescent="0.25">
      <c r="A91" s="10" t="s">
        <v>287</v>
      </c>
      <c r="B91" s="10" t="s">
        <v>288</v>
      </c>
      <c r="C91" s="9" t="s">
        <v>175</v>
      </c>
    </row>
    <row r="92" spans="1:84" x14ac:dyDescent="0.25">
      <c r="A92" s="1" t="s">
        <v>287</v>
      </c>
      <c r="B92" s="1" t="s">
        <v>288</v>
      </c>
      <c r="C92" s="7" t="s">
        <v>159</v>
      </c>
    </row>
    <row r="93" spans="1:84" x14ac:dyDescent="0.25">
      <c r="A93" s="1" t="s">
        <v>287</v>
      </c>
      <c r="B93" s="1" t="s">
        <v>288</v>
      </c>
      <c r="C93" s="2" t="s">
        <v>260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</row>
    <row r="94" spans="1:84" x14ac:dyDescent="0.25">
      <c r="A94" s="1" t="s">
        <v>287</v>
      </c>
      <c r="B94" s="1" t="s">
        <v>288</v>
      </c>
      <c r="C94" s="2" t="s">
        <v>261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</row>
    <row r="95" spans="1:84" x14ac:dyDescent="0.25">
      <c r="A95" s="1" t="s">
        <v>287</v>
      </c>
      <c r="B95" s="1" t="s">
        <v>288</v>
      </c>
      <c r="C95" s="2" t="s">
        <v>262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0</v>
      </c>
      <c r="CE95" s="1">
        <v>0</v>
      </c>
      <c r="CF95" s="1">
        <v>0</v>
      </c>
    </row>
    <row r="96" spans="1:84" x14ac:dyDescent="0.25">
      <c r="A96" s="1" t="s">
        <v>287</v>
      </c>
      <c r="B96" s="1" t="s">
        <v>288</v>
      </c>
      <c r="C96" s="2" t="s">
        <v>263</v>
      </c>
      <c r="D96" s="1">
        <v>400</v>
      </c>
      <c r="E96" s="1">
        <v>400</v>
      </c>
      <c r="F96" s="1">
        <v>400</v>
      </c>
      <c r="G96" s="1">
        <v>400</v>
      </c>
      <c r="H96" s="1">
        <v>400</v>
      </c>
      <c r="I96" s="1">
        <v>400</v>
      </c>
      <c r="J96" s="1">
        <v>400</v>
      </c>
      <c r="K96" s="1">
        <v>400</v>
      </c>
      <c r="L96" s="1">
        <v>400</v>
      </c>
      <c r="M96" s="1">
        <v>400</v>
      </c>
      <c r="N96" s="1">
        <v>400</v>
      </c>
      <c r="O96" s="1">
        <v>400</v>
      </c>
      <c r="P96" s="1">
        <v>400</v>
      </c>
      <c r="Q96" s="1">
        <v>400</v>
      </c>
      <c r="R96" s="1">
        <v>400</v>
      </c>
      <c r="S96" s="1">
        <v>400</v>
      </c>
      <c r="T96" s="1">
        <v>400</v>
      </c>
      <c r="U96" s="1">
        <v>400</v>
      </c>
      <c r="V96" s="1">
        <v>400</v>
      </c>
      <c r="W96" s="1">
        <v>400</v>
      </c>
      <c r="X96" s="1">
        <v>400</v>
      </c>
      <c r="Y96" s="1">
        <v>400</v>
      </c>
      <c r="Z96" s="1">
        <v>400</v>
      </c>
      <c r="AA96" s="1">
        <v>400</v>
      </c>
      <c r="AB96" s="1">
        <v>400</v>
      </c>
      <c r="AC96" s="1">
        <v>400</v>
      </c>
      <c r="AD96" s="1">
        <v>400</v>
      </c>
      <c r="AE96" s="1">
        <v>400</v>
      </c>
      <c r="AF96" s="1">
        <v>4800</v>
      </c>
      <c r="AG96" s="1">
        <v>400</v>
      </c>
      <c r="AH96" s="1">
        <v>400</v>
      </c>
      <c r="AI96" s="1">
        <v>400</v>
      </c>
      <c r="AJ96" s="1">
        <v>400</v>
      </c>
      <c r="AK96" s="1">
        <v>400</v>
      </c>
      <c r="AL96" s="1">
        <v>400</v>
      </c>
      <c r="AM96" s="1">
        <v>400</v>
      </c>
      <c r="AN96" s="1">
        <v>400</v>
      </c>
      <c r="AO96" s="1">
        <v>400</v>
      </c>
      <c r="AP96" s="1">
        <v>400</v>
      </c>
      <c r="AQ96" s="1">
        <v>400</v>
      </c>
      <c r="AR96" s="1">
        <v>400</v>
      </c>
      <c r="AS96" s="1">
        <v>4800</v>
      </c>
      <c r="AT96" s="1">
        <v>400</v>
      </c>
      <c r="AU96" s="1">
        <v>400</v>
      </c>
      <c r="AV96" s="1">
        <v>400</v>
      </c>
      <c r="AW96" s="1">
        <v>400</v>
      </c>
      <c r="AX96" s="1">
        <v>400</v>
      </c>
      <c r="AY96" s="1">
        <v>400</v>
      </c>
      <c r="AZ96" s="1">
        <v>400</v>
      </c>
      <c r="BA96" s="1">
        <v>400</v>
      </c>
      <c r="BB96" s="1">
        <v>400</v>
      </c>
      <c r="BC96" s="1">
        <v>400</v>
      </c>
      <c r="BD96" s="1">
        <v>400</v>
      </c>
      <c r="BE96" s="1">
        <v>400</v>
      </c>
      <c r="BF96" s="1">
        <v>4800</v>
      </c>
      <c r="BG96" s="1">
        <v>400</v>
      </c>
      <c r="BH96" s="1">
        <v>400</v>
      </c>
      <c r="BI96" s="1">
        <v>400</v>
      </c>
      <c r="BJ96" s="1">
        <v>400</v>
      </c>
      <c r="BK96" s="1">
        <v>400</v>
      </c>
      <c r="BL96" s="1">
        <v>400</v>
      </c>
      <c r="BM96" s="1">
        <v>400</v>
      </c>
      <c r="BN96" s="1">
        <v>400</v>
      </c>
      <c r="BO96" s="1">
        <v>400</v>
      </c>
      <c r="BP96" s="1">
        <v>400</v>
      </c>
      <c r="BQ96" s="1">
        <v>400</v>
      </c>
      <c r="BR96" s="1">
        <v>400</v>
      </c>
      <c r="BS96" s="1">
        <v>4800</v>
      </c>
      <c r="BT96" s="1">
        <v>400</v>
      </c>
      <c r="BU96" s="1">
        <v>400</v>
      </c>
      <c r="BV96" s="1">
        <v>400</v>
      </c>
      <c r="BW96" s="1">
        <v>400</v>
      </c>
      <c r="BX96" s="1">
        <v>400</v>
      </c>
      <c r="BY96" s="1">
        <v>400</v>
      </c>
      <c r="BZ96" s="1">
        <v>400</v>
      </c>
      <c r="CA96" s="1">
        <v>400</v>
      </c>
      <c r="CB96" s="1">
        <v>400</v>
      </c>
      <c r="CC96" s="1">
        <v>400</v>
      </c>
      <c r="CD96" s="1">
        <v>400</v>
      </c>
      <c r="CE96" s="1">
        <v>400</v>
      </c>
      <c r="CF96" s="1">
        <v>4800</v>
      </c>
    </row>
    <row r="97" spans="1:84" x14ac:dyDescent="0.25">
      <c r="A97" s="1" t="s">
        <v>287</v>
      </c>
      <c r="B97" s="1" t="s">
        <v>288</v>
      </c>
      <c r="C97" s="2" t="s">
        <v>264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</row>
    <row r="98" spans="1:84" x14ac:dyDescent="0.25">
      <c r="A98" s="1" t="s">
        <v>287</v>
      </c>
      <c r="B98" s="1" t="s">
        <v>288</v>
      </c>
      <c r="C98" s="7" t="s">
        <v>158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</row>
    <row r="99" spans="1:84" x14ac:dyDescent="0.25">
      <c r="A99" s="1" t="s">
        <v>287</v>
      </c>
      <c r="B99" s="1" t="s">
        <v>288</v>
      </c>
      <c r="C99" s="7" t="s">
        <v>156</v>
      </c>
    </row>
    <row r="100" spans="1:84" x14ac:dyDescent="0.25">
      <c r="A100" s="1" t="s">
        <v>287</v>
      </c>
      <c r="B100" s="1" t="s">
        <v>288</v>
      </c>
      <c r="C100" s="2" t="s">
        <v>265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</row>
    <row r="101" spans="1:84" x14ac:dyDescent="0.25">
      <c r="A101" s="1" t="s">
        <v>287</v>
      </c>
      <c r="B101" s="1" t="s">
        <v>288</v>
      </c>
      <c r="C101" s="2" t="s">
        <v>266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</row>
    <row r="102" spans="1:84" s="6" customFormat="1" x14ac:dyDescent="0.25">
      <c r="A102" s="1" t="s">
        <v>287</v>
      </c>
      <c r="B102" s="1" t="s">
        <v>288</v>
      </c>
      <c r="C102" s="5" t="s">
        <v>267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6">
        <v>0</v>
      </c>
      <c r="BF102" s="6">
        <v>0</v>
      </c>
      <c r="BG102" s="6">
        <v>0</v>
      </c>
      <c r="BH102" s="6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0</v>
      </c>
      <c r="BN102" s="6">
        <v>0</v>
      </c>
      <c r="BO102" s="6">
        <v>0</v>
      </c>
      <c r="BP102" s="6">
        <v>0</v>
      </c>
      <c r="BQ102" s="6">
        <v>0</v>
      </c>
      <c r="BR102" s="6">
        <v>0</v>
      </c>
      <c r="BS102" s="6">
        <v>0</v>
      </c>
      <c r="BT102" s="6">
        <v>0</v>
      </c>
      <c r="BU102" s="6">
        <v>0</v>
      </c>
      <c r="BV102" s="6">
        <v>0</v>
      </c>
      <c r="BW102" s="6">
        <v>0</v>
      </c>
      <c r="BX102" s="6">
        <v>0</v>
      </c>
      <c r="BY102" s="6">
        <v>0</v>
      </c>
      <c r="BZ102" s="6">
        <v>0</v>
      </c>
      <c r="CA102" s="6">
        <v>0</v>
      </c>
      <c r="CB102" s="6">
        <v>0</v>
      </c>
      <c r="CC102" s="6">
        <v>0</v>
      </c>
      <c r="CD102" s="6">
        <v>0</v>
      </c>
      <c r="CE102" s="6">
        <v>0</v>
      </c>
      <c r="CF102" s="6">
        <v>0</v>
      </c>
    </row>
    <row r="103" spans="1:84" s="6" customFormat="1" x14ac:dyDescent="0.25">
      <c r="A103" s="1" t="s">
        <v>287</v>
      </c>
      <c r="B103" s="1" t="s">
        <v>288</v>
      </c>
      <c r="C103" s="5" t="s">
        <v>268</v>
      </c>
      <c r="D103" s="6">
        <v>2.0998999999999999</v>
      </c>
      <c r="E103" s="6">
        <v>2.0998999999999999</v>
      </c>
      <c r="F103" s="6">
        <v>2.0998999999999999</v>
      </c>
      <c r="G103" s="6">
        <v>2.0998999999999999</v>
      </c>
      <c r="H103" s="6">
        <v>2.0998999999999999</v>
      </c>
      <c r="I103" s="6">
        <v>2.0998999999999999</v>
      </c>
      <c r="J103" s="6">
        <v>2.0998999999999999</v>
      </c>
      <c r="K103" s="6">
        <v>2.0998999999999999</v>
      </c>
      <c r="L103" s="6">
        <v>2.0998999999999999</v>
      </c>
      <c r="M103" s="6">
        <v>2.0998999999999999</v>
      </c>
      <c r="N103" s="6">
        <v>2.0998999999999999</v>
      </c>
      <c r="O103" s="6">
        <v>2.0998999999999999</v>
      </c>
      <c r="P103" s="6">
        <v>2.0998999999999999</v>
      </c>
      <c r="Q103" s="6">
        <v>2.0998999999999999</v>
      </c>
      <c r="R103" s="6">
        <v>2.0998999999999999</v>
      </c>
      <c r="S103" s="6">
        <v>2.0998999999999999</v>
      </c>
      <c r="T103" s="6">
        <v>2.0998999999999999</v>
      </c>
      <c r="U103" s="6">
        <v>2.0998999999999999</v>
      </c>
      <c r="V103" s="6">
        <v>2.0998999999999999</v>
      </c>
      <c r="W103" s="6">
        <v>2.0998999999999999</v>
      </c>
      <c r="X103" s="6">
        <v>2.0998999999999999</v>
      </c>
      <c r="Y103" s="6">
        <v>2.0998999999999999</v>
      </c>
      <c r="Z103" s="6">
        <v>2.0998999999999999</v>
      </c>
      <c r="AA103" s="6">
        <v>2.0998999999999999</v>
      </c>
      <c r="AB103" s="6">
        <v>2.0998999999999999</v>
      </c>
      <c r="AC103" s="6">
        <v>2.0998999999999999</v>
      </c>
      <c r="AD103" s="6">
        <v>2.0998999999999999</v>
      </c>
      <c r="AE103" s="6">
        <v>2.0998999999999999</v>
      </c>
      <c r="AF103" s="6">
        <v>25.198799999999899</v>
      </c>
      <c r="AG103" s="6">
        <v>2.0998999999999999</v>
      </c>
      <c r="AH103" s="6">
        <v>2.0998999999999999</v>
      </c>
      <c r="AI103" s="6">
        <v>2.0998999999999999</v>
      </c>
      <c r="AJ103" s="6">
        <v>2.0998999999999999</v>
      </c>
      <c r="AK103" s="6">
        <v>2.0998999999999999</v>
      </c>
      <c r="AL103" s="6">
        <v>2.0998999999999999</v>
      </c>
      <c r="AM103" s="6">
        <v>2.0998999999999999</v>
      </c>
      <c r="AN103" s="6">
        <v>2.0998999999999999</v>
      </c>
      <c r="AO103" s="6">
        <v>2.0998999999999999</v>
      </c>
      <c r="AP103" s="6">
        <v>2.0998999999999999</v>
      </c>
      <c r="AQ103" s="6">
        <v>2.0998999999999999</v>
      </c>
      <c r="AR103" s="6">
        <v>2.0998999999999999</v>
      </c>
      <c r="AS103" s="6">
        <v>25.198799999999899</v>
      </c>
      <c r="AT103" s="6">
        <v>2.0998999999999999</v>
      </c>
      <c r="AU103" s="6">
        <v>2.0998999999999999</v>
      </c>
      <c r="AV103" s="6">
        <v>2.0998999999999999</v>
      </c>
      <c r="AW103" s="6">
        <v>2.0998999999999999</v>
      </c>
      <c r="AX103" s="6">
        <v>2.0998999999999999</v>
      </c>
      <c r="AY103" s="6">
        <v>2.0998999999999999</v>
      </c>
      <c r="AZ103" s="6">
        <v>2.0998999999999999</v>
      </c>
      <c r="BA103" s="6">
        <v>2.0998999999999999</v>
      </c>
      <c r="BB103" s="6">
        <v>2.0998999999999999</v>
      </c>
      <c r="BC103" s="6">
        <v>2.0998999999999999</v>
      </c>
      <c r="BD103" s="6">
        <v>2.0998999999999999</v>
      </c>
      <c r="BE103" s="6">
        <v>2.0998999999999999</v>
      </c>
      <c r="BF103" s="6">
        <v>25.198799999999899</v>
      </c>
      <c r="BG103" s="6">
        <v>2.0998999999999999</v>
      </c>
      <c r="BH103" s="6">
        <v>2.0998999999999999</v>
      </c>
      <c r="BI103" s="6">
        <v>2.0998999999999999</v>
      </c>
      <c r="BJ103" s="6">
        <v>2.0998999999999999</v>
      </c>
      <c r="BK103" s="6">
        <v>2.0998999999999999</v>
      </c>
      <c r="BL103" s="6">
        <v>2.0998999999999999</v>
      </c>
      <c r="BM103" s="6">
        <v>2.0998999999999999</v>
      </c>
      <c r="BN103" s="6">
        <v>2.0998999999999999</v>
      </c>
      <c r="BO103" s="6">
        <v>2.0998999999999999</v>
      </c>
      <c r="BP103" s="6">
        <v>2.0998999999999999</v>
      </c>
      <c r="BQ103" s="6">
        <v>2.0998999999999999</v>
      </c>
      <c r="BR103" s="6">
        <v>2.0998999999999999</v>
      </c>
      <c r="BS103" s="6">
        <v>25.198799999999899</v>
      </c>
      <c r="BT103" s="6">
        <v>2.0998999999999999</v>
      </c>
      <c r="BU103" s="6">
        <v>2.0998999999999999</v>
      </c>
      <c r="BV103" s="6">
        <v>2.0998999999999999</v>
      </c>
      <c r="BW103" s="6">
        <v>2.0998999999999999</v>
      </c>
      <c r="BX103" s="6">
        <v>2.0998999999999999</v>
      </c>
      <c r="BY103" s="6">
        <v>2.0998999999999999</v>
      </c>
      <c r="BZ103" s="6">
        <v>2.0998999999999999</v>
      </c>
      <c r="CA103" s="6">
        <v>2.0998999999999999</v>
      </c>
      <c r="CB103" s="6">
        <v>2.0998999999999999</v>
      </c>
      <c r="CC103" s="6">
        <v>2.0998999999999999</v>
      </c>
      <c r="CD103" s="6">
        <v>2.0998999999999999</v>
      </c>
      <c r="CE103" s="6">
        <v>2.0998999999999999</v>
      </c>
      <c r="CF103" s="6">
        <v>25.198799999999899</v>
      </c>
    </row>
    <row r="104" spans="1:84" s="6" customFormat="1" x14ac:dyDescent="0.25">
      <c r="A104" s="1" t="s">
        <v>287</v>
      </c>
      <c r="B104" s="1" t="s">
        <v>288</v>
      </c>
      <c r="C104" s="5" t="s">
        <v>269</v>
      </c>
      <c r="D104" s="6">
        <v>2.0998999999999999</v>
      </c>
      <c r="E104" s="6">
        <v>2.0998999999999999</v>
      </c>
      <c r="F104" s="6">
        <v>2.0998999999999999</v>
      </c>
      <c r="G104" s="6">
        <v>2.0998999999999999</v>
      </c>
      <c r="H104" s="6">
        <v>2.0998999999999999</v>
      </c>
      <c r="I104" s="6">
        <v>2.0998999999999999</v>
      </c>
      <c r="J104" s="6">
        <v>2.0998999999999999</v>
      </c>
      <c r="K104" s="6">
        <v>2.0998999999999999</v>
      </c>
      <c r="L104" s="6">
        <v>2.0998999999999999</v>
      </c>
      <c r="M104" s="6">
        <v>2.0998999999999999</v>
      </c>
      <c r="N104" s="6">
        <v>2.0998999999999999</v>
      </c>
      <c r="O104" s="6">
        <v>2.0998999999999999</v>
      </c>
      <c r="P104" s="6">
        <v>2.0998999999999999</v>
      </c>
      <c r="Q104" s="6">
        <v>2.0998999999999999</v>
      </c>
      <c r="R104" s="6">
        <v>2.0998999999999999</v>
      </c>
      <c r="S104" s="6">
        <v>2.0998999999999999</v>
      </c>
      <c r="T104" s="6">
        <v>2.0998999999999999</v>
      </c>
      <c r="U104" s="6">
        <v>2.0998999999999999</v>
      </c>
      <c r="V104" s="6">
        <v>2.0998999999999999</v>
      </c>
      <c r="W104" s="6">
        <v>2.0998999999999999</v>
      </c>
      <c r="X104" s="6">
        <v>2.0998999999999999</v>
      </c>
      <c r="Y104" s="6">
        <v>2.0998999999999999</v>
      </c>
      <c r="Z104" s="6">
        <v>2.0998999999999999</v>
      </c>
      <c r="AA104" s="6">
        <v>2.0998999999999999</v>
      </c>
      <c r="AB104" s="6">
        <v>2.0998999999999999</v>
      </c>
      <c r="AC104" s="6">
        <v>2.0998999999999999</v>
      </c>
      <c r="AD104" s="6">
        <v>2.0998999999999999</v>
      </c>
      <c r="AE104" s="6">
        <v>2.0998999999999999</v>
      </c>
      <c r="AF104" s="6">
        <v>25.198799999999899</v>
      </c>
      <c r="AG104" s="6">
        <v>2.0998999999999999</v>
      </c>
      <c r="AH104" s="6">
        <v>2.0998999999999999</v>
      </c>
      <c r="AI104" s="6">
        <v>2.0998999999999999</v>
      </c>
      <c r="AJ104" s="6">
        <v>2.0998999999999999</v>
      </c>
      <c r="AK104" s="6">
        <v>2.0998999999999999</v>
      </c>
      <c r="AL104" s="6">
        <v>2.0998999999999999</v>
      </c>
      <c r="AM104" s="6">
        <v>2.0998999999999999</v>
      </c>
      <c r="AN104" s="6">
        <v>2.0998999999999999</v>
      </c>
      <c r="AO104" s="6">
        <v>2.0998999999999999</v>
      </c>
      <c r="AP104" s="6">
        <v>2.0998999999999999</v>
      </c>
      <c r="AQ104" s="6">
        <v>2.0998999999999999</v>
      </c>
      <c r="AR104" s="6">
        <v>2.0998999999999999</v>
      </c>
      <c r="AS104" s="6">
        <v>25.198799999999899</v>
      </c>
      <c r="AT104" s="6">
        <v>2.0998999999999999</v>
      </c>
      <c r="AU104" s="6">
        <v>2.0998999999999999</v>
      </c>
      <c r="AV104" s="6">
        <v>2.0998999999999999</v>
      </c>
      <c r="AW104" s="6">
        <v>2.0998999999999999</v>
      </c>
      <c r="AX104" s="6">
        <v>2.0998999999999999</v>
      </c>
      <c r="AY104" s="6">
        <v>2.0998999999999999</v>
      </c>
      <c r="AZ104" s="6">
        <v>2.0998999999999999</v>
      </c>
      <c r="BA104" s="6">
        <v>2.0998999999999999</v>
      </c>
      <c r="BB104" s="6">
        <v>2.0998999999999999</v>
      </c>
      <c r="BC104" s="6">
        <v>2.0998999999999999</v>
      </c>
      <c r="BD104" s="6">
        <v>2.0998999999999999</v>
      </c>
      <c r="BE104" s="6">
        <v>2.0998999999999999</v>
      </c>
      <c r="BF104" s="6">
        <v>25.198799999999899</v>
      </c>
      <c r="BG104" s="6">
        <v>2.0998999999999999</v>
      </c>
      <c r="BH104" s="6">
        <v>2.0998999999999999</v>
      </c>
      <c r="BI104" s="6">
        <v>2.0998999999999999</v>
      </c>
      <c r="BJ104" s="6">
        <v>2.0998999999999999</v>
      </c>
      <c r="BK104" s="6">
        <v>2.0998999999999999</v>
      </c>
      <c r="BL104" s="6">
        <v>2.0998999999999999</v>
      </c>
      <c r="BM104" s="6">
        <v>2.0998999999999999</v>
      </c>
      <c r="BN104" s="6">
        <v>2.0998999999999999</v>
      </c>
      <c r="BO104" s="6">
        <v>2.0998999999999999</v>
      </c>
      <c r="BP104" s="6">
        <v>2.0998999999999999</v>
      </c>
      <c r="BQ104" s="6">
        <v>2.0998999999999999</v>
      </c>
      <c r="BR104" s="6">
        <v>2.0998999999999999</v>
      </c>
      <c r="BS104" s="6">
        <v>25.198799999999899</v>
      </c>
      <c r="BT104" s="6">
        <v>2.0998999999999999</v>
      </c>
      <c r="BU104" s="6">
        <v>2.0998999999999999</v>
      </c>
      <c r="BV104" s="6">
        <v>2.0998999999999999</v>
      </c>
      <c r="BW104" s="6">
        <v>2.0998999999999999</v>
      </c>
      <c r="BX104" s="6">
        <v>2.0998999999999999</v>
      </c>
      <c r="BY104" s="6">
        <v>2.0998999999999999</v>
      </c>
      <c r="BZ104" s="6">
        <v>2.0998999999999999</v>
      </c>
      <c r="CA104" s="6">
        <v>2.0998999999999999</v>
      </c>
      <c r="CB104" s="6">
        <v>2.0998999999999999</v>
      </c>
      <c r="CC104" s="6">
        <v>2.0998999999999999</v>
      </c>
      <c r="CD104" s="6">
        <v>2.0998999999999999</v>
      </c>
      <c r="CE104" s="6">
        <v>2.0998999999999999</v>
      </c>
      <c r="CF104" s="6">
        <v>25.198799999999899</v>
      </c>
    </row>
    <row r="105" spans="1:84" s="6" customFormat="1" x14ac:dyDescent="0.25">
      <c r="A105" s="1" t="s">
        <v>287</v>
      </c>
      <c r="B105" s="1" t="s">
        <v>288</v>
      </c>
      <c r="C105" s="5" t="s">
        <v>270</v>
      </c>
      <c r="D105" s="6">
        <v>1.5999000000000001</v>
      </c>
      <c r="E105" s="6">
        <v>1.5999000000000001</v>
      </c>
      <c r="F105" s="6">
        <v>2.0998999999999999</v>
      </c>
      <c r="G105" s="6">
        <v>2.0998999999999999</v>
      </c>
      <c r="H105" s="6">
        <v>2.0998999999999999</v>
      </c>
      <c r="I105" s="6">
        <v>2.0998999999999999</v>
      </c>
      <c r="J105" s="6">
        <v>2.0998999999999999</v>
      </c>
      <c r="K105" s="6">
        <v>1.5999000000000001</v>
      </c>
      <c r="L105" s="6">
        <v>1.5999000000000001</v>
      </c>
      <c r="M105" s="6">
        <v>1.5999000000000001</v>
      </c>
      <c r="N105" s="6">
        <v>1.5999000000000001</v>
      </c>
      <c r="O105" s="6">
        <v>1.5999000000000001</v>
      </c>
      <c r="P105" s="6">
        <v>1.5999000000000001</v>
      </c>
      <c r="Q105" s="6">
        <v>1.5999000000000001</v>
      </c>
      <c r="R105" s="6">
        <v>2.0998999999999999</v>
      </c>
      <c r="S105" s="6">
        <v>2.0998999999999999</v>
      </c>
      <c r="T105" s="6">
        <v>2.0998999999999999</v>
      </c>
      <c r="U105" s="6">
        <v>2.0998999999999999</v>
      </c>
      <c r="V105" s="6">
        <v>2.0998999999999999</v>
      </c>
      <c r="W105" s="6">
        <v>1.5999000000000001</v>
      </c>
      <c r="X105" s="6">
        <v>1.5999000000000001</v>
      </c>
      <c r="Y105" s="6">
        <v>1.5999000000000001</v>
      </c>
      <c r="Z105" s="6">
        <v>1.5999000000000001</v>
      </c>
      <c r="AA105" s="6">
        <v>1.5999000000000001</v>
      </c>
      <c r="AB105" s="6">
        <v>1.5999000000000001</v>
      </c>
      <c r="AC105" s="6">
        <v>1.5999000000000001</v>
      </c>
      <c r="AD105" s="6">
        <v>2.0998999999999999</v>
      </c>
      <c r="AE105" s="6">
        <v>2.0998999999999999</v>
      </c>
      <c r="AF105" s="6">
        <v>21.698799999999999</v>
      </c>
      <c r="AG105" s="6">
        <v>2.0998999999999999</v>
      </c>
      <c r="AH105" s="6">
        <v>2.0998999999999999</v>
      </c>
      <c r="AI105" s="6">
        <v>2.0998999999999999</v>
      </c>
      <c r="AJ105" s="6">
        <v>1.5999000000000001</v>
      </c>
      <c r="AK105" s="6">
        <v>1.5999000000000001</v>
      </c>
      <c r="AL105" s="6">
        <v>1.5999000000000001</v>
      </c>
      <c r="AM105" s="6">
        <v>1.5999000000000001</v>
      </c>
      <c r="AN105" s="6">
        <v>1.5999000000000001</v>
      </c>
      <c r="AO105" s="6">
        <v>1.5999000000000001</v>
      </c>
      <c r="AP105" s="6">
        <v>1.5999000000000001</v>
      </c>
      <c r="AQ105" s="6">
        <v>2.0998999999999999</v>
      </c>
      <c r="AR105" s="6">
        <v>2.0998999999999999</v>
      </c>
      <c r="AS105" s="6">
        <v>21.698799999999999</v>
      </c>
      <c r="AT105" s="6">
        <v>2.0998999999999999</v>
      </c>
      <c r="AU105" s="6">
        <v>2.0998999999999999</v>
      </c>
      <c r="AV105" s="6">
        <v>2.0998999999999999</v>
      </c>
      <c r="AW105" s="6">
        <v>1.5999000000000001</v>
      </c>
      <c r="AX105" s="6">
        <v>1.5999000000000001</v>
      </c>
      <c r="AY105" s="6">
        <v>1.5999000000000001</v>
      </c>
      <c r="AZ105" s="6">
        <v>1.5999000000000001</v>
      </c>
      <c r="BA105" s="6">
        <v>1.5999000000000001</v>
      </c>
      <c r="BB105" s="6">
        <v>1.5999000000000001</v>
      </c>
      <c r="BC105" s="6">
        <v>1.5999000000000001</v>
      </c>
      <c r="BD105" s="6">
        <v>2.0998999999999999</v>
      </c>
      <c r="BE105" s="6">
        <v>2.0998999999999999</v>
      </c>
      <c r="BF105" s="6">
        <v>21.698799999999999</v>
      </c>
      <c r="BG105" s="6">
        <v>2.0998999999999999</v>
      </c>
      <c r="BH105" s="6">
        <v>2.0998999999999999</v>
      </c>
      <c r="BI105" s="6">
        <v>2.0998999999999999</v>
      </c>
      <c r="BJ105" s="6">
        <v>1.5999000000000001</v>
      </c>
      <c r="BK105" s="6">
        <v>1.5999000000000001</v>
      </c>
      <c r="BL105" s="6">
        <v>1.5999000000000001</v>
      </c>
      <c r="BM105" s="6">
        <v>1.5999000000000001</v>
      </c>
      <c r="BN105" s="6">
        <v>1.5999000000000001</v>
      </c>
      <c r="BO105" s="6">
        <v>1.5999000000000001</v>
      </c>
      <c r="BP105" s="6">
        <v>1.5999000000000001</v>
      </c>
      <c r="BQ105" s="6">
        <v>2.0998999999999999</v>
      </c>
      <c r="BR105" s="6">
        <v>2.0998999999999999</v>
      </c>
      <c r="BS105" s="6">
        <v>21.698799999999999</v>
      </c>
      <c r="BT105" s="6">
        <v>2.0998999999999999</v>
      </c>
      <c r="BU105" s="6">
        <v>2.0998999999999999</v>
      </c>
      <c r="BV105" s="6">
        <v>2.0998999999999999</v>
      </c>
      <c r="BW105" s="6">
        <v>1.5999000000000001</v>
      </c>
      <c r="BX105" s="6">
        <v>1.5999000000000001</v>
      </c>
      <c r="BY105" s="6">
        <v>1.5999000000000001</v>
      </c>
      <c r="BZ105" s="6">
        <v>1.5999000000000001</v>
      </c>
      <c r="CA105" s="6">
        <v>1.5999000000000001</v>
      </c>
      <c r="CB105" s="6">
        <v>1.5999000000000001</v>
      </c>
      <c r="CC105" s="6">
        <v>1.5999000000000001</v>
      </c>
      <c r="CD105" s="6">
        <v>2.0998999999999999</v>
      </c>
      <c r="CE105" s="6">
        <v>2.0998999999999999</v>
      </c>
      <c r="CF105" s="6">
        <v>21.698799999999999</v>
      </c>
    </row>
    <row r="106" spans="1:84" x14ac:dyDescent="0.25">
      <c r="A106" s="1" t="s">
        <v>287</v>
      </c>
      <c r="B106" s="1" t="s">
        <v>288</v>
      </c>
      <c r="C106" s="7" t="s">
        <v>154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</v>
      </c>
      <c r="CE106" s="1">
        <v>0</v>
      </c>
      <c r="CF106" s="1">
        <v>0</v>
      </c>
    </row>
    <row r="107" spans="1:84" x14ac:dyDescent="0.25">
      <c r="A107" s="1" t="s">
        <v>287</v>
      </c>
      <c r="B107" s="1" t="s">
        <v>288</v>
      </c>
      <c r="C107" s="7" t="s">
        <v>152</v>
      </c>
    </row>
    <row r="108" spans="1:84" x14ac:dyDescent="0.25">
      <c r="A108" s="1" t="s">
        <v>287</v>
      </c>
      <c r="B108" s="1" t="s">
        <v>288</v>
      </c>
      <c r="C108" s="7" t="s">
        <v>149</v>
      </c>
    </row>
    <row r="109" spans="1:84" x14ac:dyDescent="0.25">
      <c r="A109" s="1" t="s">
        <v>287</v>
      </c>
      <c r="B109" s="1" t="s">
        <v>288</v>
      </c>
      <c r="C109" s="7" t="s">
        <v>145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0</v>
      </c>
      <c r="CE109" s="1">
        <v>0</v>
      </c>
      <c r="CF109" s="1">
        <v>0</v>
      </c>
    </row>
    <row r="110" spans="1:84" x14ac:dyDescent="0.25">
      <c r="A110" s="1" t="s">
        <v>287</v>
      </c>
      <c r="B110" s="1" t="s">
        <v>288</v>
      </c>
      <c r="C110" s="7" t="s">
        <v>143</v>
      </c>
    </row>
    <row r="111" spans="1:84" s="6" customFormat="1" x14ac:dyDescent="0.25">
      <c r="A111" s="1" t="s">
        <v>287</v>
      </c>
      <c r="B111" s="1" t="s">
        <v>288</v>
      </c>
      <c r="C111" s="5" t="s">
        <v>271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6">
        <v>0</v>
      </c>
      <c r="AY111" s="6">
        <v>0</v>
      </c>
      <c r="AZ111" s="6">
        <v>0</v>
      </c>
      <c r="BA111" s="6">
        <v>0</v>
      </c>
      <c r="BB111" s="6">
        <v>0</v>
      </c>
      <c r="BC111" s="6">
        <v>0</v>
      </c>
      <c r="BD111" s="6">
        <v>0</v>
      </c>
      <c r="BE111" s="6">
        <v>0</v>
      </c>
      <c r="BF111" s="6">
        <v>0</v>
      </c>
      <c r="BG111" s="6">
        <v>0</v>
      </c>
      <c r="BH111" s="6">
        <v>0</v>
      </c>
      <c r="BI111" s="6">
        <v>0</v>
      </c>
      <c r="BJ111" s="6">
        <v>0</v>
      </c>
      <c r="BK111" s="6">
        <v>0</v>
      </c>
      <c r="BL111" s="6">
        <v>0</v>
      </c>
      <c r="BM111" s="6">
        <v>0</v>
      </c>
      <c r="BN111" s="6">
        <v>0</v>
      </c>
      <c r="BO111" s="6">
        <v>0</v>
      </c>
      <c r="BP111" s="6">
        <v>0</v>
      </c>
      <c r="BQ111" s="6">
        <v>0</v>
      </c>
      <c r="BR111" s="6">
        <v>0</v>
      </c>
      <c r="BS111" s="6">
        <v>0</v>
      </c>
      <c r="BT111" s="6">
        <v>0</v>
      </c>
      <c r="BU111" s="6">
        <v>0</v>
      </c>
      <c r="BV111" s="6">
        <v>0</v>
      </c>
      <c r="BW111" s="6">
        <v>0</v>
      </c>
      <c r="BX111" s="6">
        <v>0</v>
      </c>
      <c r="BY111" s="6">
        <v>0</v>
      </c>
      <c r="BZ111" s="6">
        <v>0</v>
      </c>
      <c r="CA111" s="6">
        <v>0</v>
      </c>
      <c r="CB111" s="6">
        <v>0</v>
      </c>
      <c r="CC111" s="6">
        <v>0</v>
      </c>
      <c r="CD111" s="6">
        <v>0</v>
      </c>
      <c r="CE111" s="6">
        <v>0</v>
      </c>
      <c r="CF111" s="6">
        <v>0</v>
      </c>
    </row>
    <row r="112" spans="1:84" x14ac:dyDescent="0.25">
      <c r="A112" s="1" t="s">
        <v>287</v>
      </c>
      <c r="B112" s="1" t="s">
        <v>288</v>
      </c>
      <c r="C112" s="2" t="s">
        <v>272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  <c r="CC112" s="1">
        <v>0</v>
      </c>
      <c r="CD112" s="1">
        <v>0</v>
      </c>
      <c r="CE112" s="1">
        <v>0</v>
      </c>
      <c r="CF112" s="1">
        <v>0</v>
      </c>
    </row>
    <row r="113" spans="1:84" x14ac:dyDescent="0.25">
      <c r="A113" s="1" t="s">
        <v>287</v>
      </c>
      <c r="B113" s="1" t="s">
        <v>288</v>
      </c>
      <c r="C113" s="7" t="s">
        <v>141</v>
      </c>
    </row>
    <row r="114" spans="1:84" s="6" customFormat="1" x14ac:dyDescent="0.25">
      <c r="A114" s="1" t="s">
        <v>287</v>
      </c>
      <c r="B114" s="1" t="s">
        <v>288</v>
      </c>
      <c r="C114" s="5" t="s">
        <v>273</v>
      </c>
      <c r="D114" s="6">
        <v>0.31150290337803299</v>
      </c>
      <c r="E114" s="6">
        <v>0.11856530801086899</v>
      </c>
      <c r="F114" s="6">
        <v>8.5898583000888207E-2</v>
      </c>
      <c r="G114" s="6">
        <v>0.14332676547957199</v>
      </c>
      <c r="H114" s="6">
        <v>2.7511010018027599E-2</v>
      </c>
      <c r="I114" s="6">
        <v>3.8624146161030201E-2</v>
      </c>
      <c r="J114" s="6">
        <v>6.07857144403674E-2</v>
      </c>
      <c r="K114" s="6">
        <v>8.3243554305462999E-2</v>
      </c>
      <c r="L114" s="6">
        <v>0.233301013379315</v>
      </c>
      <c r="M114" s="6">
        <v>0.23839729330667001</v>
      </c>
      <c r="N114" s="6">
        <v>0.21945332913777699</v>
      </c>
      <c r="O114" s="6">
        <v>0.32512065247571698</v>
      </c>
      <c r="P114" s="6">
        <v>0.23877076906546299</v>
      </c>
      <c r="Q114" s="6">
        <v>0.171445145978422</v>
      </c>
      <c r="R114" s="6">
        <v>0.12385099015164901</v>
      </c>
      <c r="S114" s="6">
        <v>6.3214408122156299E-2</v>
      </c>
      <c r="T114" s="6">
        <v>3.7917733276819597E-2</v>
      </c>
      <c r="U114" s="6">
        <v>5.0390379222426299E-2</v>
      </c>
      <c r="V114" s="6">
        <v>7.7152964707321706E-2</v>
      </c>
      <c r="W114" s="6">
        <v>0.10713209281689499</v>
      </c>
      <c r="X114" s="6">
        <v>0.27815723036697498</v>
      </c>
      <c r="Y114" s="6">
        <v>0.30490742023348699</v>
      </c>
      <c r="Z114" s="6">
        <v>0.28407742930584801</v>
      </c>
      <c r="AA114" s="6">
        <v>0.39927323547827498</v>
      </c>
      <c r="AB114" s="6">
        <v>0.29946768202115498</v>
      </c>
      <c r="AC114" s="6">
        <v>0.21548964671638099</v>
      </c>
      <c r="AD114" s="6">
        <v>0.15026038521267501</v>
      </c>
      <c r="AE114" s="6">
        <v>7.9159977579169705E-2</v>
      </c>
      <c r="AF114" s="6">
        <v>2.2833861769374302</v>
      </c>
      <c r="AG114" s="6">
        <v>3.2997290919103001E-2</v>
      </c>
      <c r="AH114" s="6">
        <v>4.5723773898259101E-2</v>
      </c>
      <c r="AI114" s="6">
        <v>7.2391272630107001E-2</v>
      </c>
      <c r="AJ114" s="6">
        <v>9.8403764758018195E-2</v>
      </c>
      <c r="AK114" s="6">
        <v>0.26816423133873102</v>
      </c>
      <c r="AL114" s="6">
        <v>0.28333249157305301</v>
      </c>
      <c r="AM114" s="6">
        <v>0.25800010771888099</v>
      </c>
      <c r="AN114" s="6">
        <v>0.37964082804923999</v>
      </c>
      <c r="AO114" s="6">
        <v>0.27769804828401101</v>
      </c>
      <c r="AP114" s="6">
        <v>0.201499795891045</v>
      </c>
      <c r="AQ114" s="6">
        <v>0.14411041013013501</v>
      </c>
      <c r="AR114" s="6">
        <v>7.4555074891163101E-2</v>
      </c>
      <c r="AS114" s="6">
        <v>2.1365170900817398</v>
      </c>
      <c r="AT114" s="6">
        <v>4.2745369182903802E-2</v>
      </c>
      <c r="AU114" s="6">
        <v>5.6605646185106599E-2</v>
      </c>
      <c r="AV114" s="6">
        <v>8.6588210281622405E-2</v>
      </c>
      <c r="AW114" s="6">
        <v>0.12024805617579</v>
      </c>
      <c r="AX114" s="6">
        <v>0.31076388511832398</v>
      </c>
      <c r="AY114" s="6">
        <v>0.33954589003338098</v>
      </c>
      <c r="AZ114" s="6">
        <v>0.31573385002933002</v>
      </c>
      <c r="BA114" s="6">
        <v>0.44297304826613798</v>
      </c>
      <c r="BB114" s="6">
        <v>0.33276039475995201</v>
      </c>
      <c r="BC114" s="6">
        <v>0.24062332562019301</v>
      </c>
      <c r="BD114" s="6">
        <v>0.16840090602153099</v>
      </c>
      <c r="BE114" s="6">
        <v>8.9022628377547694E-2</v>
      </c>
      <c r="BF114" s="6">
        <v>2.54601121005182</v>
      </c>
      <c r="BG114" s="6">
        <v>2.44500595607204E-2</v>
      </c>
      <c r="BH114" s="6">
        <v>3.31136433418854E-2</v>
      </c>
      <c r="BI114" s="6">
        <v>5.1605813108275597E-2</v>
      </c>
      <c r="BJ114" s="6">
        <v>7.0806790852237303E-2</v>
      </c>
      <c r="BK114" s="6">
        <v>0.187871818121986</v>
      </c>
      <c r="BL114" s="6">
        <v>0.200872024040543</v>
      </c>
      <c r="BM114" s="6">
        <v>0.18433223163307699</v>
      </c>
      <c r="BN114" s="6">
        <v>0.265355681926292</v>
      </c>
      <c r="BO114" s="6">
        <v>0.19655942897616499</v>
      </c>
      <c r="BP114" s="6">
        <v>0.142946791695132</v>
      </c>
      <c r="BQ114" s="6">
        <v>0.101570766460018</v>
      </c>
      <c r="BR114" s="6">
        <v>5.31732055345756E-2</v>
      </c>
      <c r="BS114" s="6">
        <v>1.51265825525091</v>
      </c>
      <c r="BT114" s="6">
        <v>4.6356153596477101E-2</v>
      </c>
      <c r="BU114" s="6">
        <v>4.8494427340797501E-2</v>
      </c>
      <c r="BV114" s="6">
        <v>6.01631341739189E-2</v>
      </c>
      <c r="BW114" s="6">
        <v>9.4761309992343307E-2</v>
      </c>
      <c r="BX114" s="6">
        <v>0.16593527403036501</v>
      </c>
      <c r="BY114" s="6">
        <v>0.24258720442836201</v>
      </c>
      <c r="BZ114" s="6">
        <v>0.25867752234568098</v>
      </c>
      <c r="CA114" s="6">
        <v>0.260549651278215</v>
      </c>
      <c r="CB114" s="6">
        <v>0.23818738290897701</v>
      </c>
      <c r="CC114" s="6">
        <v>0.166917597264717</v>
      </c>
      <c r="CD114" s="6">
        <v>9.5231250274503895E-2</v>
      </c>
      <c r="CE114" s="6">
        <v>5.90034584749708E-2</v>
      </c>
      <c r="CF114" s="6">
        <v>1.7368643661093299</v>
      </c>
    </row>
    <row r="115" spans="1:84" x14ac:dyDescent="0.25">
      <c r="A115" s="1" t="s">
        <v>287</v>
      </c>
      <c r="B115" s="1" t="s">
        <v>288</v>
      </c>
      <c r="C115" s="2" t="s">
        <v>274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  <c r="CC115" s="1">
        <v>0</v>
      </c>
      <c r="CD115" s="1">
        <v>0</v>
      </c>
      <c r="CE115" s="1">
        <v>0</v>
      </c>
      <c r="CF115" s="1">
        <v>0</v>
      </c>
    </row>
    <row r="116" spans="1:84" x14ac:dyDescent="0.25">
      <c r="A116" s="1" t="s">
        <v>287</v>
      </c>
      <c r="B116" s="1" t="s">
        <v>288</v>
      </c>
      <c r="C116" s="7" t="s">
        <v>140</v>
      </c>
    </row>
    <row r="117" spans="1:84" s="6" customFormat="1" x14ac:dyDescent="0.25">
      <c r="A117" s="1" t="s">
        <v>287</v>
      </c>
      <c r="B117" s="1" t="s">
        <v>288</v>
      </c>
      <c r="C117" s="5" t="s">
        <v>275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6">
        <v>0</v>
      </c>
      <c r="BA117" s="6">
        <v>0</v>
      </c>
      <c r="BB117" s="6">
        <v>0</v>
      </c>
      <c r="BC117" s="6">
        <v>0</v>
      </c>
      <c r="BD117" s="6">
        <v>0</v>
      </c>
      <c r="BE117" s="6">
        <v>0</v>
      </c>
      <c r="BF117" s="6">
        <v>0</v>
      </c>
      <c r="BG117" s="6">
        <v>0</v>
      </c>
      <c r="BH117" s="6">
        <v>0</v>
      </c>
      <c r="BI117" s="6">
        <v>0</v>
      </c>
      <c r="BJ117" s="6">
        <v>0</v>
      </c>
      <c r="BK117" s="6">
        <v>0</v>
      </c>
      <c r="BL117" s="6">
        <v>0</v>
      </c>
      <c r="BM117" s="6">
        <v>0</v>
      </c>
      <c r="BN117" s="6">
        <v>0</v>
      </c>
      <c r="BO117" s="6">
        <v>0</v>
      </c>
      <c r="BP117" s="6">
        <v>0</v>
      </c>
      <c r="BQ117" s="6">
        <v>0</v>
      </c>
      <c r="BR117" s="6">
        <v>0</v>
      </c>
      <c r="BS117" s="6">
        <v>0</v>
      </c>
      <c r="BT117" s="6">
        <v>0</v>
      </c>
      <c r="BU117" s="6">
        <v>0</v>
      </c>
      <c r="BV117" s="6">
        <v>0</v>
      </c>
      <c r="BW117" s="6">
        <v>0</v>
      </c>
      <c r="BX117" s="6">
        <v>0</v>
      </c>
      <c r="BY117" s="6">
        <v>0</v>
      </c>
      <c r="BZ117" s="6">
        <v>0</v>
      </c>
      <c r="CA117" s="6">
        <v>0</v>
      </c>
      <c r="CB117" s="6">
        <v>0</v>
      </c>
      <c r="CC117" s="6">
        <v>0</v>
      </c>
      <c r="CD117" s="6">
        <v>0</v>
      </c>
      <c r="CE117" s="6">
        <v>0</v>
      </c>
      <c r="CF117" s="6">
        <v>0</v>
      </c>
    </row>
    <row r="118" spans="1:84" x14ac:dyDescent="0.25">
      <c r="A118" s="1" t="s">
        <v>287</v>
      </c>
      <c r="B118" s="1" t="s">
        <v>288</v>
      </c>
      <c r="C118" s="2" t="s">
        <v>276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  <c r="CC118" s="1">
        <v>0</v>
      </c>
      <c r="CD118" s="1">
        <v>0</v>
      </c>
      <c r="CE118" s="1">
        <v>0</v>
      </c>
      <c r="CF118" s="1">
        <v>0</v>
      </c>
    </row>
    <row r="119" spans="1:84" x14ac:dyDescent="0.25">
      <c r="A119" s="1" t="s">
        <v>287</v>
      </c>
      <c r="B119" s="1" t="s">
        <v>288</v>
      </c>
      <c r="C119" s="7" t="s">
        <v>138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  <c r="CC119" s="1">
        <v>0</v>
      </c>
      <c r="CD119" s="1">
        <v>0</v>
      </c>
      <c r="CE119" s="1">
        <v>0</v>
      </c>
      <c r="CF119" s="1">
        <v>0</v>
      </c>
    </row>
    <row r="120" spans="1:84" s="10" customFormat="1" x14ac:dyDescent="0.25">
      <c r="A120" s="10" t="s">
        <v>289</v>
      </c>
      <c r="B120" s="10" t="s">
        <v>290</v>
      </c>
      <c r="C120" s="9" t="s">
        <v>174</v>
      </c>
    </row>
    <row r="121" spans="1:84" x14ac:dyDescent="0.25">
      <c r="A121" s="15" t="s">
        <v>289</v>
      </c>
      <c r="B121" s="15" t="s">
        <v>290</v>
      </c>
      <c r="C121" s="7" t="s">
        <v>159</v>
      </c>
    </row>
    <row r="122" spans="1:84" x14ac:dyDescent="0.25">
      <c r="A122" s="15" t="s">
        <v>289</v>
      </c>
      <c r="B122" s="15" t="s">
        <v>290</v>
      </c>
      <c r="C122" s="2" t="s">
        <v>260</v>
      </c>
      <c r="D122" s="1">
        <v>1</v>
      </c>
      <c r="E122" s="1">
        <v>1</v>
      </c>
      <c r="F122" s="1">
        <v>1</v>
      </c>
      <c r="G122" s="1">
        <v>1</v>
      </c>
      <c r="H122" s="1">
        <v>1</v>
      </c>
      <c r="I122" s="1">
        <v>1</v>
      </c>
      <c r="J122" s="1">
        <v>1</v>
      </c>
      <c r="K122" s="1">
        <v>1</v>
      </c>
      <c r="L122" s="1">
        <v>1</v>
      </c>
      <c r="M122" s="1">
        <v>1</v>
      </c>
      <c r="N122" s="1">
        <v>1</v>
      </c>
      <c r="O122" s="1">
        <v>1</v>
      </c>
      <c r="P122" s="1">
        <v>1</v>
      </c>
      <c r="Q122" s="1">
        <v>1</v>
      </c>
      <c r="R122" s="1">
        <v>1</v>
      </c>
      <c r="S122" s="1">
        <v>1</v>
      </c>
      <c r="T122" s="1">
        <v>1</v>
      </c>
      <c r="U122" s="1">
        <v>1</v>
      </c>
      <c r="V122" s="1">
        <v>1</v>
      </c>
      <c r="W122" s="1">
        <v>1</v>
      </c>
      <c r="X122" s="1">
        <v>1</v>
      </c>
      <c r="Y122" s="1">
        <v>1</v>
      </c>
      <c r="Z122" s="1">
        <v>1</v>
      </c>
      <c r="AA122" s="1">
        <v>1</v>
      </c>
      <c r="AB122" s="1">
        <v>1</v>
      </c>
      <c r="AC122" s="1">
        <v>1</v>
      </c>
      <c r="AD122" s="1">
        <v>1</v>
      </c>
      <c r="AE122" s="1">
        <v>1</v>
      </c>
      <c r="AF122" s="1">
        <v>1</v>
      </c>
      <c r="AG122" s="1">
        <v>1</v>
      </c>
      <c r="AH122" s="1">
        <v>1</v>
      </c>
      <c r="AI122" s="1">
        <v>1</v>
      </c>
      <c r="AJ122" s="1">
        <v>1</v>
      </c>
      <c r="AK122" s="1">
        <v>1</v>
      </c>
      <c r="AL122" s="1">
        <v>1</v>
      </c>
      <c r="AM122" s="1">
        <v>1</v>
      </c>
      <c r="AN122" s="1">
        <v>1</v>
      </c>
      <c r="AO122" s="1">
        <v>1</v>
      </c>
      <c r="AP122" s="1">
        <v>1</v>
      </c>
      <c r="AQ122" s="1">
        <v>1</v>
      </c>
      <c r="AR122" s="1">
        <v>1</v>
      </c>
      <c r="AS122" s="1">
        <v>1</v>
      </c>
      <c r="AT122" s="1">
        <v>1</v>
      </c>
      <c r="AU122" s="1">
        <v>1</v>
      </c>
      <c r="AV122" s="1">
        <v>1</v>
      </c>
      <c r="AW122" s="1">
        <v>1</v>
      </c>
      <c r="AX122" s="1">
        <v>1</v>
      </c>
      <c r="AY122" s="1">
        <v>1</v>
      </c>
      <c r="AZ122" s="1">
        <v>1</v>
      </c>
      <c r="BA122" s="1">
        <v>1</v>
      </c>
      <c r="BB122" s="1">
        <v>1</v>
      </c>
      <c r="BC122" s="1">
        <v>1</v>
      </c>
      <c r="BD122" s="1">
        <v>1</v>
      </c>
      <c r="BE122" s="1">
        <v>1</v>
      </c>
      <c r="BF122" s="1">
        <v>1</v>
      </c>
      <c r="BG122" s="1">
        <v>1</v>
      </c>
      <c r="BH122" s="1">
        <v>1</v>
      </c>
      <c r="BI122" s="1">
        <v>1</v>
      </c>
      <c r="BJ122" s="1">
        <v>1</v>
      </c>
      <c r="BK122" s="1">
        <v>1</v>
      </c>
      <c r="BL122" s="1">
        <v>1</v>
      </c>
      <c r="BM122" s="1">
        <v>1</v>
      </c>
      <c r="BN122" s="1">
        <v>1</v>
      </c>
      <c r="BO122" s="1">
        <v>1</v>
      </c>
      <c r="BP122" s="1">
        <v>1</v>
      </c>
      <c r="BQ122" s="1">
        <v>1</v>
      </c>
      <c r="BR122" s="1">
        <v>1</v>
      </c>
      <c r="BS122" s="1">
        <v>1</v>
      </c>
      <c r="BT122" s="1">
        <v>1</v>
      </c>
      <c r="BU122" s="1">
        <v>1</v>
      </c>
      <c r="BV122" s="1">
        <v>1</v>
      </c>
      <c r="BW122" s="1">
        <v>1</v>
      </c>
      <c r="BX122" s="1">
        <v>1</v>
      </c>
      <c r="BY122" s="1">
        <v>1</v>
      </c>
      <c r="BZ122" s="1">
        <v>1</v>
      </c>
      <c r="CA122" s="1">
        <v>1</v>
      </c>
      <c r="CB122" s="1">
        <v>1</v>
      </c>
      <c r="CC122" s="1">
        <v>1</v>
      </c>
      <c r="CD122" s="1">
        <v>1</v>
      </c>
      <c r="CE122" s="1">
        <v>1</v>
      </c>
      <c r="CF122" s="1">
        <v>1</v>
      </c>
    </row>
    <row r="123" spans="1:84" x14ac:dyDescent="0.25">
      <c r="A123" s="15" t="s">
        <v>289</v>
      </c>
      <c r="B123" s="15" t="s">
        <v>290</v>
      </c>
      <c r="C123" s="2" t="s">
        <v>261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  <c r="CC123" s="1">
        <v>0</v>
      </c>
      <c r="CD123" s="1">
        <v>0</v>
      </c>
      <c r="CE123" s="1">
        <v>0</v>
      </c>
      <c r="CF123" s="1">
        <v>0</v>
      </c>
    </row>
    <row r="124" spans="1:84" x14ac:dyDescent="0.25">
      <c r="A124" s="15" t="s">
        <v>289</v>
      </c>
      <c r="B124" s="15" t="s">
        <v>290</v>
      </c>
      <c r="C124" s="2" t="s">
        <v>262</v>
      </c>
      <c r="D124" s="1">
        <v>1</v>
      </c>
      <c r="E124" s="1">
        <v>1</v>
      </c>
      <c r="F124" s="1">
        <v>1</v>
      </c>
      <c r="G124" s="1">
        <v>1</v>
      </c>
      <c r="H124" s="1">
        <v>1</v>
      </c>
      <c r="I124" s="1">
        <v>1</v>
      </c>
      <c r="J124" s="1">
        <v>1</v>
      </c>
      <c r="K124" s="1">
        <v>1</v>
      </c>
      <c r="L124" s="1">
        <v>1</v>
      </c>
      <c r="M124" s="1">
        <v>1</v>
      </c>
      <c r="N124" s="1">
        <v>1</v>
      </c>
      <c r="O124" s="1">
        <v>1</v>
      </c>
      <c r="P124" s="1">
        <v>1</v>
      </c>
      <c r="Q124" s="1">
        <v>1</v>
      </c>
      <c r="R124" s="1">
        <v>1</v>
      </c>
      <c r="S124" s="1">
        <v>1</v>
      </c>
      <c r="T124" s="1">
        <v>1</v>
      </c>
      <c r="U124" s="1">
        <v>1</v>
      </c>
      <c r="V124" s="1">
        <v>1</v>
      </c>
      <c r="W124" s="1">
        <v>1</v>
      </c>
      <c r="X124" s="1">
        <v>1</v>
      </c>
      <c r="Y124" s="1">
        <v>1</v>
      </c>
      <c r="Z124" s="1">
        <v>1</v>
      </c>
      <c r="AA124" s="1">
        <v>1</v>
      </c>
      <c r="AB124" s="1">
        <v>1</v>
      </c>
      <c r="AC124" s="1">
        <v>1</v>
      </c>
      <c r="AD124" s="1">
        <v>1</v>
      </c>
      <c r="AE124" s="1">
        <v>1</v>
      </c>
      <c r="AF124" s="1">
        <v>1</v>
      </c>
      <c r="AG124" s="1">
        <v>1</v>
      </c>
      <c r="AH124" s="1">
        <v>1</v>
      </c>
      <c r="AI124" s="1">
        <v>1</v>
      </c>
      <c r="AJ124" s="1">
        <v>1</v>
      </c>
      <c r="AK124" s="1">
        <v>1</v>
      </c>
      <c r="AL124" s="1">
        <v>1</v>
      </c>
      <c r="AM124" s="1">
        <v>1</v>
      </c>
      <c r="AN124" s="1">
        <v>1</v>
      </c>
      <c r="AO124" s="1">
        <v>1</v>
      </c>
      <c r="AP124" s="1">
        <v>1</v>
      </c>
      <c r="AQ124" s="1">
        <v>1</v>
      </c>
      <c r="AR124" s="1">
        <v>1</v>
      </c>
      <c r="AS124" s="1">
        <v>1</v>
      </c>
      <c r="AT124" s="1">
        <v>1</v>
      </c>
      <c r="AU124" s="1">
        <v>1</v>
      </c>
      <c r="AV124" s="1">
        <v>1</v>
      </c>
      <c r="AW124" s="1">
        <v>1</v>
      </c>
      <c r="AX124" s="1">
        <v>1</v>
      </c>
      <c r="AY124" s="1">
        <v>1</v>
      </c>
      <c r="AZ124" s="1">
        <v>1</v>
      </c>
      <c r="BA124" s="1">
        <v>1</v>
      </c>
      <c r="BB124" s="1">
        <v>1</v>
      </c>
      <c r="BC124" s="1">
        <v>1</v>
      </c>
      <c r="BD124" s="1">
        <v>1</v>
      </c>
      <c r="BE124" s="1">
        <v>1</v>
      </c>
      <c r="BF124" s="1">
        <v>1</v>
      </c>
      <c r="BG124" s="1">
        <v>1</v>
      </c>
      <c r="BH124" s="1">
        <v>1</v>
      </c>
      <c r="BI124" s="1">
        <v>1</v>
      </c>
      <c r="BJ124" s="1">
        <v>1</v>
      </c>
      <c r="BK124" s="1">
        <v>1</v>
      </c>
      <c r="BL124" s="1">
        <v>1</v>
      </c>
      <c r="BM124" s="1">
        <v>1</v>
      </c>
      <c r="BN124" s="1">
        <v>1</v>
      </c>
      <c r="BO124" s="1">
        <v>1</v>
      </c>
      <c r="BP124" s="1">
        <v>1</v>
      </c>
      <c r="BQ124" s="1">
        <v>1</v>
      </c>
      <c r="BR124" s="1">
        <v>1</v>
      </c>
      <c r="BS124" s="1">
        <v>1</v>
      </c>
      <c r="BT124" s="1">
        <v>1</v>
      </c>
      <c r="BU124" s="1">
        <v>1</v>
      </c>
      <c r="BV124" s="1">
        <v>1</v>
      </c>
      <c r="BW124" s="1">
        <v>1</v>
      </c>
      <c r="BX124" s="1">
        <v>1</v>
      </c>
      <c r="BY124" s="1">
        <v>1</v>
      </c>
      <c r="BZ124" s="1">
        <v>1</v>
      </c>
      <c r="CA124" s="1">
        <v>1</v>
      </c>
      <c r="CB124" s="1">
        <v>1</v>
      </c>
      <c r="CC124" s="1">
        <v>1</v>
      </c>
      <c r="CD124" s="1">
        <v>1</v>
      </c>
      <c r="CE124" s="1">
        <v>1</v>
      </c>
      <c r="CF124" s="1">
        <v>1</v>
      </c>
    </row>
    <row r="125" spans="1:84" x14ac:dyDescent="0.25">
      <c r="A125" s="15" t="s">
        <v>289</v>
      </c>
      <c r="B125" s="15" t="s">
        <v>290</v>
      </c>
      <c r="C125" s="2" t="s">
        <v>263</v>
      </c>
      <c r="D125" s="1">
        <v>275</v>
      </c>
      <c r="E125" s="1">
        <v>275</v>
      </c>
      <c r="F125" s="1">
        <v>275</v>
      </c>
      <c r="G125" s="1">
        <v>275</v>
      </c>
      <c r="H125" s="1">
        <v>275</v>
      </c>
      <c r="I125" s="1">
        <v>275</v>
      </c>
      <c r="J125" s="1">
        <v>275</v>
      </c>
      <c r="K125" s="1">
        <v>275</v>
      </c>
      <c r="L125" s="1">
        <v>275</v>
      </c>
      <c r="M125" s="1">
        <v>275</v>
      </c>
      <c r="N125" s="1">
        <v>275</v>
      </c>
      <c r="O125" s="1">
        <v>275</v>
      </c>
      <c r="P125" s="1">
        <v>275</v>
      </c>
      <c r="Q125" s="1">
        <v>275</v>
      </c>
      <c r="R125" s="1">
        <v>275</v>
      </c>
      <c r="S125" s="1">
        <v>275</v>
      </c>
      <c r="T125" s="1">
        <v>275</v>
      </c>
      <c r="U125" s="1">
        <v>275</v>
      </c>
      <c r="V125" s="1">
        <v>275</v>
      </c>
      <c r="W125" s="1">
        <v>275</v>
      </c>
      <c r="X125" s="1">
        <v>275</v>
      </c>
      <c r="Y125" s="1">
        <v>275</v>
      </c>
      <c r="Z125" s="1">
        <v>275</v>
      </c>
      <c r="AA125" s="1">
        <v>275</v>
      </c>
      <c r="AB125" s="1">
        <v>275</v>
      </c>
      <c r="AC125" s="1">
        <v>275</v>
      </c>
      <c r="AD125" s="1">
        <v>275</v>
      </c>
      <c r="AE125" s="1">
        <v>275</v>
      </c>
      <c r="AF125" s="1">
        <v>3300</v>
      </c>
      <c r="AG125" s="1">
        <v>275</v>
      </c>
      <c r="AH125" s="1">
        <v>275</v>
      </c>
      <c r="AI125" s="1">
        <v>275</v>
      </c>
      <c r="AJ125" s="1">
        <v>275</v>
      </c>
      <c r="AK125" s="1">
        <v>275</v>
      </c>
      <c r="AL125" s="1">
        <v>275</v>
      </c>
      <c r="AM125" s="1">
        <v>275</v>
      </c>
      <c r="AN125" s="1">
        <v>275</v>
      </c>
      <c r="AO125" s="1">
        <v>275</v>
      </c>
      <c r="AP125" s="1">
        <v>275</v>
      </c>
      <c r="AQ125" s="1">
        <v>275</v>
      </c>
      <c r="AR125" s="1">
        <v>275</v>
      </c>
      <c r="AS125" s="1">
        <v>3300</v>
      </c>
      <c r="AT125" s="1">
        <v>275</v>
      </c>
      <c r="AU125" s="1">
        <v>275</v>
      </c>
      <c r="AV125" s="1">
        <v>275</v>
      </c>
      <c r="AW125" s="1">
        <v>275</v>
      </c>
      <c r="AX125" s="1">
        <v>275</v>
      </c>
      <c r="AY125" s="1">
        <v>275</v>
      </c>
      <c r="AZ125" s="1">
        <v>275</v>
      </c>
      <c r="BA125" s="1">
        <v>275</v>
      </c>
      <c r="BB125" s="1">
        <v>275</v>
      </c>
      <c r="BC125" s="1">
        <v>275</v>
      </c>
      <c r="BD125" s="1">
        <v>275</v>
      </c>
      <c r="BE125" s="1">
        <v>275</v>
      </c>
      <c r="BF125" s="1">
        <v>3300</v>
      </c>
      <c r="BG125" s="1">
        <v>275</v>
      </c>
      <c r="BH125" s="1">
        <v>275</v>
      </c>
      <c r="BI125" s="1">
        <v>275</v>
      </c>
      <c r="BJ125" s="1">
        <v>275</v>
      </c>
      <c r="BK125" s="1">
        <v>275</v>
      </c>
      <c r="BL125" s="1">
        <v>275</v>
      </c>
      <c r="BM125" s="1">
        <v>275</v>
      </c>
      <c r="BN125" s="1">
        <v>275</v>
      </c>
      <c r="BO125" s="1">
        <v>275</v>
      </c>
      <c r="BP125" s="1">
        <v>275</v>
      </c>
      <c r="BQ125" s="1">
        <v>275</v>
      </c>
      <c r="BR125" s="1">
        <v>275</v>
      </c>
      <c r="BS125" s="1">
        <v>3300</v>
      </c>
      <c r="BT125" s="1">
        <v>275</v>
      </c>
      <c r="BU125" s="1">
        <v>275</v>
      </c>
      <c r="BV125" s="1">
        <v>275</v>
      </c>
      <c r="BW125" s="1">
        <v>275</v>
      </c>
      <c r="BX125" s="1">
        <v>275</v>
      </c>
      <c r="BY125" s="1">
        <v>275</v>
      </c>
      <c r="BZ125" s="1">
        <v>275</v>
      </c>
      <c r="CA125" s="1">
        <v>275</v>
      </c>
      <c r="CB125" s="1">
        <v>275</v>
      </c>
      <c r="CC125" s="1">
        <v>275</v>
      </c>
      <c r="CD125" s="1">
        <v>275</v>
      </c>
      <c r="CE125" s="1">
        <v>275</v>
      </c>
      <c r="CF125" s="1">
        <v>3300</v>
      </c>
    </row>
    <row r="126" spans="1:84" x14ac:dyDescent="0.25">
      <c r="A126" s="15" t="s">
        <v>289</v>
      </c>
      <c r="B126" s="15" t="s">
        <v>290</v>
      </c>
      <c r="C126" s="2" t="s">
        <v>264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  <c r="CC126" s="1">
        <v>0</v>
      </c>
      <c r="CD126" s="1">
        <v>0</v>
      </c>
      <c r="CE126" s="1">
        <v>0</v>
      </c>
      <c r="CF126" s="1">
        <v>0</v>
      </c>
    </row>
    <row r="127" spans="1:84" x14ac:dyDescent="0.25">
      <c r="A127" s="15" t="s">
        <v>289</v>
      </c>
      <c r="B127" s="15" t="s">
        <v>290</v>
      </c>
      <c r="C127" s="7" t="s">
        <v>158</v>
      </c>
      <c r="D127" s="12">
        <v>275</v>
      </c>
      <c r="E127" s="12">
        <v>275</v>
      </c>
      <c r="F127" s="12">
        <v>275</v>
      </c>
      <c r="G127" s="12">
        <v>275</v>
      </c>
      <c r="H127" s="12">
        <v>275</v>
      </c>
      <c r="I127" s="12">
        <v>275</v>
      </c>
      <c r="J127" s="12">
        <v>275</v>
      </c>
      <c r="K127" s="12">
        <v>275</v>
      </c>
      <c r="L127" s="12">
        <v>275</v>
      </c>
      <c r="M127" s="12">
        <v>275</v>
      </c>
      <c r="N127" s="12">
        <v>275</v>
      </c>
      <c r="O127" s="12">
        <v>275</v>
      </c>
      <c r="P127" s="12">
        <v>275</v>
      </c>
      <c r="Q127" s="12">
        <v>275</v>
      </c>
      <c r="R127" s="12">
        <v>275</v>
      </c>
      <c r="S127" s="12">
        <v>275</v>
      </c>
      <c r="T127" s="12">
        <v>275</v>
      </c>
      <c r="U127" s="12">
        <v>275</v>
      </c>
      <c r="V127" s="12">
        <v>275</v>
      </c>
      <c r="W127" s="12">
        <v>275</v>
      </c>
      <c r="X127" s="12">
        <v>275</v>
      </c>
      <c r="Y127" s="12">
        <v>275</v>
      </c>
      <c r="Z127" s="1">
        <v>0.27500000000000002</v>
      </c>
      <c r="AA127" s="1">
        <v>0.27500000000000002</v>
      </c>
      <c r="AB127" s="1">
        <v>0.27500000000000002</v>
      </c>
      <c r="AC127" s="1">
        <v>0.27500000000000002</v>
      </c>
      <c r="AD127" s="1">
        <v>0.27500000000000002</v>
      </c>
      <c r="AE127" s="1">
        <v>0.27500000000000002</v>
      </c>
      <c r="AF127" s="1">
        <v>3.2999999999999901</v>
      </c>
      <c r="AG127" s="1">
        <v>0.27500000000000002</v>
      </c>
      <c r="AH127" s="1">
        <v>0.27500000000000002</v>
      </c>
      <c r="AI127" s="1">
        <v>0.27500000000000002</v>
      </c>
      <c r="AJ127" s="1">
        <v>0.27500000000000002</v>
      </c>
      <c r="AK127" s="1">
        <v>0.27500000000000002</v>
      </c>
      <c r="AL127" s="1">
        <v>0.27500000000000002</v>
      </c>
      <c r="AM127" s="1">
        <v>0.27500000000000002</v>
      </c>
      <c r="AN127" s="1">
        <v>0.27500000000000002</v>
      </c>
      <c r="AO127" s="1">
        <v>0.27500000000000002</v>
      </c>
      <c r="AP127" s="1">
        <v>0.27500000000000002</v>
      </c>
      <c r="AQ127" s="1">
        <v>0.27500000000000002</v>
      </c>
      <c r="AR127" s="1">
        <v>0.27500000000000002</v>
      </c>
      <c r="AS127" s="1">
        <v>3.2999999999999901</v>
      </c>
      <c r="AT127" s="1">
        <v>0.27500000000000002</v>
      </c>
      <c r="AU127" s="1">
        <v>0.27500000000000002</v>
      </c>
      <c r="AV127" s="1">
        <v>0.27500000000000002</v>
      </c>
      <c r="AW127" s="1">
        <v>0.27500000000000002</v>
      </c>
      <c r="AX127" s="1">
        <v>0.27500000000000002</v>
      </c>
      <c r="AY127" s="1">
        <v>0.27500000000000002</v>
      </c>
      <c r="AZ127" s="1">
        <v>0.27500000000000002</v>
      </c>
      <c r="BA127" s="1">
        <v>0.27500000000000002</v>
      </c>
      <c r="BB127" s="1">
        <v>0.27500000000000002</v>
      </c>
      <c r="BC127" s="1">
        <v>0.27500000000000002</v>
      </c>
      <c r="BD127" s="1">
        <v>0.27500000000000002</v>
      </c>
      <c r="BE127" s="1">
        <v>0.27500000000000002</v>
      </c>
      <c r="BF127" s="1">
        <v>3.2999999999999901</v>
      </c>
      <c r="BG127" s="1">
        <v>0.27500000000000002</v>
      </c>
      <c r="BH127" s="1">
        <v>0.27500000000000002</v>
      </c>
      <c r="BI127" s="1">
        <v>0.27500000000000002</v>
      </c>
      <c r="BJ127" s="1">
        <v>0.27500000000000002</v>
      </c>
      <c r="BK127" s="1">
        <v>0.27500000000000002</v>
      </c>
      <c r="BL127" s="1">
        <v>0.27500000000000002</v>
      </c>
      <c r="BM127" s="1">
        <v>0.27500000000000002</v>
      </c>
      <c r="BN127" s="1">
        <v>0.27500000000000002</v>
      </c>
      <c r="BO127" s="1">
        <v>0.27500000000000002</v>
      </c>
      <c r="BP127" s="1">
        <v>0.27500000000000002</v>
      </c>
      <c r="BQ127" s="1">
        <v>0.27500000000000002</v>
      </c>
      <c r="BR127" s="1">
        <v>0.27500000000000002</v>
      </c>
      <c r="BS127" s="1">
        <v>3.2999999999999901</v>
      </c>
      <c r="BT127" s="1">
        <v>0.27500000000000002</v>
      </c>
      <c r="BU127" s="1">
        <v>0.27500000000000002</v>
      </c>
      <c r="BV127" s="1">
        <v>0.27500000000000002</v>
      </c>
      <c r="BW127" s="1">
        <v>0.27500000000000002</v>
      </c>
      <c r="BX127" s="1">
        <v>0.27500000000000002</v>
      </c>
      <c r="BY127" s="1">
        <v>0.27500000000000002</v>
      </c>
      <c r="BZ127" s="1">
        <v>0.27500000000000002</v>
      </c>
      <c r="CA127" s="1">
        <v>0.27500000000000002</v>
      </c>
      <c r="CB127" s="1">
        <v>0.27500000000000002</v>
      </c>
      <c r="CC127" s="1">
        <v>0.27500000000000002</v>
      </c>
      <c r="CD127" s="1">
        <v>0.27500000000000002</v>
      </c>
      <c r="CE127" s="1">
        <v>0.27500000000000002</v>
      </c>
      <c r="CF127" s="1">
        <v>3.2999999999999901</v>
      </c>
    </row>
    <row r="128" spans="1:84" x14ac:dyDescent="0.25">
      <c r="A128" s="15" t="s">
        <v>289</v>
      </c>
      <c r="B128" s="15" t="s">
        <v>290</v>
      </c>
      <c r="C128" s="7" t="s">
        <v>156</v>
      </c>
    </row>
    <row r="129" spans="1:84" x14ac:dyDescent="0.25">
      <c r="A129" s="15" t="s">
        <v>289</v>
      </c>
      <c r="B129" s="15" t="s">
        <v>290</v>
      </c>
      <c r="C129" s="2" t="s">
        <v>265</v>
      </c>
      <c r="D129" s="1">
        <v>40124.92254</v>
      </c>
      <c r="E129" s="1">
        <v>20462.67139</v>
      </c>
      <c r="F129" s="1">
        <v>37500.672809999996</v>
      </c>
      <c r="G129" s="1">
        <v>55910.26612</v>
      </c>
      <c r="H129" s="1">
        <v>61142.447899999999</v>
      </c>
      <c r="I129" s="1">
        <v>57908.406620000002</v>
      </c>
      <c r="J129" s="1">
        <v>59330.123749999999</v>
      </c>
      <c r="K129" s="1">
        <v>37010.397859999997</v>
      </c>
      <c r="L129" s="1">
        <v>55320.67078</v>
      </c>
      <c r="M129" s="1">
        <v>45012.586649999997</v>
      </c>
      <c r="N129" s="1">
        <v>44540.933779999999</v>
      </c>
      <c r="O129" s="1">
        <v>45833.17985</v>
      </c>
      <c r="P129" s="1">
        <v>42131.168669999999</v>
      </c>
      <c r="Q129" s="1">
        <v>31049.66591</v>
      </c>
      <c r="R129" s="1">
        <v>39375.706449999998</v>
      </c>
      <c r="S129" s="1">
        <v>58705.779419999999</v>
      </c>
      <c r="T129" s="1">
        <v>64199.570299999999</v>
      </c>
      <c r="U129" s="1">
        <v>60803.826950000002</v>
      </c>
      <c r="V129" s="1">
        <v>62296.629930000003</v>
      </c>
      <c r="W129" s="1">
        <v>38860.917759999997</v>
      </c>
      <c r="X129" s="1">
        <v>58086.704319999997</v>
      </c>
      <c r="Y129" s="1">
        <v>47263.215989999997</v>
      </c>
      <c r="Z129" s="1">
        <v>46767.980470000002</v>
      </c>
      <c r="AA129" s="1">
        <v>48124.838839999997</v>
      </c>
      <c r="AB129" s="1">
        <v>44237.727099999996</v>
      </c>
      <c r="AC129" s="1">
        <v>32602.1492</v>
      </c>
      <c r="AD129" s="1">
        <v>41344.491770000001</v>
      </c>
      <c r="AE129" s="1">
        <v>61641.06839</v>
      </c>
      <c r="AF129" s="1">
        <v>606229.12101999996</v>
      </c>
      <c r="AG129" s="1">
        <v>64199.570299999999</v>
      </c>
      <c r="AH129" s="1">
        <v>60803.826950000002</v>
      </c>
      <c r="AI129" s="1">
        <v>62296.629930000003</v>
      </c>
      <c r="AJ129" s="1">
        <v>38860.917759999997</v>
      </c>
      <c r="AK129" s="1">
        <v>58086.704319999997</v>
      </c>
      <c r="AL129" s="1">
        <v>47263.215989999997</v>
      </c>
      <c r="AM129" s="1">
        <v>46767.980470000002</v>
      </c>
      <c r="AN129" s="1">
        <v>48124.838839999997</v>
      </c>
      <c r="AO129" s="1">
        <v>44237.727099999996</v>
      </c>
      <c r="AP129" s="1">
        <v>32602.1492</v>
      </c>
      <c r="AQ129" s="1">
        <v>41344.491770000001</v>
      </c>
      <c r="AR129" s="1">
        <v>61641.06839</v>
      </c>
      <c r="AS129" s="1">
        <v>606229.12101999996</v>
      </c>
      <c r="AT129" s="1">
        <v>64199.570299999999</v>
      </c>
      <c r="AU129" s="1">
        <v>60803.826950000002</v>
      </c>
      <c r="AV129" s="1">
        <v>62296.629930000003</v>
      </c>
      <c r="AW129" s="1">
        <v>38860.917759999997</v>
      </c>
      <c r="AX129" s="1">
        <v>58086.704319999997</v>
      </c>
      <c r="AY129" s="1">
        <v>47263.215989999997</v>
      </c>
      <c r="AZ129" s="1">
        <v>46767.980470000002</v>
      </c>
      <c r="BA129" s="1">
        <v>48124.838839999997</v>
      </c>
      <c r="BB129" s="1">
        <v>44237.727099999996</v>
      </c>
      <c r="BC129" s="1">
        <v>32602.1492</v>
      </c>
      <c r="BD129" s="1">
        <v>41344.491770000001</v>
      </c>
      <c r="BE129" s="1">
        <v>61641.06839</v>
      </c>
      <c r="BF129" s="1">
        <v>606229.12101999996</v>
      </c>
      <c r="BG129" s="1">
        <v>64199.570299999999</v>
      </c>
      <c r="BH129" s="1">
        <v>60803.826950000002</v>
      </c>
      <c r="BI129" s="1">
        <v>62296.629930000003</v>
      </c>
      <c r="BJ129" s="1">
        <v>38860.917759999997</v>
      </c>
      <c r="BK129" s="1">
        <v>58086.704319999997</v>
      </c>
      <c r="BL129" s="1">
        <v>47263.215989999997</v>
      </c>
      <c r="BM129" s="1">
        <v>46767.980470000002</v>
      </c>
      <c r="BN129" s="1">
        <v>48124.838839999997</v>
      </c>
      <c r="BO129" s="1">
        <v>44237.727099999996</v>
      </c>
      <c r="BP129" s="1">
        <v>32602.1492</v>
      </c>
      <c r="BQ129" s="1">
        <v>41344.491770000001</v>
      </c>
      <c r="BR129" s="1">
        <v>61641.06839</v>
      </c>
      <c r="BS129" s="1">
        <v>606229.12101999996</v>
      </c>
      <c r="BT129" s="1">
        <v>64199.570299999999</v>
      </c>
      <c r="BU129" s="1">
        <v>60803.826950000002</v>
      </c>
      <c r="BV129" s="1">
        <v>62296.629930000003</v>
      </c>
      <c r="BW129" s="1">
        <v>38860.917759999997</v>
      </c>
      <c r="BX129" s="1">
        <v>58086.704319999997</v>
      </c>
      <c r="BY129" s="1">
        <v>47263.215989999997</v>
      </c>
      <c r="BZ129" s="1">
        <v>46767.980470000002</v>
      </c>
      <c r="CA129" s="1">
        <v>48124.838839999997</v>
      </c>
      <c r="CB129" s="1">
        <v>44237.727099999996</v>
      </c>
      <c r="CC129" s="1">
        <v>32602.1492</v>
      </c>
      <c r="CD129" s="1">
        <v>41344.491770000001</v>
      </c>
      <c r="CE129" s="1">
        <v>61641.06839</v>
      </c>
      <c r="CF129" s="1">
        <v>606229.12101999996</v>
      </c>
    </row>
    <row r="130" spans="1:84" x14ac:dyDescent="0.25">
      <c r="A130" s="15" t="s">
        <v>289</v>
      </c>
      <c r="B130" s="15" t="s">
        <v>290</v>
      </c>
      <c r="C130" s="2" t="s">
        <v>266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  <c r="CC130" s="1">
        <v>0</v>
      </c>
      <c r="CD130" s="1">
        <v>0</v>
      </c>
      <c r="CE130" s="1">
        <v>0</v>
      </c>
      <c r="CF130" s="1">
        <v>0</v>
      </c>
    </row>
    <row r="131" spans="1:84" s="6" customFormat="1" x14ac:dyDescent="0.25">
      <c r="A131" s="15" t="s">
        <v>289</v>
      </c>
      <c r="B131" s="15" t="s">
        <v>290</v>
      </c>
      <c r="C131" s="5" t="s">
        <v>267</v>
      </c>
      <c r="D131" s="6">
        <v>40.12492254</v>
      </c>
      <c r="E131" s="6">
        <v>20.462671390000001</v>
      </c>
      <c r="F131" s="6">
        <v>37.500672809999998</v>
      </c>
      <c r="G131" s="6">
        <v>55.910266120000003</v>
      </c>
      <c r="H131" s="6">
        <v>61.142447900000001</v>
      </c>
      <c r="I131" s="6">
        <v>57.908406620000001</v>
      </c>
      <c r="J131" s="6">
        <v>59.330123749999998</v>
      </c>
      <c r="K131" s="6">
        <v>37.010397859999998</v>
      </c>
      <c r="L131" s="6">
        <v>55.32067078</v>
      </c>
      <c r="M131" s="6">
        <v>45.012586649999903</v>
      </c>
      <c r="N131" s="6">
        <v>44.540933780000003</v>
      </c>
      <c r="O131" s="6">
        <v>45.83317985</v>
      </c>
      <c r="P131" s="6">
        <v>42.131168670000001</v>
      </c>
      <c r="Q131" s="6">
        <v>31.049665910000002</v>
      </c>
      <c r="R131" s="6">
        <v>39.375706449999903</v>
      </c>
      <c r="S131" s="6">
        <v>58.705779419999999</v>
      </c>
      <c r="T131" s="6">
        <v>64.199570300000005</v>
      </c>
      <c r="U131" s="6">
        <v>60.803826950000001</v>
      </c>
      <c r="V131" s="6">
        <v>62.296629930000002</v>
      </c>
      <c r="W131" s="6">
        <v>38.86091776</v>
      </c>
      <c r="X131" s="6">
        <v>58.086704319999903</v>
      </c>
      <c r="Y131" s="6">
        <v>47.263215989999999</v>
      </c>
      <c r="Z131" s="6">
        <v>46.767980469999998</v>
      </c>
      <c r="AA131" s="6">
        <v>48.124838839999903</v>
      </c>
      <c r="AB131" s="6">
        <v>44.237727100000001</v>
      </c>
      <c r="AC131" s="6">
        <v>32.602149199999999</v>
      </c>
      <c r="AD131" s="6">
        <v>41.344491769999998</v>
      </c>
      <c r="AE131" s="6">
        <v>61.641068390000001</v>
      </c>
      <c r="AF131" s="6">
        <v>606.22912101999998</v>
      </c>
      <c r="AG131" s="6">
        <v>64.199570300000005</v>
      </c>
      <c r="AH131" s="6">
        <v>60.803826950000001</v>
      </c>
      <c r="AI131" s="6">
        <v>62.296629930000002</v>
      </c>
      <c r="AJ131" s="6">
        <v>38.86091776</v>
      </c>
      <c r="AK131" s="6">
        <v>58.086704319999903</v>
      </c>
      <c r="AL131" s="6">
        <v>47.263215989999999</v>
      </c>
      <c r="AM131" s="6">
        <v>46.767980469999998</v>
      </c>
      <c r="AN131" s="6">
        <v>48.124838839999903</v>
      </c>
      <c r="AO131" s="6">
        <v>44.237727100000001</v>
      </c>
      <c r="AP131" s="6">
        <v>32.602149199999999</v>
      </c>
      <c r="AQ131" s="6">
        <v>41.344491769999998</v>
      </c>
      <c r="AR131" s="6">
        <v>61.641068390000001</v>
      </c>
      <c r="AS131" s="6">
        <v>606.22912101999998</v>
      </c>
      <c r="AT131" s="6">
        <v>64.199570300000005</v>
      </c>
      <c r="AU131" s="6">
        <v>60.803826950000001</v>
      </c>
      <c r="AV131" s="6">
        <v>62.296629930000002</v>
      </c>
      <c r="AW131" s="6">
        <v>38.86091776</v>
      </c>
      <c r="AX131" s="6">
        <v>58.086704319999903</v>
      </c>
      <c r="AY131" s="6">
        <v>47.263215989999999</v>
      </c>
      <c r="AZ131" s="6">
        <v>46.767980469999998</v>
      </c>
      <c r="BA131" s="6">
        <v>48.124838839999903</v>
      </c>
      <c r="BB131" s="6">
        <v>44.237727100000001</v>
      </c>
      <c r="BC131" s="6">
        <v>32.602149199999999</v>
      </c>
      <c r="BD131" s="6">
        <v>41.344491769999998</v>
      </c>
      <c r="BE131" s="6">
        <v>61.641068390000001</v>
      </c>
      <c r="BF131" s="6">
        <v>606.22912101999998</v>
      </c>
      <c r="BG131" s="6">
        <v>64.199570300000005</v>
      </c>
      <c r="BH131" s="6">
        <v>60.803826950000001</v>
      </c>
      <c r="BI131" s="6">
        <v>62.296629930000002</v>
      </c>
      <c r="BJ131" s="6">
        <v>38.86091776</v>
      </c>
      <c r="BK131" s="6">
        <v>58.086704319999903</v>
      </c>
      <c r="BL131" s="6">
        <v>47.263215989999999</v>
      </c>
      <c r="BM131" s="6">
        <v>46.767980469999998</v>
      </c>
      <c r="BN131" s="6">
        <v>48.124838839999903</v>
      </c>
      <c r="BO131" s="6">
        <v>44.237727100000001</v>
      </c>
      <c r="BP131" s="6">
        <v>32.602149199999999</v>
      </c>
      <c r="BQ131" s="6">
        <v>41.344491769999998</v>
      </c>
      <c r="BR131" s="6">
        <v>61.641068390000001</v>
      </c>
      <c r="BS131" s="6">
        <v>606.22912101999998</v>
      </c>
      <c r="BT131" s="6">
        <v>64.199570300000005</v>
      </c>
      <c r="BU131" s="6">
        <v>60.803826950000001</v>
      </c>
      <c r="BV131" s="6">
        <v>62.296629930000002</v>
      </c>
      <c r="BW131" s="6">
        <v>38.86091776</v>
      </c>
      <c r="BX131" s="6">
        <v>58.086704319999903</v>
      </c>
      <c r="BY131" s="6">
        <v>47.263215989999999</v>
      </c>
      <c r="BZ131" s="6">
        <v>46.767980469999998</v>
      </c>
      <c r="CA131" s="6">
        <v>48.124838839999903</v>
      </c>
      <c r="CB131" s="6">
        <v>44.237727100000001</v>
      </c>
      <c r="CC131" s="6">
        <v>32.602149199999999</v>
      </c>
      <c r="CD131" s="6">
        <v>41.344491769999998</v>
      </c>
      <c r="CE131" s="6">
        <v>61.641068390000001</v>
      </c>
      <c r="CF131" s="6">
        <v>606.22912101999998</v>
      </c>
    </row>
    <row r="132" spans="1:84" s="6" customFormat="1" x14ac:dyDescent="0.25">
      <c r="A132" s="15" t="s">
        <v>289</v>
      </c>
      <c r="B132" s="15" t="s">
        <v>290</v>
      </c>
      <c r="C132" s="5" t="s">
        <v>268</v>
      </c>
      <c r="D132" s="6">
        <v>0.10489999999999999</v>
      </c>
      <c r="E132" s="6">
        <v>0.10489999999999999</v>
      </c>
      <c r="F132" s="6">
        <v>0.10489999999999999</v>
      </c>
      <c r="G132" s="6">
        <v>0.10489999999999999</v>
      </c>
      <c r="H132" s="6">
        <v>0.10489999999999999</v>
      </c>
      <c r="I132" s="6">
        <v>0.10489999999999999</v>
      </c>
      <c r="J132" s="6">
        <v>0.10489999999999999</v>
      </c>
      <c r="K132" s="6">
        <v>0.10489999999999999</v>
      </c>
      <c r="L132" s="6">
        <v>0.10489999999999999</v>
      </c>
      <c r="M132" s="6">
        <v>0.10489999999999999</v>
      </c>
      <c r="N132" s="6">
        <v>0.10489999999999999</v>
      </c>
      <c r="O132" s="6">
        <v>0.10489999999999999</v>
      </c>
      <c r="P132" s="6">
        <v>0.10489999999999999</v>
      </c>
      <c r="Q132" s="6">
        <v>0.10489999999999999</v>
      </c>
      <c r="R132" s="6">
        <v>0.10489999999999999</v>
      </c>
      <c r="S132" s="6">
        <v>0.10489999999999999</v>
      </c>
      <c r="T132" s="6">
        <v>0.10489999999999999</v>
      </c>
      <c r="U132" s="6">
        <v>0.10489999999999999</v>
      </c>
      <c r="V132" s="6">
        <v>0.10489999999999999</v>
      </c>
      <c r="W132" s="6">
        <v>0.10489999999999999</v>
      </c>
      <c r="X132" s="6">
        <v>0.10489999999999999</v>
      </c>
      <c r="Y132" s="6">
        <v>0.10489999999999999</v>
      </c>
      <c r="Z132" s="6">
        <v>0.10489999999999999</v>
      </c>
      <c r="AA132" s="6">
        <v>0.10489999999999999</v>
      </c>
      <c r="AB132" s="6">
        <v>0.10489999999999999</v>
      </c>
      <c r="AC132" s="6">
        <v>0.10489999999999999</v>
      </c>
      <c r="AD132" s="6">
        <v>0.10489999999999999</v>
      </c>
      <c r="AE132" s="6">
        <v>0.10489999999999999</v>
      </c>
      <c r="AF132" s="6">
        <v>1.2587999999999999</v>
      </c>
      <c r="AG132" s="6">
        <v>0.10489999999999999</v>
      </c>
      <c r="AH132" s="6">
        <v>0.10489999999999999</v>
      </c>
      <c r="AI132" s="6">
        <v>0.10489999999999999</v>
      </c>
      <c r="AJ132" s="6">
        <v>0.10489999999999999</v>
      </c>
      <c r="AK132" s="6">
        <v>0.10489999999999999</v>
      </c>
      <c r="AL132" s="6">
        <v>0.10489999999999999</v>
      </c>
      <c r="AM132" s="6">
        <v>0.10489999999999999</v>
      </c>
      <c r="AN132" s="6">
        <v>0.10489999999999999</v>
      </c>
      <c r="AO132" s="6">
        <v>0.10489999999999999</v>
      </c>
      <c r="AP132" s="6">
        <v>0.10489999999999999</v>
      </c>
      <c r="AQ132" s="6">
        <v>0.10489999999999999</v>
      </c>
      <c r="AR132" s="6">
        <v>0.10489999999999999</v>
      </c>
      <c r="AS132" s="6">
        <v>1.2587999999999999</v>
      </c>
      <c r="AT132" s="6">
        <v>0.10489999999999999</v>
      </c>
      <c r="AU132" s="6">
        <v>0.10489999999999999</v>
      </c>
      <c r="AV132" s="6">
        <v>0.10489999999999999</v>
      </c>
      <c r="AW132" s="6">
        <v>0.10489999999999999</v>
      </c>
      <c r="AX132" s="6">
        <v>0.10489999999999999</v>
      </c>
      <c r="AY132" s="6">
        <v>0.10489999999999999</v>
      </c>
      <c r="AZ132" s="6">
        <v>0.10489999999999999</v>
      </c>
      <c r="BA132" s="6">
        <v>0.10489999999999999</v>
      </c>
      <c r="BB132" s="6">
        <v>0.10489999999999999</v>
      </c>
      <c r="BC132" s="6">
        <v>0.10489999999999999</v>
      </c>
      <c r="BD132" s="6">
        <v>0.10489999999999999</v>
      </c>
      <c r="BE132" s="6">
        <v>0.10489999999999999</v>
      </c>
      <c r="BF132" s="6">
        <v>1.2587999999999999</v>
      </c>
      <c r="BG132" s="6">
        <v>0.10489999999999999</v>
      </c>
      <c r="BH132" s="6">
        <v>0.10489999999999999</v>
      </c>
      <c r="BI132" s="6">
        <v>0.10489999999999999</v>
      </c>
      <c r="BJ132" s="6">
        <v>0.10489999999999999</v>
      </c>
      <c r="BK132" s="6">
        <v>0.10489999999999999</v>
      </c>
      <c r="BL132" s="6">
        <v>0.10489999999999999</v>
      </c>
      <c r="BM132" s="6">
        <v>0.10489999999999999</v>
      </c>
      <c r="BN132" s="6">
        <v>0.10489999999999999</v>
      </c>
      <c r="BO132" s="6">
        <v>0.10489999999999999</v>
      </c>
      <c r="BP132" s="6">
        <v>0.10489999999999999</v>
      </c>
      <c r="BQ132" s="6">
        <v>0.10489999999999999</v>
      </c>
      <c r="BR132" s="6">
        <v>0.10489999999999999</v>
      </c>
      <c r="BS132" s="6">
        <v>1.2587999999999999</v>
      </c>
      <c r="BT132" s="6">
        <v>0.10489999999999999</v>
      </c>
      <c r="BU132" s="6">
        <v>0.10489999999999999</v>
      </c>
      <c r="BV132" s="6">
        <v>0.10489999999999999</v>
      </c>
      <c r="BW132" s="6">
        <v>0.10489999999999999</v>
      </c>
      <c r="BX132" s="6">
        <v>0.10489999999999999</v>
      </c>
      <c r="BY132" s="6">
        <v>0.10489999999999999</v>
      </c>
      <c r="BZ132" s="6">
        <v>0.10489999999999999</v>
      </c>
      <c r="CA132" s="6">
        <v>0.10489999999999999</v>
      </c>
      <c r="CB132" s="6">
        <v>0.10489999999999999</v>
      </c>
      <c r="CC132" s="6">
        <v>0.10489999999999999</v>
      </c>
      <c r="CD132" s="6">
        <v>0.10489999999999999</v>
      </c>
      <c r="CE132" s="6">
        <v>0.10489999999999999</v>
      </c>
      <c r="CF132" s="6">
        <v>1.2587999999999999</v>
      </c>
    </row>
    <row r="133" spans="1:84" s="6" customFormat="1" x14ac:dyDescent="0.25">
      <c r="A133" s="15" t="s">
        <v>289</v>
      </c>
      <c r="B133" s="15" t="s">
        <v>290</v>
      </c>
      <c r="C133" s="5" t="s">
        <v>269</v>
      </c>
      <c r="D133" s="6">
        <v>0.10489999999999999</v>
      </c>
      <c r="E133" s="6">
        <v>0.10489999999999999</v>
      </c>
      <c r="F133" s="6">
        <v>0.10489999999999999</v>
      </c>
      <c r="G133" s="6">
        <v>0.10489999999999999</v>
      </c>
      <c r="H133" s="6">
        <v>0.10489999999999999</v>
      </c>
      <c r="I133" s="6">
        <v>0.10489999999999999</v>
      </c>
      <c r="J133" s="6">
        <v>0.10489999999999999</v>
      </c>
      <c r="K133" s="6">
        <v>0.10489999999999999</v>
      </c>
      <c r="L133" s="6">
        <v>0.10489999999999999</v>
      </c>
      <c r="M133" s="6">
        <v>0.10489999999999999</v>
      </c>
      <c r="N133" s="6">
        <v>0.10489999999999999</v>
      </c>
      <c r="O133" s="6">
        <v>0.10489999999999999</v>
      </c>
      <c r="P133" s="6">
        <v>0.10489999999999999</v>
      </c>
      <c r="Q133" s="6">
        <v>0.10489999999999999</v>
      </c>
      <c r="R133" s="6">
        <v>0.10489999999999999</v>
      </c>
      <c r="S133" s="6">
        <v>0.10489999999999999</v>
      </c>
      <c r="T133" s="6">
        <v>0.10489999999999999</v>
      </c>
      <c r="U133" s="6">
        <v>0.10489999999999999</v>
      </c>
      <c r="V133" s="6">
        <v>0.10489999999999999</v>
      </c>
      <c r="W133" s="6">
        <v>0.10489999999999999</v>
      </c>
      <c r="X133" s="6">
        <v>0.10489999999999999</v>
      </c>
      <c r="Y133" s="6">
        <v>0.10489999999999999</v>
      </c>
      <c r="Z133" s="6">
        <v>0.10489999999999999</v>
      </c>
      <c r="AA133" s="6">
        <v>0.10489999999999999</v>
      </c>
      <c r="AB133" s="6">
        <v>0.10489999999999999</v>
      </c>
      <c r="AC133" s="6">
        <v>0.10489999999999999</v>
      </c>
      <c r="AD133" s="6">
        <v>0.10489999999999999</v>
      </c>
      <c r="AE133" s="6">
        <v>0.10489999999999999</v>
      </c>
      <c r="AF133" s="6">
        <v>1.2587999999999999</v>
      </c>
      <c r="AG133" s="6">
        <v>0.10489999999999999</v>
      </c>
      <c r="AH133" s="6">
        <v>0.10489999999999999</v>
      </c>
      <c r="AI133" s="6">
        <v>0.10489999999999999</v>
      </c>
      <c r="AJ133" s="6">
        <v>0.10489999999999999</v>
      </c>
      <c r="AK133" s="6">
        <v>0.10489999999999999</v>
      </c>
      <c r="AL133" s="6">
        <v>0.10489999999999999</v>
      </c>
      <c r="AM133" s="6">
        <v>0.10489999999999999</v>
      </c>
      <c r="AN133" s="6">
        <v>0.10489999999999999</v>
      </c>
      <c r="AO133" s="6">
        <v>0.10489999999999999</v>
      </c>
      <c r="AP133" s="6">
        <v>0.10489999999999999</v>
      </c>
      <c r="AQ133" s="6">
        <v>0.10489999999999999</v>
      </c>
      <c r="AR133" s="6">
        <v>0.10489999999999999</v>
      </c>
      <c r="AS133" s="6">
        <v>1.2587999999999999</v>
      </c>
      <c r="AT133" s="6">
        <v>0.10489999999999999</v>
      </c>
      <c r="AU133" s="6">
        <v>0.10489999999999999</v>
      </c>
      <c r="AV133" s="6">
        <v>0.10489999999999999</v>
      </c>
      <c r="AW133" s="6">
        <v>0.10489999999999999</v>
      </c>
      <c r="AX133" s="6">
        <v>0.10489999999999999</v>
      </c>
      <c r="AY133" s="6">
        <v>0.10489999999999999</v>
      </c>
      <c r="AZ133" s="6">
        <v>0.10489999999999999</v>
      </c>
      <c r="BA133" s="6">
        <v>0.10489999999999999</v>
      </c>
      <c r="BB133" s="6">
        <v>0.10489999999999999</v>
      </c>
      <c r="BC133" s="6">
        <v>0.10489999999999999</v>
      </c>
      <c r="BD133" s="6">
        <v>0.10489999999999999</v>
      </c>
      <c r="BE133" s="6">
        <v>0.10489999999999999</v>
      </c>
      <c r="BF133" s="6">
        <v>1.2587999999999999</v>
      </c>
      <c r="BG133" s="6">
        <v>0.10489999999999999</v>
      </c>
      <c r="BH133" s="6">
        <v>0.10489999999999999</v>
      </c>
      <c r="BI133" s="6">
        <v>0.10489999999999999</v>
      </c>
      <c r="BJ133" s="6">
        <v>0.10489999999999999</v>
      </c>
      <c r="BK133" s="6">
        <v>0.10489999999999999</v>
      </c>
      <c r="BL133" s="6">
        <v>0.10489999999999999</v>
      </c>
      <c r="BM133" s="6">
        <v>0.10489999999999999</v>
      </c>
      <c r="BN133" s="6">
        <v>0.10489999999999999</v>
      </c>
      <c r="BO133" s="6">
        <v>0.10489999999999999</v>
      </c>
      <c r="BP133" s="6">
        <v>0.10489999999999999</v>
      </c>
      <c r="BQ133" s="6">
        <v>0.10489999999999999</v>
      </c>
      <c r="BR133" s="6">
        <v>0.10489999999999999</v>
      </c>
      <c r="BS133" s="6">
        <v>1.2587999999999999</v>
      </c>
      <c r="BT133" s="6">
        <v>0.10489999999999999</v>
      </c>
      <c r="BU133" s="6">
        <v>0.10489999999999999</v>
      </c>
      <c r="BV133" s="6">
        <v>0.10489999999999999</v>
      </c>
      <c r="BW133" s="6">
        <v>0.10489999999999999</v>
      </c>
      <c r="BX133" s="6">
        <v>0.10489999999999999</v>
      </c>
      <c r="BY133" s="6">
        <v>0.10489999999999999</v>
      </c>
      <c r="BZ133" s="6">
        <v>0.10489999999999999</v>
      </c>
      <c r="CA133" s="6">
        <v>0.10489999999999999</v>
      </c>
      <c r="CB133" s="6">
        <v>0.10489999999999999</v>
      </c>
      <c r="CC133" s="6">
        <v>0.10489999999999999</v>
      </c>
      <c r="CD133" s="6">
        <v>0.10489999999999999</v>
      </c>
      <c r="CE133" s="6">
        <v>0.10489999999999999</v>
      </c>
      <c r="CF133" s="6">
        <v>1.2587999999999999</v>
      </c>
    </row>
    <row r="134" spans="1:84" s="6" customFormat="1" x14ac:dyDescent="0.25">
      <c r="A134" s="15" t="s">
        <v>289</v>
      </c>
      <c r="B134" s="15" t="s">
        <v>290</v>
      </c>
      <c r="C134" s="5" t="s">
        <v>270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6">
        <v>0</v>
      </c>
      <c r="BB134" s="6">
        <v>0</v>
      </c>
      <c r="BC134" s="6">
        <v>0</v>
      </c>
      <c r="BD134" s="6">
        <v>0</v>
      </c>
      <c r="BE134" s="6">
        <v>0</v>
      </c>
      <c r="BF134" s="6">
        <v>0</v>
      </c>
      <c r="BG134" s="6">
        <v>0</v>
      </c>
      <c r="BH134" s="6">
        <v>0</v>
      </c>
      <c r="BI134" s="6">
        <v>0</v>
      </c>
      <c r="BJ134" s="6">
        <v>0</v>
      </c>
      <c r="BK134" s="6">
        <v>0</v>
      </c>
      <c r="BL134" s="6">
        <v>0</v>
      </c>
      <c r="BM134" s="6">
        <v>0</v>
      </c>
      <c r="BN134" s="6">
        <v>0</v>
      </c>
      <c r="BO134" s="6">
        <v>0</v>
      </c>
      <c r="BP134" s="6">
        <v>0</v>
      </c>
      <c r="BQ134" s="6">
        <v>0</v>
      </c>
      <c r="BR134" s="6">
        <v>0</v>
      </c>
      <c r="BS134" s="6">
        <v>0</v>
      </c>
      <c r="BT134" s="6">
        <v>0</v>
      </c>
      <c r="BU134" s="6">
        <v>0</v>
      </c>
      <c r="BV134" s="6">
        <v>0</v>
      </c>
      <c r="BW134" s="6">
        <v>0</v>
      </c>
      <c r="BX134" s="6">
        <v>0</v>
      </c>
      <c r="BY134" s="6">
        <v>0</v>
      </c>
      <c r="BZ134" s="6">
        <v>0</v>
      </c>
      <c r="CA134" s="6">
        <v>0</v>
      </c>
      <c r="CB134" s="6">
        <v>0</v>
      </c>
      <c r="CC134" s="6">
        <v>0</v>
      </c>
      <c r="CD134" s="6">
        <v>0</v>
      </c>
      <c r="CE134" s="6">
        <v>0</v>
      </c>
      <c r="CF134" s="6">
        <v>0</v>
      </c>
    </row>
    <row r="135" spans="1:84" x14ac:dyDescent="0.25">
      <c r="A135" s="15" t="s">
        <v>289</v>
      </c>
      <c r="B135" s="15" t="s">
        <v>290</v>
      </c>
      <c r="C135" s="7" t="s">
        <v>154</v>
      </c>
      <c r="D135" s="12">
        <v>4209.1043744459894</v>
      </c>
      <c r="E135" s="12">
        <v>2146.53422881099</v>
      </c>
      <c r="F135" s="12">
        <v>3933.82057776899</v>
      </c>
      <c r="G135" s="12">
        <v>5864.986915988</v>
      </c>
      <c r="H135" s="12">
        <v>6413.8427847099902</v>
      </c>
      <c r="I135" s="12">
        <v>6074.5918544380002</v>
      </c>
      <c r="J135" s="12">
        <v>6223.7299813749896</v>
      </c>
      <c r="K135" s="12">
        <v>3882.39073551399</v>
      </c>
      <c r="L135" s="12">
        <v>5803.1383648219999</v>
      </c>
      <c r="M135" s="12">
        <v>4721.8203395849896</v>
      </c>
      <c r="N135" s="12">
        <v>4672.3439535219995</v>
      </c>
      <c r="O135" s="12">
        <v>4807.9005662649897</v>
      </c>
      <c r="P135" s="12">
        <v>4419.5595934829998</v>
      </c>
      <c r="Q135" s="12">
        <v>3257.10995395899</v>
      </c>
      <c r="R135" s="12">
        <v>4130.5116066049895</v>
      </c>
      <c r="S135" s="12">
        <v>6158.2362611580002</v>
      </c>
      <c r="T135" s="12">
        <v>6734.5349244699901</v>
      </c>
      <c r="U135" s="12">
        <v>6378.3214470550001</v>
      </c>
      <c r="V135" s="12">
        <v>6534.9164796570003</v>
      </c>
      <c r="W135" s="12">
        <v>4076.5102730239901</v>
      </c>
      <c r="X135" s="12">
        <v>6093.2952831679995</v>
      </c>
      <c r="Y135" s="12">
        <v>4957.9113573509994</v>
      </c>
      <c r="Z135" s="1">
        <v>4.9059611513029999</v>
      </c>
      <c r="AA135" s="1">
        <v>5.0482955943159897</v>
      </c>
      <c r="AB135" s="1">
        <v>4.6405375727899996</v>
      </c>
      <c r="AC135" s="1">
        <v>3.4199654510799902</v>
      </c>
      <c r="AD135" s="1">
        <v>4.3370371866730002</v>
      </c>
      <c r="AE135" s="1">
        <v>6.4661480741109996</v>
      </c>
      <c r="AF135" s="1">
        <v>63.593434794997997</v>
      </c>
      <c r="AG135" s="1">
        <v>6.7345349244699904</v>
      </c>
      <c r="AH135" s="1">
        <v>6.3783214470549998</v>
      </c>
      <c r="AI135" s="1">
        <v>6.5349164796570003</v>
      </c>
      <c r="AJ135" s="1">
        <v>4.0765102730239899</v>
      </c>
      <c r="AK135" s="1">
        <v>6.0932952831679996</v>
      </c>
      <c r="AL135" s="1">
        <v>4.9579113573509996</v>
      </c>
      <c r="AM135" s="1">
        <v>4.9059611513029999</v>
      </c>
      <c r="AN135" s="1">
        <v>5.0482955943159897</v>
      </c>
      <c r="AO135" s="1">
        <v>4.6405375727899996</v>
      </c>
      <c r="AP135" s="1">
        <v>3.4199654510799902</v>
      </c>
      <c r="AQ135" s="1">
        <v>4.3370371866730002</v>
      </c>
      <c r="AR135" s="1">
        <v>6.4661480741109996</v>
      </c>
      <c r="AS135" s="1">
        <v>63.593434794997997</v>
      </c>
      <c r="AT135" s="1">
        <v>6.7345349244699904</v>
      </c>
      <c r="AU135" s="1">
        <v>6.3783214470549998</v>
      </c>
      <c r="AV135" s="1">
        <v>6.5349164796570003</v>
      </c>
      <c r="AW135" s="1">
        <v>4.0765102730239899</v>
      </c>
      <c r="AX135" s="1">
        <v>6.0932952831679996</v>
      </c>
      <c r="AY135" s="1">
        <v>4.9579113573509996</v>
      </c>
      <c r="AZ135" s="1">
        <v>4.9059611513029999</v>
      </c>
      <c r="BA135" s="1">
        <v>5.0482955943159897</v>
      </c>
      <c r="BB135" s="1">
        <v>4.6405375727899996</v>
      </c>
      <c r="BC135" s="1">
        <v>3.4199654510799902</v>
      </c>
      <c r="BD135" s="1">
        <v>4.3370371866730002</v>
      </c>
      <c r="BE135" s="1">
        <v>6.4661480741109996</v>
      </c>
      <c r="BF135" s="1">
        <v>63.593434794997997</v>
      </c>
      <c r="BG135" s="1">
        <v>6.7345349244699904</v>
      </c>
      <c r="BH135" s="1">
        <v>6.3783214470549998</v>
      </c>
      <c r="BI135" s="1">
        <v>6.5349164796570003</v>
      </c>
      <c r="BJ135" s="1">
        <v>4.0765102730239899</v>
      </c>
      <c r="BK135" s="1">
        <v>6.0932952831679996</v>
      </c>
      <c r="BL135" s="1">
        <v>4.9579113573509996</v>
      </c>
      <c r="BM135" s="1">
        <v>4.9059611513029999</v>
      </c>
      <c r="BN135" s="1">
        <v>5.0482955943159897</v>
      </c>
      <c r="BO135" s="1">
        <v>4.6405375727899996</v>
      </c>
      <c r="BP135" s="1">
        <v>3.4199654510799902</v>
      </c>
      <c r="BQ135" s="1">
        <v>4.3370371866730002</v>
      </c>
      <c r="BR135" s="1">
        <v>6.4661480741109996</v>
      </c>
      <c r="BS135" s="1">
        <v>63.593434794997997</v>
      </c>
      <c r="BT135" s="1">
        <v>6.7345349244699904</v>
      </c>
      <c r="BU135" s="1">
        <v>6.3783214470549998</v>
      </c>
      <c r="BV135" s="1">
        <v>6.5349164796570003</v>
      </c>
      <c r="BW135" s="1">
        <v>4.0765102730239899</v>
      </c>
      <c r="BX135" s="1">
        <v>6.0932952831679996</v>
      </c>
      <c r="BY135" s="1">
        <v>4.9579113573509996</v>
      </c>
      <c r="BZ135" s="1">
        <v>4.9059611513029999</v>
      </c>
      <c r="CA135" s="1">
        <v>5.0482955943159897</v>
      </c>
      <c r="CB135" s="1">
        <v>4.6405375727899996</v>
      </c>
      <c r="CC135" s="1">
        <v>3.4199654510799902</v>
      </c>
      <c r="CD135" s="1">
        <v>4.3370371866730002</v>
      </c>
      <c r="CE135" s="1">
        <v>6.4661480741109996</v>
      </c>
      <c r="CF135" s="1">
        <v>63.593434794997997</v>
      </c>
    </row>
    <row r="136" spans="1:84" x14ac:dyDescent="0.25">
      <c r="A136" s="15" t="s">
        <v>289</v>
      </c>
      <c r="B136" s="15" t="s">
        <v>290</v>
      </c>
      <c r="C136" s="7" t="s">
        <v>152</v>
      </c>
    </row>
    <row r="137" spans="1:84" x14ac:dyDescent="0.25">
      <c r="A137" s="15" t="s">
        <v>289</v>
      </c>
      <c r="B137" s="15" t="s">
        <v>290</v>
      </c>
      <c r="C137" s="2" t="s">
        <v>277</v>
      </c>
      <c r="D137" s="1">
        <v>400</v>
      </c>
      <c r="E137" s="1">
        <v>400</v>
      </c>
      <c r="F137" s="1">
        <v>400</v>
      </c>
      <c r="G137" s="1">
        <v>400</v>
      </c>
      <c r="H137" s="1">
        <v>400</v>
      </c>
      <c r="I137" s="1">
        <v>400</v>
      </c>
      <c r="J137" s="1">
        <v>400</v>
      </c>
      <c r="K137" s="1">
        <v>400</v>
      </c>
      <c r="L137" s="1">
        <v>400</v>
      </c>
      <c r="M137" s="1">
        <v>400</v>
      </c>
      <c r="N137" s="1">
        <v>400</v>
      </c>
      <c r="O137" s="1">
        <v>400</v>
      </c>
      <c r="P137" s="1">
        <v>400</v>
      </c>
      <c r="Q137" s="1">
        <v>400</v>
      </c>
      <c r="R137" s="1">
        <v>400</v>
      </c>
      <c r="S137" s="1">
        <v>400</v>
      </c>
      <c r="T137" s="1">
        <v>400</v>
      </c>
      <c r="U137" s="1">
        <v>400</v>
      </c>
      <c r="V137" s="1">
        <v>400</v>
      </c>
      <c r="W137" s="1">
        <v>400</v>
      </c>
      <c r="X137" s="1">
        <v>400</v>
      </c>
      <c r="Y137" s="1">
        <v>400</v>
      </c>
      <c r="Z137" s="1">
        <v>400</v>
      </c>
      <c r="AA137" s="1">
        <v>400</v>
      </c>
      <c r="AB137" s="1">
        <v>400</v>
      </c>
      <c r="AC137" s="1">
        <v>400</v>
      </c>
      <c r="AD137" s="1">
        <v>400</v>
      </c>
      <c r="AE137" s="1">
        <v>400</v>
      </c>
      <c r="AF137" s="1">
        <v>4800</v>
      </c>
      <c r="AG137" s="1">
        <v>400</v>
      </c>
      <c r="AH137" s="1">
        <v>400</v>
      </c>
      <c r="AI137" s="1">
        <v>400</v>
      </c>
      <c r="AJ137" s="1">
        <v>400</v>
      </c>
      <c r="AK137" s="1">
        <v>400</v>
      </c>
      <c r="AL137" s="1">
        <v>400</v>
      </c>
      <c r="AM137" s="1">
        <v>400</v>
      </c>
      <c r="AN137" s="1">
        <v>400</v>
      </c>
      <c r="AO137" s="1">
        <v>400</v>
      </c>
      <c r="AP137" s="1">
        <v>400</v>
      </c>
      <c r="AQ137" s="1">
        <v>400</v>
      </c>
      <c r="AR137" s="1">
        <v>400</v>
      </c>
      <c r="AS137" s="1">
        <v>4800</v>
      </c>
      <c r="AT137" s="1">
        <v>400</v>
      </c>
      <c r="AU137" s="1">
        <v>400</v>
      </c>
      <c r="AV137" s="1">
        <v>400</v>
      </c>
      <c r="AW137" s="1">
        <v>400</v>
      </c>
      <c r="AX137" s="1">
        <v>400</v>
      </c>
      <c r="AY137" s="1">
        <v>400</v>
      </c>
      <c r="AZ137" s="1">
        <v>400</v>
      </c>
      <c r="BA137" s="1">
        <v>400</v>
      </c>
      <c r="BB137" s="1">
        <v>400</v>
      </c>
      <c r="BC137" s="1">
        <v>400</v>
      </c>
      <c r="BD137" s="1">
        <v>400</v>
      </c>
      <c r="BE137" s="1">
        <v>400</v>
      </c>
      <c r="BF137" s="1">
        <v>4800</v>
      </c>
      <c r="BG137" s="1">
        <v>400</v>
      </c>
      <c r="BH137" s="1">
        <v>400</v>
      </c>
      <c r="BI137" s="1">
        <v>400</v>
      </c>
      <c r="BJ137" s="1">
        <v>400</v>
      </c>
      <c r="BK137" s="1">
        <v>400</v>
      </c>
      <c r="BL137" s="1">
        <v>400</v>
      </c>
      <c r="BM137" s="1">
        <v>400</v>
      </c>
      <c r="BN137" s="1">
        <v>400</v>
      </c>
      <c r="BO137" s="1">
        <v>400</v>
      </c>
      <c r="BP137" s="1">
        <v>400</v>
      </c>
      <c r="BQ137" s="1">
        <v>400</v>
      </c>
      <c r="BR137" s="1">
        <v>400</v>
      </c>
      <c r="BS137" s="1">
        <v>4800</v>
      </c>
      <c r="BT137" s="1">
        <v>400</v>
      </c>
      <c r="BU137" s="1">
        <v>400</v>
      </c>
      <c r="BV137" s="1">
        <v>400</v>
      </c>
      <c r="BW137" s="1">
        <v>400</v>
      </c>
      <c r="BX137" s="1">
        <v>400</v>
      </c>
      <c r="BY137" s="1">
        <v>400</v>
      </c>
      <c r="BZ137" s="1">
        <v>400</v>
      </c>
      <c r="CA137" s="1">
        <v>400</v>
      </c>
      <c r="CB137" s="1">
        <v>400</v>
      </c>
      <c r="CC137" s="1">
        <v>400</v>
      </c>
      <c r="CD137" s="1">
        <v>400</v>
      </c>
      <c r="CE137" s="1">
        <v>400</v>
      </c>
      <c r="CF137" s="1">
        <v>4800</v>
      </c>
    </row>
    <row r="138" spans="1:84" s="6" customFormat="1" x14ac:dyDescent="0.25">
      <c r="A138" s="15" t="s">
        <v>289</v>
      </c>
      <c r="B138" s="15" t="s">
        <v>290</v>
      </c>
      <c r="C138" s="8" t="s">
        <v>151</v>
      </c>
      <c r="D138" s="12">
        <v>400</v>
      </c>
      <c r="E138" s="12">
        <v>400</v>
      </c>
      <c r="F138" s="12">
        <v>400</v>
      </c>
      <c r="G138" s="12">
        <v>400</v>
      </c>
      <c r="H138" s="12">
        <v>400</v>
      </c>
      <c r="I138" s="12">
        <v>400</v>
      </c>
      <c r="J138" s="12">
        <v>400</v>
      </c>
      <c r="K138" s="12">
        <v>400</v>
      </c>
      <c r="L138" s="12">
        <v>400</v>
      </c>
      <c r="M138" s="12">
        <v>400</v>
      </c>
      <c r="N138" s="12">
        <v>400</v>
      </c>
      <c r="O138" s="12">
        <v>400</v>
      </c>
      <c r="P138" s="12">
        <v>400</v>
      </c>
      <c r="Q138" s="12">
        <v>400</v>
      </c>
      <c r="R138" s="12">
        <v>400</v>
      </c>
      <c r="S138" s="12">
        <v>400</v>
      </c>
      <c r="T138" s="12">
        <v>400</v>
      </c>
      <c r="U138" s="12">
        <v>400</v>
      </c>
      <c r="V138" s="12">
        <v>400</v>
      </c>
      <c r="W138" s="12">
        <v>400</v>
      </c>
      <c r="X138" s="12">
        <v>400</v>
      </c>
      <c r="Y138" s="12">
        <v>400</v>
      </c>
      <c r="Z138" s="6">
        <v>0.4</v>
      </c>
      <c r="AA138" s="6">
        <v>0.4</v>
      </c>
      <c r="AB138" s="6">
        <v>0.4</v>
      </c>
      <c r="AC138" s="6">
        <v>0.4</v>
      </c>
      <c r="AD138" s="6">
        <v>0.4</v>
      </c>
      <c r="AE138" s="6">
        <v>0.4</v>
      </c>
      <c r="AF138" s="6">
        <v>4.8</v>
      </c>
      <c r="AG138" s="6">
        <v>0.4</v>
      </c>
      <c r="AH138" s="6">
        <v>0.4</v>
      </c>
      <c r="AI138" s="6">
        <v>0.4</v>
      </c>
      <c r="AJ138" s="6">
        <v>0.4</v>
      </c>
      <c r="AK138" s="6">
        <v>0.4</v>
      </c>
      <c r="AL138" s="6">
        <v>0.4</v>
      </c>
      <c r="AM138" s="6">
        <v>0.4</v>
      </c>
      <c r="AN138" s="6">
        <v>0.4</v>
      </c>
      <c r="AO138" s="6">
        <v>0.4</v>
      </c>
      <c r="AP138" s="6">
        <v>0.4</v>
      </c>
      <c r="AQ138" s="6">
        <v>0.4</v>
      </c>
      <c r="AR138" s="6">
        <v>0.4</v>
      </c>
      <c r="AS138" s="6">
        <v>4.8</v>
      </c>
      <c r="AT138" s="6">
        <v>0.4</v>
      </c>
      <c r="AU138" s="6">
        <v>0.4</v>
      </c>
      <c r="AV138" s="6">
        <v>0.4</v>
      </c>
      <c r="AW138" s="6">
        <v>0.4</v>
      </c>
      <c r="AX138" s="6">
        <v>0.4</v>
      </c>
      <c r="AY138" s="6">
        <v>0.4</v>
      </c>
      <c r="AZ138" s="6">
        <v>0.4</v>
      </c>
      <c r="BA138" s="6">
        <v>0.4</v>
      </c>
      <c r="BB138" s="6">
        <v>0.4</v>
      </c>
      <c r="BC138" s="6">
        <v>0.4</v>
      </c>
      <c r="BD138" s="6">
        <v>0.4</v>
      </c>
      <c r="BE138" s="6">
        <v>0.4</v>
      </c>
      <c r="BF138" s="6">
        <v>4.8</v>
      </c>
      <c r="BG138" s="6">
        <v>0.4</v>
      </c>
      <c r="BH138" s="6">
        <v>0.4</v>
      </c>
      <c r="BI138" s="6">
        <v>0.4</v>
      </c>
      <c r="BJ138" s="6">
        <v>0.4</v>
      </c>
      <c r="BK138" s="6">
        <v>0.4</v>
      </c>
      <c r="BL138" s="6">
        <v>0.4</v>
      </c>
      <c r="BM138" s="6">
        <v>0.4</v>
      </c>
      <c r="BN138" s="6">
        <v>0.4</v>
      </c>
      <c r="BO138" s="6">
        <v>0.4</v>
      </c>
      <c r="BP138" s="6">
        <v>0.4</v>
      </c>
      <c r="BQ138" s="6">
        <v>0.4</v>
      </c>
      <c r="BR138" s="6">
        <v>0.4</v>
      </c>
      <c r="BS138" s="6">
        <v>4.8</v>
      </c>
      <c r="BT138" s="6">
        <v>0.4</v>
      </c>
      <c r="BU138" s="6">
        <v>0.4</v>
      </c>
      <c r="BV138" s="6">
        <v>0.4</v>
      </c>
      <c r="BW138" s="6">
        <v>0.4</v>
      </c>
      <c r="BX138" s="6">
        <v>0.4</v>
      </c>
      <c r="BY138" s="6">
        <v>0.4</v>
      </c>
      <c r="BZ138" s="6">
        <v>0.4</v>
      </c>
      <c r="CA138" s="6">
        <v>0.4</v>
      </c>
      <c r="CB138" s="6">
        <v>0.4</v>
      </c>
      <c r="CC138" s="6">
        <v>0.4</v>
      </c>
      <c r="CD138" s="6">
        <v>0.4</v>
      </c>
      <c r="CE138" s="6">
        <v>0.4</v>
      </c>
      <c r="CF138" s="6">
        <v>4.8</v>
      </c>
    </row>
    <row r="139" spans="1:84" x14ac:dyDescent="0.25">
      <c r="A139" s="15" t="s">
        <v>289</v>
      </c>
      <c r="B139" s="15" t="s">
        <v>290</v>
      </c>
      <c r="C139" s="7" t="s">
        <v>149</v>
      </c>
    </row>
    <row r="140" spans="1:84" x14ac:dyDescent="0.25">
      <c r="A140" s="15" t="s">
        <v>289</v>
      </c>
      <c r="B140" s="15" t="s">
        <v>290</v>
      </c>
      <c r="C140" s="2" t="s">
        <v>278</v>
      </c>
      <c r="D140" s="1">
        <v>1417.4</v>
      </c>
      <c r="E140" s="1">
        <v>1582.5</v>
      </c>
      <c r="F140" s="1">
        <v>2122.375</v>
      </c>
      <c r="G140" s="1">
        <v>1963.825</v>
      </c>
      <c r="H140" s="1">
        <v>2205.58712485043</v>
      </c>
      <c r="I140" s="1">
        <v>2178.7754014748398</v>
      </c>
      <c r="J140" s="1">
        <v>2047.7905756197299</v>
      </c>
      <c r="K140" s="1">
        <v>1560.96923606316</v>
      </c>
      <c r="L140" s="1">
        <v>1688.82861054212</v>
      </c>
      <c r="M140" s="1">
        <v>1578.7403976068999</v>
      </c>
      <c r="N140" s="1">
        <v>1464.0544132257701</v>
      </c>
      <c r="O140" s="1">
        <v>1514.68155948411</v>
      </c>
      <c r="P140" s="1">
        <v>1564.8954229158501</v>
      </c>
      <c r="Q140" s="1">
        <v>1607.9284972354301</v>
      </c>
      <c r="R140" s="1">
        <v>2252.18476354943</v>
      </c>
      <c r="S140" s="1">
        <v>2003.2076907004</v>
      </c>
      <c r="T140" s="1">
        <v>2201.6588715836101</v>
      </c>
      <c r="U140" s="1">
        <v>2184.77962604002</v>
      </c>
      <c r="V140" s="1">
        <v>2047.05854841311</v>
      </c>
      <c r="W140" s="1">
        <v>1576.5789284237901</v>
      </c>
      <c r="X140" s="1">
        <v>1707.9083288355801</v>
      </c>
      <c r="Y140" s="1">
        <v>1594.5278015829699</v>
      </c>
      <c r="Z140" s="1">
        <v>1478.69495735803</v>
      </c>
      <c r="AA140" s="1">
        <v>1529.8283750789501</v>
      </c>
      <c r="AB140" s="1">
        <v>1480.15591215006</v>
      </c>
      <c r="AC140" s="1">
        <v>1651.4006845582801</v>
      </c>
      <c r="AD140" s="1">
        <v>2173.9007305351101</v>
      </c>
      <c r="AE140" s="1">
        <v>2023.2397676073999</v>
      </c>
      <c r="AF140" s="1">
        <v>21649.732532166901</v>
      </c>
      <c r="AG140" s="1">
        <v>2180.3571071767301</v>
      </c>
      <c r="AH140" s="1">
        <v>2206.6274223004202</v>
      </c>
      <c r="AI140" s="1">
        <v>2049.8223618178899</v>
      </c>
      <c r="AJ140" s="1">
        <v>1592.34471770803</v>
      </c>
      <c r="AK140" s="1">
        <v>1726.2521815581799</v>
      </c>
      <c r="AL140" s="1">
        <v>1610.4730795988</v>
      </c>
      <c r="AM140" s="1">
        <v>1493.48190693161</v>
      </c>
      <c r="AN140" s="1">
        <v>1545.1266588297401</v>
      </c>
      <c r="AO140" s="1">
        <v>1494.9574712715601</v>
      </c>
      <c r="AP140" s="1">
        <v>1640.24786002987</v>
      </c>
      <c r="AQ140" s="1">
        <v>2161.9125529274002</v>
      </c>
      <c r="AR140" s="1">
        <v>2069.8215284968001</v>
      </c>
      <c r="AS140" s="1">
        <v>21771.424848646999</v>
      </c>
      <c r="AT140" s="1">
        <v>2202.1606782485001</v>
      </c>
      <c r="AU140" s="1">
        <v>2244.7944749149301</v>
      </c>
      <c r="AV140" s="1">
        <v>2070.3205854360599</v>
      </c>
      <c r="AW140" s="1">
        <v>1602.8391420886401</v>
      </c>
      <c r="AX140" s="1">
        <v>1743.5147033737601</v>
      </c>
      <c r="AY140" s="1">
        <v>1626.57781039479</v>
      </c>
      <c r="AZ140" s="1">
        <v>1508.4167260009301</v>
      </c>
      <c r="BA140" s="1">
        <v>1560.57792541804</v>
      </c>
      <c r="BB140" s="1">
        <v>1509.9070459842701</v>
      </c>
      <c r="BC140" s="1">
        <v>1633.9229588841399</v>
      </c>
      <c r="BD140" s="1">
        <v>2259.2984818957102</v>
      </c>
      <c r="BE140" s="1">
        <v>2090.5197437817701</v>
      </c>
      <c r="BF140" s="1">
        <v>22052.850276421501</v>
      </c>
      <c r="BG140" s="1">
        <v>2229.6655980554201</v>
      </c>
      <c r="BH140" s="1">
        <v>2267.24241966408</v>
      </c>
      <c r="BI140" s="1">
        <v>2122.3915672684702</v>
      </c>
      <c r="BJ140" s="1">
        <v>1615.10447555157</v>
      </c>
      <c r="BK140" s="1">
        <v>1755.0364736164399</v>
      </c>
      <c r="BL140" s="1">
        <v>1642.84358849874</v>
      </c>
      <c r="BM140" s="1">
        <v>1523.5008932609401</v>
      </c>
      <c r="BN140" s="1">
        <v>1576.1837046722201</v>
      </c>
      <c r="BO140" s="1">
        <v>1523.93095702756</v>
      </c>
      <c r="BP140" s="1">
        <v>1673.2168420164701</v>
      </c>
      <c r="BQ140" s="1">
        <v>2309.2273948806201</v>
      </c>
      <c r="BR140" s="1">
        <v>2111.42494121959</v>
      </c>
      <c r="BS140" s="1">
        <v>22349.768855732102</v>
      </c>
      <c r="BT140" s="1">
        <v>2257.5140534730999</v>
      </c>
      <c r="BU140" s="1">
        <v>2289.9148438607199</v>
      </c>
      <c r="BV140" s="1">
        <v>2175.7721951373701</v>
      </c>
      <c r="BW140" s="1">
        <v>1627.4636664709501</v>
      </c>
      <c r="BX140" s="1">
        <v>1766.63438384765</v>
      </c>
      <c r="BY140" s="1">
        <v>1659.27202438373</v>
      </c>
      <c r="BZ140" s="1">
        <v>1538.7359021935499</v>
      </c>
      <c r="CA140" s="1">
        <v>1591.9455417189399</v>
      </c>
      <c r="CB140" s="1">
        <v>1538.0851211758099</v>
      </c>
      <c r="CC140" s="1">
        <v>1713.4556958056</v>
      </c>
      <c r="CD140" s="1">
        <v>2360.2597018490401</v>
      </c>
      <c r="CE140" s="1">
        <v>2132.53919063179</v>
      </c>
      <c r="CF140" s="1">
        <v>22651.592320548199</v>
      </c>
    </row>
    <row r="141" spans="1:84" s="6" customFormat="1" x14ac:dyDescent="0.25">
      <c r="A141" s="15" t="s">
        <v>289</v>
      </c>
      <c r="B141" s="15" t="s">
        <v>290</v>
      </c>
      <c r="C141" s="5" t="s">
        <v>279</v>
      </c>
      <c r="D141" s="6">
        <v>2.75</v>
      </c>
      <c r="E141" s="6">
        <v>2.75</v>
      </c>
      <c r="F141" s="6">
        <v>2.75</v>
      </c>
      <c r="G141" s="6">
        <v>2.75</v>
      </c>
      <c r="H141" s="6">
        <v>2.75</v>
      </c>
      <c r="I141" s="6">
        <v>2.75</v>
      </c>
      <c r="J141" s="6">
        <v>2.75</v>
      </c>
      <c r="K141" s="6">
        <v>2.75</v>
      </c>
      <c r="L141" s="6">
        <v>2.75</v>
      </c>
      <c r="M141" s="6">
        <v>2.75</v>
      </c>
      <c r="N141" s="6">
        <v>2.75</v>
      </c>
      <c r="O141" s="6">
        <v>2.75</v>
      </c>
      <c r="P141" s="6">
        <v>2.75</v>
      </c>
      <c r="Q141" s="6">
        <v>2.75</v>
      </c>
      <c r="R141" s="6">
        <v>2.75</v>
      </c>
      <c r="S141" s="6">
        <v>2.75</v>
      </c>
      <c r="T141" s="6">
        <v>2.75</v>
      </c>
      <c r="U141" s="6">
        <v>2.75</v>
      </c>
      <c r="V141" s="6">
        <v>2.75</v>
      </c>
      <c r="W141" s="6">
        <v>2.75</v>
      </c>
      <c r="X141" s="6">
        <v>2.75</v>
      </c>
      <c r="Y141" s="6">
        <v>2.75</v>
      </c>
      <c r="Z141" s="6">
        <v>2.75</v>
      </c>
      <c r="AA141" s="6">
        <v>2.75</v>
      </c>
      <c r="AB141" s="6">
        <v>2.75</v>
      </c>
      <c r="AC141" s="6">
        <v>2.75</v>
      </c>
      <c r="AD141" s="6">
        <v>2.75</v>
      </c>
      <c r="AE141" s="6">
        <v>2.75</v>
      </c>
      <c r="AF141" s="6">
        <v>33</v>
      </c>
      <c r="AG141" s="6">
        <v>2.75</v>
      </c>
      <c r="AH141" s="6">
        <v>2.75</v>
      </c>
      <c r="AI141" s="6">
        <v>2.75</v>
      </c>
      <c r="AJ141" s="6">
        <v>2.75</v>
      </c>
      <c r="AK141" s="6">
        <v>2.75</v>
      </c>
      <c r="AL141" s="6">
        <v>2.75</v>
      </c>
      <c r="AM141" s="6">
        <v>2.75</v>
      </c>
      <c r="AN141" s="6">
        <v>2.75</v>
      </c>
      <c r="AO141" s="6">
        <v>2.75</v>
      </c>
      <c r="AP141" s="6">
        <v>2.75</v>
      </c>
      <c r="AQ141" s="6">
        <v>2.75</v>
      </c>
      <c r="AR141" s="6">
        <v>2.75</v>
      </c>
      <c r="AS141" s="6">
        <v>33</v>
      </c>
      <c r="AT141" s="6">
        <v>2.75</v>
      </c>
      <c r="AU141" s="6">
        <v>2.75</v>
      </c>
      <c r="AV141" s="6">
        <v>2.75</v>
      </c>
      <c r="AW141" s="6">
        <v>2.75</v>
      </c>
      <c r="AX141" s="6">
        <v>2.75</v>
      </c>
      <c r="AY141" s="6">
        <v>2.75</v>
      </c>
      <c r="AZ141" s="6">
        <v>2.75</v>
      </c>
      <c r="BA141" s="6">
        <v>2.75</v>
      </c>
      <c r="BB141" s="6">
        <v>2.75</v>
      </c>
      <c r="BC141" s="6">
        <v>2.75</v>
      </c>
      <c r="BD141" s="6">
        <v>2.75</v>
      </c>
      <c r="BE141" s="6">
        <v>2.75</v>
      </c>
      <c r="BF141" s="6">
        <v>33</v>
      </c>
      <c r="BG141" s="6">
        <v>2.75</v>
      </c>
      <c r="BH141" s="6">
        <v>2.75</v>
      </c>
      <c r="BI141" s="6">
        <v>2.75</v>
      </c>
      <c r="BJ141" s="6">
        <v>2.75</v>
      </c>
      <c r="BK141" s="6">
        <v>2.75</v>
      </c>
      <c r="BL141" s="6">
        <v>2.75</v>
      </c>
      <c r="BM141" s="6">
        <v>2.75</v>
      </c>
      <c r="BN141" s="6">
        <v>2.75</v>
      </c>
      <c r="BO141" s="6">
        <v>2.75</v>
      </c>
      <c r="BP141" s="6">
        <v>2.75</v>
      </c>
      <c r="BQ141" s="6">
        <v>2.75</v>
      </c>
      <c r="BR141" s="6">
        <v>2.75</v>
      </c>
      <c r="BS141" s="6">
        <v>33</v>
      </c>
      <c r="BT141" s="6">
        <v>2.75</v>
      </c>
      <c r="BU141" s="6">
        <v>2.75</v>
      </c>
      <c r="BV141" s="6">
        <v>2.75</v>
      </c>
      <c r="BW141" s="6">
        <v>2.75</v>
      </c>
      <c r="BX141" s="6">
        <v>2.75</v>
      </c>
      <c r="BY141" s="6">
        <v>2.75</v>
      </c>
      <c r="BZ141" s="6">
        <v>2.75</v>
      </c>
      <c r="CA141" s="6">
        <v>2.75</v>
      </c>
      <c r="CB141" s="6">
        <v>2.75</v>
      </c>
      <c r="CC141" s="6">
        <v>2.75</v>
      </c>
      <c r="CD141" s="6">
        <v>2.75</v>
      </c>
      <c r="CE141" s="6">
        <v>2.75</v>
      </c>
      <c r="CF141" s="6">
        <v>33</v>
      </c>
    </row>
    <row r="142" spans="1:84" s="6" customFormat="1" x14ac:dyDescent="0.25">
      <c r="A142" s="15" t="s">
        <v>289</v>
      </c>
      <c r="B142" s="15" t="s">
        <v>290</v>
      </c>
      <c r="C142" s="8" t="s">
        <v>148</v>
      </c>
      <c r="D142" s="12">
        <v>3897.85</v>
      </c>
      <c r="E142" s="12">
        <v>4351.875</v>
      </c>
      <c r="F142" s="12">
        <v>5836.53125</v>
      </c>
      <c r="G142" s="12">
        <v>5400.5187500000002</v>
      </c>
      <c r="H142" s="12">
        <v>6065.3645933386806</v>
      </c>
      <c r="I142" s="12">
        <v>5991.6323540558096</v>
      </c>
      <c r="J142" s="12">
        <v>5631.4240829542496</v>
      </c>
      <c r="K142" s="12">
        <v>4292.6653991736903</v>
      </c>
      <c r="L142" s="12">
        <v>4644.2786789908296</v>
      </c>
      <c r="M142" s="12">
        <v>4341.5360934189703</v>
      </c>
      <c r="N142" s="12">
        <v>4026.1496363708602</v>
      </c>
      <c r="O142" s="12">
        <v>4165.3742885812999</v>
      </c>
      <c r="P142" s="12">
        <v>4303.4624130185803</v>
      </c>
      <c r="Q142" s="12">
        <v>4421.8033673974305</v>
      </c>
      <c r="R142" s="12">
        <v>6193.5080997609293</v>
      </c>
      <c r="S142" s="12">
        <v>5508.8211494261004</v>
      </c>
      <c r="T142" s="12">
        <v>6054.5618968549197</v>
      </c>
      <c r="U142" s="12">
        <v>6008.1439716100494</v>
      </c>
      <c r="V142" s="12">
        <v>5629.4110081360504</v>
      </c>
      <c r="W142" s="12">
        <v>4335.5920531654201</v>
      </c>
      <c r="X142" s="12">
        <v>4696.7479042978403</v>
      </c>
      <c r="Y142" s="12">
        <v>4384.9514543531595</v>
      </c>
      <c r="Z142" s="6">
        <v>4.0664111327345802</v>
      </c>
      <c r="AA142" s="6">
        <v>4.20702803146711</v>
      </c>
      <c r="AB142" s="6">
        <v>4.0704287584126604</v>
      </c>
      <c r="AC142" s="6">
        <v>4.5413518825352703</v>
      </c>
      <c r="AD142" s="6">
        <v>5.9782270089715501</v>
      </c>
      <c r="AE142" s="6">
        <v>5.5639093609203503</v>
      </c>
      <c r="AF142" s="6">
        <v>59.536764463459001</v>
      </c>
      <c r="AG142" s="6">
        <v>5.9959820447360004</v>
      </c>
      <c r="AH142" s="6">
        <v>6.06822541132615</v>
      </c>
      <c r="AI142" s="6">
        <v>5.6370114949991903</v>
      </c>
      <c r="AJ142" s="6">
        <v>4.3789479736970804</v>
      </c>
      <c r="AK142" s="6">
        <v>4.7471934992849896</v>
      </c>
      <c r="AL142" s="6">
        <v>4.4288009688966996</v>
      </c>
      <c r="AM142" s="6">
        <v>4.10707524406192</v>
      </c>
      <c r="AN142" s="6">
        <v>4.24909831178178</v>
      </c>
      <c r="AO142" s="6">
        <v>4.1111330459967901</v>
      </c>
      <c r="AP142" s="6">
        <v>4.5106816150821398</v>
      </c>
      <c r="AQ142" s="6">
        <v>5.9452595205503496</v>
      </c>
      <c r="AR142" s="6">
        <v>5.6920092033662</v>
      </c>
      <c r="AS142" s="6">
        <v>59.871418333779303</v>
      </c>
      <c r="AT142" s="6">
        <v>6.0559418651833701</v>
      </c>
      <c r="AU142" s="6">
        <v>6.1731848060160504</v>
      </c>
      <c r="AV142" s="6">
        <v>5.6933816099491601</v>
      </c>
      <c r="AW142" s="6">
        <v>4.4078076407437603</v>
      </c>
      <c r="AX142" s="6">
        <v>4.7946654342778396</v>
      </c>
      <c r="AY142" s="6">
        <v>4.47308897858567</v>
      </c>
      <c r="AZ142" s="6">
        <v>4.1481459965025502</v>
      </c>
      <c r="BA142" s="6">
        <v>4.2915892948996097</v>
      </c>
      <c r="BB142" s="6">
        <v>4.15224437645674</v>
      </c>
      <c r="BC142" s="6">
        <v>4.4932881369313797</v>
      </c>
      <c r="BD142" s="6">
        <v>6.2130708252132001</v>
      </c>
      <c r="BE142" s="6">
        <v>5.7489292953998596</v>
      </c>
      <c r="BF142" s="6">
        <v>60.6453382601592</v>
      </c>
      <c r="BG142" s="6">
        <v>6.1315803946524001</v>
      </c>
      <c r="BH142" s="6">
        <v>6.23491665407622</v>
      </c>
      <c r="BI142" s="6">
        <v>5.8365768099882898</v>
      </c>
      <c r="BJ142" s="6">
        <v>4.4415373077668097</v>
      </c>
      <c r="BK142" s="6">
        <v>4.8263503024452099</v>
      </c>
      <c r="BL142" s="6">
        <v>4.5178198683715296</v>
      </c>
      <c r="BM142" s="6">
        <v>4.1896274564675799</v>
      </c>
      <c r="BN142" s="6">
        <v>4.3345051878485998</v>
      </c>
      <c r="BO142" s="6">
        <v>4.1908101318257902</v>
      </c>
      <c r="BP142" s="6">
        <v>4.6013463155452898</v>
      </c>
      <c r="BQ142" s="6">
        <v>6.3503753359216999</v>
      </c>
      <c r="BR142" s="6">
        <v>5.8064185883538704</v>
      </c>
      <c r="BS142" s="6">
        <v>61.461864353263302</v>
      </c>
      <c r="BT142" s="6">
        <v>6.2081636470510198</v>
      </c>
      <c r="BU142" s="6">
        <v>6.29726582061698</v>
      </c>
      <c r="BV142" s="6">
        <v>5.9833735366277603</v>
      </c>
      <c r="BW142" s="6">
        <v>4.4755250827951096</v>
      </c>
      <c r="BX142" s="6">
        <v>4.8582445555810301</v>
      </c>
      <c r="BY142" s="6">
        <v>4.5629980670552497</v>
      </c>
      <c r="BZ142" s="6">
        <v>4.2315237310322598</v>
      </c>
      <c r="CA142" s="6">
        <v>4.3778502397270804</v>
      </c>
      <c r="CB142" s="6">
        <v>4.2297340832334704</v>
      </c>
      <c r="CC142" s="6">
        <v>4.7120031634653996</v>
      </c>
      <c r="CD142" s="6">
        <v>6.4907141800848596</v>
      </c>
      <c r="CE142" s="6">
        <v>5.8644827742374197</v>
      </c>
      <c r="CF142" s="6">
        <v>62.2918788815076</v>
      </c>
    </row>
    <row r="143" spans="1:84" x14ac:dyDescent="0.25">
      <c r="A143" s="15" t="s">
        <v>289</v>
      </c>
      <c r="B143" s="15" t="s">
        <v>290</v>
      </c>
      <c r="C143" s="7" t="s">
        <v>145</v>
      </c>
      <c r="D143" s="12">
        <v>8781.9543744460007</v>
      </c>
      <c r="E143" s="12">
        <v>7173.4092288109905</v>
      </c>
      <c r="F143" s="12">
        <v>10445.351827769</v>
      </c>
      <c r="G143" s="12">
        <v>11940.505665988001</v>
      </c>
      <c r="H143" s="12">
        <v>13154.207378048601</v>
      </c>
      <c r="I143" s="12">
        <v>12741.224208493801</v>
      </c>
      <c r="J143" s="12">
        <v>12530.154064329199</v>
      </c>
      <c r="K143" s="12">
        <v>8850.0561346876912</v>
      </c>
      <c r="L143" s="12">
        <v>11122.417043812799</v>
      </c>
      <c r="M143" s="12">
        <v>9738.3564330039699</v>
      </c>
      <c r="N143" s="12">
        <v>9373.4935898928597</v>
      </c>
      <c r="O143" s="12">
        <v>9648.2748548462987</v>
      </c>
      <c r="P143" s="12">
        <v>9398.0220065015801</v>
      </c>
      <c r="Q143" s="12">
        <v>8353.9133213564292</v>
      </c>
      <c r="R143" s="12">
        <v>10999.0197063659</v>
      </c>
      <c r="S143" s="12">
        <v>12342.057410584101</v>
      </c>
      <c r="T143" s="12">
        <v>13464.0968213249</v>
      </c>
      <c r="U143" s="12">
        <v>13061.465418665</v>
      </c>
      <c r="V143" s="12">
        <v>12839.327487793</v>
      </c>
      <c r="W143" s="12">
        <v>9087.1023261894206</v>
      </c>
      <c r="X143" s="12">
        <v>11465.043187465801</v>
      </c>
      <c r="Y143" s="12">
        <v>10017.862811704101</v>
      </c>
      <c r="Z143" s="1">
        <v>9.64737228403758</v>
      </c>
      <c r="AA143" s="1">
        <v>9.9303236257831102</v>
      </c>
      <c r="AB143" s="1">
        <v>9.3859663312026598</v>
      </c>
      <c r="AC143" s="1">
        <v>8.6363173336152705</v>
      </c>
      <c r="AD143" s="1">
        <v>10.9902641956445</v>
      </c>
      <c r="AE143" s="1">
        <v>12.7050574350313</v>
      </c>
      <c r="AF143" s="1">
        <v>131.23019925845699</v>
      </c>
      <c r="AG143" s="1">
        <v>13.405516969205999</v>
      </c>
      <c r="AH143" s="1">
        <v>13.1215468583811</v>
      </c>
      <c r="AI143" s="1">
        <v>12.846927974656101</v>
      </c>
      <c r="AJ143" s="1">
        <v>9.13045824672108</v>
      </c>
      <c r="AK143" s="1">
        <v>11.5154887824529</v>
      </c>
      <c r="AL143" s="1">
        <v>10.061712326247701</v>
      </c>
      <c r="AM143" s="1">
        <v>9.6880363953649198</v>
      </c>
      <c r="AN143" s="1">
        <v>9.9723939060977802</v>
      </c>
      <c r="AO143" s="1">
        <v>9.4266706187867904</v>
      </c>
      <c r="AP143" s="1">
        <v>8.60564706616214</v>
      </c>
      <c r="AQ143" s="1">
        <v>10.9572967072233</v>
      </c>
      <c r="AR143" s="1">
        <v>12.8331572774772</v>
      </c>
      <c r="AS143" s="1">
        <v>131.564853128777</v>
      </c>
      <c r="AT143" s="1">
        <v>13.4654767896533</v>
      </c>
      <c r="AU143" s="1">
        <v>13.226506253070999</v>
      </c>
      <c r="AV143" s="1">
        <v>12.9032980896061</v>
      </c>
      <c r="AW143" s="1">
        <v>9.1593179137677598</v>
      </c>
      <c r="AX143" s="1">
        <v>11.562960717445799</v>
      </c>
      <c r="AY143" s="1">
        <v>10.106000335936599</v>
      </c>
      <c r="AZ143" s="1">
        <v>9.72910714780555</v>
      </c>
      <c r="BA143" s="1">
        <v>10.014884889215599</v>
      </c>
      <c r="BB143" s="1">
        <v>9.4677819492467403</v>
      </c>
      <c r="BC143" s="1">
        <v>8.5882535880113799</v>
      </c>
      <c r="BD143" s="1">
        <v>11.225108011886199</v>
      </c>
      <c r="BE143" s="1">
        <v>12.8900773695108</v>
      </c>
      <c r="BF143" s="1">
        <v>132.33877305515699</v>
      </c>
      <c r="BG143" s="1">
        <v>13.541115319122399</v>
      </c>
      <c r="BH143" s="1">
        <v>13.288238101131199</v>
      </c>
      <c r="BI143" s="1">
        <v>13.0464932896452</v>
      </c>
      <c r="BJ143" s="1">
        <v>9.1930475807908092</v>
      </c>
      <c r="BK143" s="1">
        <v>11.5946455856132</v>
      </c>
      <c r="BL143" s="1">
        <v>10.150731225722501</v>
      </c>
      <c r="BM143" s="1">
        <v>9.7705886077705806</v>
      </c>
      <c r="BN143" s="1">
        <v>10.0578007821646</v>
      </c>
      <c r="BO143" s="1">
        <v>9.5063477046157896</v>
      </c>
      <c r="BP143" s="1">
        <v>8.6963117666252892</v>
      </c>
      <c r="BQ143" s="1">
        <v>11.362412522594701</v>
      </c>
      <c r="BR143" s="1">
        <v>12.9475666624648</v>
      </c>
      <c r="BS143" s="1">
        <v>133.15529914826101</v>
      </c>
      <c r="BT143" s="1">
        <v>13.617698571521</v>
      </c>
      <c r="BU143" s="1">
        <v>13.3505872676719</v>
      </c>
      <c r="BV143" s="1">
        <v>13.193290016284701</v>
      </c>
      <c r="BW143" s="1">
        <v>9.2270353558191101</v>
      </c>
      <c r="BX143" s="1">
        <v>11.626539838749</v>
      </c>
      <c r="BY143" s="1">
        <v>10.195909424406199</v>
      </c>
      <c r="BZ143" s="1">
        <v>9.8124848823352604</v>
      </c>
      <c r="CA143" s="1">
        <v>10.101145834043001</v>
      </c>
      <c r="CB143" s="1">
        <v>9.5452716560234698</v>
      </c>
      <c r="CC143" s="1">
        <v>8.8069686145454007</v>
      </c>
      <c r="CD143" s="1">
        <v>11.502751366757799</v>
      </c>
      <c r="CE143" s="1">
        <v>13.0056308483484</v>
      </c>
      <c r="CF143" s="1">
        <v>133.985313676505</v>
      </c>
    </row>
    <row r="144" spans="1:84" x14ac:dyDescent="0.25">
      <c r="A144" s="15" t="s">
        <v>289</v>
      </c>
      <c r="B144" s="15" t="s">
        <v>290</v>
      </c>
      <c r="C144" s="7" t="s">
        <v>143</v>
      </c>
    </row>
    <row r="145" spans="1:84" s="6" customFormat="1" x14ac:dyDescent="0.25">
      <c r="A145" s="15" t="s">
        <v>289</v>
      </c>
      <c r="B145" s="15" t="s">
        <v>290</v>
      </c>
      <c r="C145" s="5" t="s">
        <v>271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6">
        <v>0</v>
      </c>
      <c r="BF145" s="6">
        <v>0</v>
      </c>
      <c r="BG145" s="6">
        <v>0</v>
      </c>
      <c r="BH145" s="6">
        <v>0</v>
      </c>
      <c r="BI145" s="6">
        <v>0</v>
      </c>
      <c r="BJ145" s="6">
        <v>0</v>
      </c>
      <c r="BK145" s="6">
        <v>0</v>
      </c>
      <c r="BL145" s="6">
        <v>0</v>
      </c>
      <c r="BM145" s="6">
        <v>0</v>
      </c>
      <c r="BN145" s="6">
        <v>0</v>
      </c>
      <c r="BO145" s="6">
        <v>0</v>
      </c>
      <c r="BP145" s="6">
        <v>0</v>
      </c>
      <c r="BQ145" s="6">
        <v>0</v>
      </c>
      <c r="BR145" s="6">
        <v>0</v>
      </c>
      <c r="BS145" s="6">
        <v>0</v>
      </c>
      <c r="BT145" s="6">
        <v>0</v>
      </c>
      <c r="BU145" s="6">
        <v>0</v>
      </c>
      <c r="BV145" s="6">
        <v>0</v>
      </c>
      <c r="BW145" s="6">
        <v>0</v>
      </c>
      <c r="BX145" s="6">
        <v>0</v>
      </c>
      <c r="BY145" s="6">
        <v>0</v>
      </c>
      <c r="BZ145" s="6">
        <v>0</v>
      </c>
      <c r="CA145" s="6">
        <v>0</v>
      </c>
      <c r="CB145" s="6">
        <v>0</v>
      </c>
      <c r="CC145" s="6">
        <v>0</v>
      </c>
      <c r="CD145" s="6">
        <v>0</v>
      </c>
      <c r="CE145" s="6">
        <v>0</v>
      </c>
      <c r="CF145" s="6">
        <v>0</v>
      </c>
    </row>
    <row r="146" spans="1:84" x14ac:dyDescent="0.25">
      <c r="A146" s="15" t="s">
        <v>289</v>
      </c>
      <c r="B146" s="15" t="s">
        <v>290</v>
      </c>
      <c r="C146" s="2" t="s">
        <v>272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  <c r="CC146" s="1">
        <v>0</v>
      </c>
      <c r="CD146" s="1">
        <v>0</v>
      </c>
      <c r="CE146" s="1">
        <v>0</v>
      </c>
      <c r="CF146" s="1">
        <v>0</v>
      </c>
    </row>
    <row r="147" spans="1:84" x14ac:dyDescent="0.25">
      <c r="A147" s="15" t="s">
        <v>289</v>
      </c>
      <c r="B147" s="15" t="s">
        <v>290</v>
      </c>
      <c r="C147" s="7" t="s">
        <v>141</v>
      </c>
    </row>
    <row r="148" spans="1:84" s="6" customFormat="1" x14ac:dyDescent="0.25">
      <c r="A148" s="15" t="s">
        <v>289</v>
      </c>
      <c r="B148" s="15" t="s">
        <v>290</v>
      </c>
      <c r="C148" s="5" t="s">
        <v>273</v>
      </c>
      <c r="D148" s="6">
        <v>0.31150290337803299</v>
      </c>
      <c r="E148" s="6">
        <v>0.11856530801086899</v>
      </c>
      <c r="F148" s="6">
        <v>8.5898583000888207E-2</v>
      </c>
      <c r="G148" s="6">
        <v>0.14332676547957199</v>
      </c>
      <c r="H148" s="6">
        <v>2.7511010018027599E-2</v>
      </c>
      <c r="I148" s="6">
        <v>3.8624146161030201E-2</v>
      </c>
      <c r="J148" s="6">
        <v>6.07857144403674E-2</v>
      </c>
      <c r="K148" s="6">
        <v>8.3243554305462999E-2</v>
      </c>
      <c r="L148" s="6">
        <v>0.233301013379315</v>
      </c>
      <c r="M148" s="6">
        <v>0.23839729330667001</v>
      </c>
      <c r="N148" s="6">
        <v>0.21945332913777699</v>
      </c>
      <c r="O148" s="6">
        <v>0.32512065247571698</v>
      </c>
      <c r="P148" s="6">
        <v>0.23877076906546299</v>
      </c>
      <c r="Q148" s="6">
        <v>0.171445145978422</v>
      </c>
      <c r="R148" s="6">
        <v>0.12385099015164901</v>
      </c>
      <c r="S148" s="6">
        <v>6.3214408122156299E-2</v>
      </c>
      <c r="T148" s="6">
        <v>3.7917733276819597E-2</v>
      </c>
      <c r="U148" s="6">
        <v>5.0390379222426299E-2</v>
      </c>
      <c r="V148" s="6">
        <v>7.7152964707321706E-2</v>
      </c>
      <c r="W148" s="6">
        <v>0.10713209281689499</v>
      </c>
      <c r="X148" s="6">
        <v>0.27815723036697498</v>
      </c>
      <c r="Y148" s="6">
        <v>0.30490742023348699</v>
      </c>
      <c r="Z148" s="6">
        <v>0.28407742930584801</v>
      </c>
      <c r="AA148" s="6">
        <v>0.39927323547827498</v>
      </c>
      <c r="AB148" s="6">
        <v>0.29946768202115498</v>
      </c>
      <c r="AC148" s="6">
        <v>0.21548964671638099</v>
      </c>
      <c r="AD148" s="6">
        <v>0.15026038521267501</v>
      </c>
      <c r="AE148" s="6">
        <v>7.9159977579169705E-2</v>
      </c>
      <c r="AF148" s="6">
        <v>2.2833861769374302</v>
      </c>
      <c r="AG148" s="6">
        <v>3.2997290919103001E-2</v>
      </c>
      <c r="AH148" s="6">
        <v>4.5723773898259101E-2</v>
      </c>
      <c r="AI148" s="6">
        <v>7.2391272630107001E-2</v>
      </c>
      <c r="AJ148" s="6">
        <v>9.8403764758018195E-2</v>
      </c>
      <c r="AK148" s="6">
        <v>0.26816423133873102</v>
      </c>
      <c r="AL148" s="6">
        <v>0.28333249157305301</v>
      </c>
      <c r="AM148" s="6">
        <v>0.25800010771888099</v>
      </c>
      <c r="AN148" s="6">
        <v>0.37964082804923999</v>
      </c>
      <c r="AO148" s="6">
        <v>0.27769804828401101</v>
      </c>
      <c r="AP148" s="6">
        <v>0.201499795891045</v>
      </c>
      <c r="AQ148" s="6">
        <v>0.14411041013013501</v>
      </c>
      <c r="AR148" s="6">
        <v>7.4555074891163101E-2</v>
      </c>
      <c r="AS148" s="6">
        <v>2.1365170900817398</v>
      </c>
      <c r="AT148" s="6">
        <v>4.2745369182903802E-2</v>
      </c>
      <c r="AU148" s="6">
        <v>5.6605646185106599E-2</v>
      </c>
      <c r="AV148" s="6">
        <v>8.6588210281622405E-2</v>
      </c>
      <c r="AW148" s="6">
        <v>0.12024805617579</v>
      </c>
      <c r="AX148" s="6">
        <v>0.31076388511832398</v>
      </c>
      <c r="AY148" s="6">
        <v>0.33954589003338098</v>
      </c>
      <c r="AZ148" s="6">
        <v>0.31573385002933002</v>
      </c>
      <c r="BA148" s="6">
        <v>0.44297304826613798</v>
      </c>
      <c r="BB148" s="6">
        <v>0.33276039475995201</v>
      </c>
      <c r="BC148" s="6">
        <v>0.24062332562019301</v>
      </c>
      <c r="BD148" s="6">
        <v>0.16840090602153099</v>
      </c>
      <c r="BE148" s="6">
        <v>8.9022628377547694E-2</v>
      </c>
      <c r="BF148" s="6">
        <v>2.54601121005182</v>
      </c>
      <c r="BG148" s="6">
        <v>2.44500595607204E-2</v>
      </c>
      <c r="BH148" s="6">
        <v>3.31136433418854E-2</v>
      </c>
      <c r="BI148" s="6">
        <v>5.1605813108275597E-2</v>
      </c>
      <c r="BJ148" s="6">
        <v>7.0806790852237303E-2</v>
      </c>
      <c r="BK148" s="6">
        <v>0.187871818121986</v>
      </c>
      <c r="BL148" s="6">
        <v>0.200872024040543</v>
      </c>
      <c r="BM148" s="6">
        <v>0.18433223163307699</v>
      </c>
      <c r="BN148" s="6">
        <v>0.265355681926292</v>
      </c>
      <c r="BO148" s="6">
        <v>0.19655942897616499</v>
      </c>
      <c r="BP148" s="6">
        <v>0.142946791695132</v>
      </c>
      <c r="BQ148" s="6">
        <v>0.101570766460018</v>
      </c>
      <c r="BR148" s="6">
        <v>5.31732055345756E-2</v>
      </c>
      <c r="BS148" s="6">
        <v>1.51265825525091</v>
      </c>
      <c r="BT148" s="6">
        <v>4.6356153596477101E-2</v>
      </c>
      <c r="BU148" s="6">
        <v>4.8494427340797501E-2</v>
      </c>
      <c r="BV148" s="6">
        <v>6.01631341739189E-2</v>
      </c>
      <c r="BW148" s="6">
        <v>9.4761309992343307E-2</v>
      </c>
      <c r="BX148" s="6">
        <v>0.16593527403036501</v>
      </c>
      <c r="BY148" s="6">
        <v>0.24258720442836201</v>
      </c>
      <c r="BZ148" s="6">
        <v>0.25867752234568098</v>
      </c>
      <c r="CA148" s="6">
        <v>0.260549651278215</v>
      </c>
      <c r="CB148" s="6">
        <v>0.23818738290897701</v>
      </c>
      <c r="CC148" s="6">
        <v>0.166917597264717</v>
      </c>
      <c r="CD148" s="6">
        <v>9.5231250274503895E-2</v>
      </c>
      <c r="CE148" s="6">
        <v>5.90034584749708E-2</v>
      </c>
      <c r="CF148" s="6">
        <v>1.7368643661093299</v>
      </c>
    </row>
    <row r="149" spans="1:84" x14ac:dyDescent="0.25">
      <c r="A149" s="15" t="s">
        <v>289</v>
      </c>
      <c r="B149" s="15" t="s">
        <v>290</v>
      </c>
      <c r="C149" s="2" t="s">
        <v>274</v>
      </c>
      <c r="D149" s="12">
        <v>12499.0298690287</v>
      </c>
      <c r="E149" s="12">
        <v>2426.16293608055</v>
      </c>
      <c r="F149" s="12">
        <v>3221.25465595893</v>
      </c>
      <c r="G149" s="12">
        <v>8013.4376000817492</v>
      </c>
      <c r="H149" s="12">
        <v>1682.0904967036302</v>
      </c>
      <c r="I149" s="12">
        <v>2236.6627612432503</v>
      </c>
      <c r="J149" s="12">
        <v>3606.4239599791599</v>
      </c>
      <c r="K149" s="12">
        <v>3080.8770641257001</v>
      </c>
      <c r="L149" s="12">
        <v>12906.3685537974</v>
      </c>
      <c r="M149" s="12">
        <v>10730.8788220919</v>
      </c>
      <c r="N149" s="12">
        <v>9774.6562009262689</v>
      </c>
      <c r="O149" s="12">
        <v>14901.3133378689</v>
      </c>
      <c r="P149" s="12">
        <v>10059.691544962599</v>
      </c>
      <c r="Q149" s="12">
        <v>5323.3145045211995</v>
      </c>
      <c r="R149" s="12">
        <v>4876.7202317531901</v>
      </c>
      <c r="S149" s="12">
        <v>3711.0510993851599</v>
      </c>
      <c r="T149" s="12">
        <v>2434.3021831218298</v>
      </c>
      <c r="U149" s="12">
        <v>3063.9278981852904</v>
      </c>
      <c r="V149" s="12">
        <v>4806.3696903743703</v>
      </c>
      <c r="W149" s="12">
        <v>4163.2514484140602</v>
      </c>
      <c r="X149" s="12">
        <v>16157.236794796599</v>
      </c>
      <c r="Y149" s="12">
        <v>14410.905259449</v>
      </c>
      <c r="Z149" s="1">
        <v>13.2857276657437</v>
      </c>
      <c r="AA149" s="1">
        <v>19.2149601105173</v>
      </c>
      <c r="AB149" s="1">
        <v>13.247769592521401</v>
      </c>
      <c r="AC149" s="1">
        <v>7.0254256133027599</v>
      </c>
      <c r="AD149" s="1">
        <v>6.2124392597824798</v>
      </c>
      <c r="AE149" s="1">
        <v>4.87950559170846</v>
      </c>
      <c r="AF149" s="1">
        <v>108.901821107917</v>
      </c>
      <c r="AG149" s="1">
        <v>2.1184118980704998</v>
      </c>
      <c r="AH149" s="1">
        <v>2.7801804356106699</v>
      </c>
      <c r="AI149" s="1">
        <v>4.5097323211995102</v>
      </c>
      <c r="AJ149" s="1">
        <v>3.8240606095357301</v>
      </c>
      <c r="AK149" s="1">
        <v>15.576776414972899</v>
      </c>
      <c r="AL149" s="1">
        <v>13.391204746202</v>
      </c>
      <c r="AM149" s="1">
        <v>12.0661439990545</v>
      </c>
      <c r="AN149" s="1">
        <v>18.270153666953799</v>
      </c>
      <c r="AO149" s="1">
        <v>12.284730476190701</v>
      </c>
      <c r="AP149" s="1">
        <v>6.5693264094093902</v>
      </c>
      <c r="AQ149" s="1">
        <v>5.9581716655967103</v>
      </c>
      <c r="AR149" s="1">
        <v>4.5956544701877498</v>
      </c>
      <c r="AS149" s="1">
        <v>101.944547112984</v>
      </c>
      <c r="AT149" s="1">
        <v>2.7442343338572801</v>
      </c>
      <c r="AU149" s="1">
        <v>3.4418399150321499</v>
      </c>
      <c r="AV149" s="1">
        <v>5.3941536922152498</v>
      </c>
      <c r="AW149" s="1">
        <v>4.6729498218472596</v>
      </c>
      <c r="AX149" s="1">
        <v>18.0512499082025</v>
      </c>
      <c r="AY149" s="1">
        <v>16.0480307391644</v>
      </c>
      <c r="AZ149" s="1">
        <v>14.7662345318896</v>
      </c>
      <c r="BA149" s="1">
        <v>21.318006558271399</v>
      </c>
      <c r="BB149" s="1">
        <v>14.720563533079</v>
      </c>
      <c r="BC149" s="1">
        <v>7.8448375628697198</v>
      </c>
      <c r="BD149" s="1">
        <v>6.9624498730677402</v>
      </c>
      <c r="BE149" s="1">
        <v>5.4874499240779704</v>
      </c>
      <c r="BF149" s="1">
        <v>121.452000393574</v>
      </c>
      <c r="BG149" s="1">
        <v>1.5696833176076499</v>
      </c>
      <c r="BH149" s="1">
        <v>2.0134362394440202</v>
      </c>
      <c r="BI149" s="1">
        <v>3.2148682414429901</v>
      </c>
      <c r="BJ149" s="1">
        <v>2.7516168761583102</v>
      </c>
      <c r="BK149" s="1">
        <v>10.912854749312601</v>
      </c>
      <c r="BL149" s="1">
        <v>9.4938578585766908</v>
      </c>
      <c r="BM149" s="1">
        <v>8.6208462090072793</v>
      </c>
      <c r="BN149" s="1">
        <v>12.770199427981099</v>
      </c>
      <c r="BO149" s="1">
        <v>8.6953423779794505</v>
      </c>
      <c r="BP149" s="1">
        <v>4.6603726305060098</v>
      </c>
      <c r="BQ149" s="1">
        <v>4.1993917179788296</v>
      </c>
      <c r="BR149" s="1">
        <v>3.2776531988722999</v>
      </c>
      <c r="BS149" s="1">
        <v>72.180122844867299</v>
      </c>
      <c r="BT149" s="1">
        <v>2.9760451416546299</v>
      </c>
      <c r="BU149" s="1">
        <v>2.9486467680691999</v>
      </c>
      <c r="BV149" s="1">
        <v>3.7479605050615601</v>
      </c>
      <c r="BW149" s="1">
        <v>3.68251147444232</v>
      </c>
      <c r="BX149" s="1">
        <v>9.6386331988599903</v>
      </c>
      <c r="BY149" s="1">
        <v>11.4654514393079</v>
      </c>
      <c r="BZ149" s="1">
        <v>12.0978253130908</v>
      </c>
      <c r="CA149" s="1">
        <v>12.5389099775823</v>
      </c>
      <c r="CB149" s="1">
        <v>10.5368684437905</v>
      </c>
      <c r="CC149" s="1">
        <v>5.4418724101298199</v>
      </c>
      <c r="CD149" s="1">
        <v>3.9372876432210302</v>
      </c>
      <c r="CE149" s="1">
        <v>3.6370362191022001</v>
      </c>
      <c r="CF149" s="1">
        <v>82.649048534312399</v>
      </c>
    </row>
    <row r="150" spans="1:84" x14ac:dyDescent="0.25">
      <c r="A150" s="15" t="s">
        <v>289</v>
      </c>
      <c r="B150" s="15" t="s">
        <v>290</v>
      </c>
      <c r="C150" s="7" t="s">
        <v>140</v>
      </c>
    </row>
    <row r="151" spans="1:84" s="6" customFormat="1" x14ac:dyDescent="0.25">
      <c r="A151" s="15" t="s">
        <v>289</v>
      </c>
      <c r="B151" s="15" t="s">
        <v>290</v>
      </c>
      <c r="C151" s="5" t="s">
        <v>275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0</v>
      </c>
      <c r="BB151" s="6">
        <v>0</v>
      </c>
      <c r="BC151" s="6">
        <v>0</v>
      </c>
      <c r="BD151" s="6">
        <v>0</v>
      </c>
      <c r="BE151" s="6">
        <v>0</v>
      </c>
      <c r="BF151" s="6">
        <v>0</v>
      </c>
      <c r="BG151" s="6">
        <v>0</v>
      </c>
      <c r="BH151" s="6">
        <v>0</v>
      </c>
      <c r="BI151" s="6">
        <v>0</v>
      </c>
      <c r="BJ151" s="6">
        <v>0</v>
      </c>
      <c r="BK151" s="6">
        <v>0</v>
      </c>
      <c r="BL151" s="6">
        <v>0</v>
      </c>
      <c r="BM151" s="6">
        <v>0</v>
      </c>
      <c r="BN151" s="6">
        <v>0</v>
      </c>
      <c r="BO151" s="6">
        <v>0</v>
      </c>
      <c r="BP151" s="6">
        <v>0</v>
      </c>
      <c r="BQ151" s="6">
        <v>0</v>
      </c>
      <c r="BR151" s="6">
        <v>0</v>
      </c>
      <c r="BS151" s="6">
        <v>0</v>
      </c>
      <c r="BT151" s="6">
        <v>0</v>
      </c>
      <c r="BU151" s="6">
        <v>0</v>
      </c>
      <c r="BV151" s="6">
        <v>0</v>
      </c>
      <c r="BW151" s="6">
        <v>0</v>
      </c>
      <c r="BX151" s="6">
        <v>0</v>
      </c>
      <c r="BY151" s="6">
        <v>0</v>
      </c>
      <c r="BZ151" s="6">
        <v>0</v>
      </c>
      <c r="CA151" s="6">
        <v>0</v>
      </c>
      <c r="CB151" s="6">
        <v>0</v>
      </c>
      <c r="CC151" s="6">
        <v>0</v>
      </c>
      <c r="CD151" s="6">
        <v>0</v>
      </c>
      <c r="CE151" s="6">
        <v>0</v>
      </c>
      <c r="CF151" s="6">
        <v>0</v>
      </c>
    </row>
    <row r="152" spans="1:84" x14ac:dyDescent="0.25">
      <c r="A152" s="15" t="s">
        <v>289</v>
      </c>
      <c r="B152" s="15" t="s">
        <v>290</v>
      </c>
      <c r="C152" s="2" t="s">
        <v>276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  <c r="CC152" s="1">
        <v>0</v>
      </c>
      <c r="CD152" s="1">
        <v>0</v>
      </c>
      <c r="CE152" s="1">
        <v>0</v>
      </c>
      <c r="CF152" s="1">
        <v>0</v>
      </c>
    </row>
    <row r="153" spans="1:84" x14ac:dyDescent="0.25">
      <c r="A153" s="15" t="s">
        <v>289</v>
      </c>
      <c r="B153" s="15" t="s">
        <v>290</v>
      </c>
      <c r="C153" s="7" t="s">
        <v>138</v>
      </c>
      <c r="D153" s="12">
        <v>21280.984243474697</v>
      </c>
      <c r="E153" s="12">
        <v>9599.5721648915496</v>
      </c>
      <c r="F153" s="12">
        <v>13666.606483727901</v>
      </c>
      <c r="G153" s="12">
        <v>19953.943266069698</v>
      </c>
      <c r="H153" s="12">
        <v>14836.297874752301</v>
      </c>
      <c r="I153" s="12">
        <v>14977.886969736999</v>
      </c>
      <c r="J153" s="12">
        <v>16136.578024308399</v>
      </c>
      <c r="K153" s="12">
        <v>11930.9331988133</v>
      </c>
      <c r="L153" s="12">
        <v>24028.7855976102</v>
      </c>
      <c r="M153" s="12">
        <v>20469.2352550959</v>
      </c>
      <c r="N153" s="12">
        <v>19148.149790819101</v>
      </c>
      <c r="O153" s="12">
        <v>24549.588192715197</v>
      </c>
      <c r="P153" s="12">
        <v>19457.7135514642</v>
      </c>
      <c r="Q153" s="12">
        <v>13677.227825877599</v>
      </c>
      <c r="R153" s="12">
        <v>15875.739938119101</v>
      </c>
      <c r="S153" s="12">
        <v>16053.108509969199</v>
      </c>
      <c r="T153" s="12">
        <v>15898.399004446701</v>
      </c>
      <c r="U153" s="12">
        <v>16125.393316850299</v>
      </c>
      <c r="V153" s="12">
        <v>17645.6971781674</v>
      </c>
      <c r="W153" s="12">
        <v>13250.3537746034</v>
      </c>
      <c r="X153" s="12">
        <v>27622.2799822624</v>
      </c>
      <c r="Y153" s="12">
        <v>24428.768071153201</v>
      </c>
      <c r="Z153" s="1">
        <v>22.933099949781301</v>
      </c>
      <c r="AA153" s="1">
        <v>29.145283736300399</v>
      </c>
      <c r="AB153" s="1">
        <v>22.6337359237241</v>
      </c>
      <c r="AC153" s="1">
        <v>15.661742946918</v>
      </c>
      <c r="AD153" s="1">
        <v>17.202703455426999</v>
      </c>
      <c r="AE153" s="1">
        <v>17.584563026739801</v>
      </c>
      <c r="AF153" s="1">
        <v>240.13202036637401</v>
      </c>
      <c r="AG153" s="1">
        <v>15.523928867276499</v>
      </c>
      <c r="AH153" s="1">
        <v>15.901727293991801</v>
      </c>
      <c r="AI153" s="1">
        <v>17.356660295855701</v>
      </c>
      <c r="AJ153" s="1">
        <v>12.954518856256801</v>
      </c>
      <c r="AK153" s="1">
        <v>27.092265197425899</v>
      </c>
      <c r="AL153" s="1">
        <v>23.452917072449701</v>
      </c>
      <c r="AM153" s="1">
        <v>21.7541803944194</v>
      </c>
      <c r="AN153" s="1">
        <v>28.242547573051599</v>
      </c>
      <c r="AO153" s="1">
        <v>21.7114010949775</v>
      </c>
      <c r="AP153" s="1">
        <v>15.1749734755715</v>
      </c>
      <c r="AQ153" s="1">
        <v>16.915468372820001</v>
      </c>
      <c r="AR153" s="1">
        <v>17.428811747664898</v>
      </c>
      <c r="AS153" s="1">
        <v>233.509400241761</v>
      </c>
      <c r="AT153" s="1">
        <v>16.209711123510601</v>
      </c>
      <c r="AU153" s="1">
        <v>16.668346168103199</v>
      </c>
      <c r="AV153" s="1">
        <v>18.297451781821401</v>
      </c>
      <c r="AW153" s="1">
        <v>13.832267735615</v>
      </c>
      <c r="AX153" s="1">
        <v>29.614210625648301</v>
      </c>
      <c r="AY153" s="1">
        <v>26.154031075101098</v>
      </c>
      <c r="AZ153" s="1">
        <v>24.495341679695098</v>
      </c>
      <c r="BA153" s="1">
        <v>31.332891447487</v>
      </c>
      <c r="BB153" s="1">
        <v>24.188345482325801</v>
      </c>
      <c r="BC153" s="1">
        <v>16.433091150881101</v>
      </c>
      <c r="BD153" s="1">
        <v>18.1875578849539</v>
      </c>
      <c r="BE153" s="1">
        <v>18.377527293588798</v>
      </c>
      <c r="BF153" s="1">
        <v>253.79077344873099</v>
      </c>
      <c r="BG153" s="1">
        <v>15.110798636729999</v>
      </c>
      <c r="BH153" s="1">
        <v>15.3016743405752</v>
      </c>
      <c r="BI153" s="1">
        <v>16.261361531088198</v>
      </c>
      <c r="BJ153" s="1">
        <v>11.9446644569491</v>
      </c>
      <c r="BK153" s="1">
        <v>22.507500334925801</v>
      </c>
      <c r="BL153" s="1">
        <v>19.644589084299199</v>
      </c>
      <c r="BM153" s="1">
        <v>18.391434816777799</v>
      </c>
      <c r="BN153" s="1">
        <v>22.828000210145699</v>
      </c>
      <c r="BO153" s="1">
        <v>18.201690082595199</v>
      </c>
      <c r="BP153" s="1">
        <v>13.3566843971313</v>
      </c>
      <c r="BQ153" s="1">
        <v>15.561804240573499</v>
      </c>
      <c r="BR153" s="1">
        <v>16.225219861337099</v>
      </c>
      <c r="BS153" s="1">
        <v>205.33542199312799</v>
      </c>
      <c r="BT153" s="1">
        <v>16.593743713175598</v>
      </c>
      <c r="BU153" s="1">
        <v>16.299234035741101</v>
      </c>
      <c r="BV153" s="1">
        <v>16.941250521346301</v>
      </c>
      <c r="BW153" s="1">
        <v>12.9095468302614</v>
      </c>
      <c r="BX153" s="1">
        <v>21.265173037608999</v>
      </c>
      <c r="BY153" s="1">
        <v>21.661360863714201</v>
      </c>
      <c r="BZ153" s="1">
        <v>21.910310195426099</v>
      </c>
      <c r="CA153" s="1">
        <v>22.640055811625398</v>
      </c>
      <c r="CB153" s="1">
        <v>20.082140099814001</v>
      </c>
      <c r="CC153" s="1">
        <v>14.248841024675199</v>
      </c>
      <c r="CD153" s="1">
        <v>15.440039009978801</v>
      </c>
      <c r="CE153" s="1">
        <v>16.642667067450599</v>
      </c>
      <c r="CF153" s="1">
        <v>216.63436221081801</v>
      </c>
    </row>
    <row r="154" spans="1:84" s="10" customFormat="1" x14ac:dyDescent="0.25">
      <c r="A154" s="10" t="s">
        <v>293</v>
      </c>
      <c r="B154" s="10" t="s">
        <v>291</v>
      </c>
      <c r="C154" s="9" t="s">
        <v>173</v>
      </c>
    </row>
    <row r="155" spans="1:84" x14ac:dyDescent="0.25">
      <c r="A155" s="15" t="s">
        <v>293</v>
      </c>
      <c r="B155" s="15" t="s">
        <v>291</v>
      </c>
      <c r="C155" s="7" t="s">
        <v>159</v>
      </c>
    </row>
    <row r="156" spans="1:84" x14ac:dyDescent="0.25">
      <c r="A156" s="15" t="s">
        <v>293</v>
      </c>
      <c r="B156" s="15" t="s">
        <v>291</v>
      </c>
      <c r="C156" s="2" t="s">
        <v>260</v>
      </c>
      <c r="D156" s="1">
        <v>1</v>
      </c>
      <c r="E156" s="1">
        <v>1</v>
      </c>
      <c r="F156" s="1">
        <v>1</v>
      </c>
      <c r="G156" s="1">
        <v>1</v>
      </c>
      <c r="H156" s="1">
        <v>1</v>
      </c>
      <c r="I156" s="1">
        <v>1</v>
      </c>
      <c r="J156" s="1">
        <v>1</v>
      </c>
      <c r="K156" s="1">
        <v>1</v>
      </c>
      <c r="L156" s="1">
        <v>1</v>
      </c>
      <c r="M156" s="1">
        <v>1</v>
      </c>
      <c r="N156" s="1">
        <v>1</v>
      </c>
      <c r="O156" s="1">
        <v>1</v>
      </c>
      <c r="P156" s="1">
        <v>1</v>
      </c>
      <c r="Q156" s="1">
        <v>1</v>
      </c>
      <c r="R156" s="1">
        <v>1</v>
      </c>
      <c r="S156" s="1">
        <v>1</v>
      </c>
      <c r="T156" s="1">
        <v>1</v>
      </c>
      <c r="U156" s="1">
        <v>1</v>
      </c>
      <c r="V156" s="1">
        <v>1</v>
      </c>
      <c r="W156" s="1">
        <v>1</v>
      </c>
      <c r="X156" s="1">
        <v>1</v>
      </c>
      <c r="Y156" s="1">
        <v>1</v>
      </c>
      <c r="Z156" s="1">
        <v>1</v>
      </c>
      <c r="AA156" s="1">
        <v>1</v>
      </c>
      <c r="AB156" s="1">
        <v>1</v>
      </c>
      <c r="AC156" s="1">
        <v>1</v>
      </c>
      <c r="AD156" s="1">
        <v>1</v>
      </c>
      <c r="AE156" s="1">
        <v>1</v>
      </c>
      <c r="AF156" s="1">
        <v>1</v>
      </c>
      <c r="AG156" s="1">
        <v>1</v>
      </c>
      <c r="AH156" s="1">
        <v>1</v>
      </c>
      <c r="AI156" s="1">
        <v>1</v>
      </c>
      <c r="AJ156" s="1">
        <v>1</v>
      </c>
      <c r="AK156" s="1">
        <v>1</v>
      </c>
      <c r="AL156" s="1">
        <v>1</v>
      </c>
      <c r="AM156" s="1">
        <v>1</v>
      </c>
      <c r="AN156" s="1">
        <v>1</v>
      </c>
      <c r="AO156" s="1">
        <v>1</v>
      </c>
      <c r="AP156" s="1">
        <v>1</v>
      </c>
      <c r="AQ156" s="1">
        <v>1</v>
      </c>
      <c r="AR156" s="1">
        <v>1</v>
      </c>
      <c r="AS156" s="1">
        <v>1</v>
      </c>
      <c r="AT156" s="1">
        <v>1</v>
      </c>
      <c r="AU156" s="1">
        <v>1</v>
      </c>
      <c r="AV156" s="1">
        <v>1</v>
      </c>
      <c r="AW156" s="1">
        <v>1</v>
      </c>
      <c r="AX156" s="1">
        <v>1</v>
      </c>
      <c r="AY156" s="1">
        <v>1</v>
      </c>
      <c r="AZ156" s="1">
        <v>1</v>
      </c>
      <c r="BA156" s="1">
        <v>1</v>
      </c>
      <c r="BB156" s="1">
        <v>1</v>
      </c>
      <c r="BC156" s="1">
        <v>1</v>
      </c>
      <c r="BD156" s="1">
        <v>1</v>
      </c>
      <c r="BE156" s="1">
        <v>1</v>
      </c>
      <c r="BF156" s="1">
        <v>1</v>
      </c>
      <c r="BG156" s="1">
        <v>1</v>
      </c>
      <c r="BH156" s="1">
        <v>1</v>
      </c>
      <c r="BI156" s="1">
        <v>1</v>
      </c>
      <c r="BJ156" s="1">
        <v>1</v>
      </c>
      <c r="BK156" s="1">
        <v>1</v>
      </c>
      <c r="BL156" s="1">
        <v>1</v>
      </c>
      <c r="BM156" s="1">
        <v>1</v>
      </c>
      <c r="BN156" s="1">
        <v>1</v>
      </c>
      <c r="BO156" s="1">
        <v>1</v>
      </c>
      <c r="BP156" s="1">
        <v>1</v>
      </c>
      <c r="BQ156" s="1">
        <v>1</v>
      </c>
      <c r="BR156" s="1">
        <v>1</v>
      </c>
      <c r="BS156" s="1">
        <v>1</v>
      </c>
      <c r="BT156" s="1">
        <v>1</v>
      </c>
      <c r="BU156" s="1">
        <v>1</v>
      </c>
      <c r="BV156" s="1">
        <v>1</v>
      </c>
      <c r="BW156" s="1">
        <v>1</v>
      </c>
      <c r="BX156" s="1">
        <v>1</v>
      </c>
      <c r="BY156" s="1">
        <v>1</v>
      </c>
      <c r="BZ156" s="1">
        <v>1</v>
      </c>
      <c r="CA156" s="1">
        <v>1</v>
      </c>
      <c r="CB156" s="1">
        <v>1</v>
      </c>
      <c r="CC156" s="1">
        <v>1</v>
      </c>
      <c r="CD156" s="1">
        <v>1</v>
      </c>
      <c r="CE156" s="1">
        <v>1</v>
      </c>
      <c r="CF156" s="1">
        <v>1</v>
      </c>
    </row>
    <row r="157" spans="1:84" x14ac:dyDescent="0.25">
      <c r="A157" s="15" t="s">
        <v>293</v>
      </c>
      <c r="B157" s="15" t="s">
        <v>291</v>
      </c>
      <c r="C157" s="2" t="s">
        <v>261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  <c r="CC157" s="1">
        <v>0</v>
      </c>
      <c r="CD157" s="1">
        <v>0</v>
      </c>
      <c r="CE157" s="1">
        <v>0</v>
      </c>
      <c r="CF157" s="1">
        <v>0</v>
      </c>
    </row>
    <row r="158" spans="1:84" x14ac:dyDescent="0.25">
      <c r="A158" s="15" t="s">
        <v>293</v>
      </c>
      <c r="B158" s="15" t="s">
        <v>291</v>
      </c>
      <c r="C158" s="2" t="s">
        <v>262</v>
      </c>
      <c r="D158" s="1">
        <v>1</v>
      </c>
      <c r="E158" s="1">
        <v>1</v>
      </c>
      <c r="F158" s="1">
        <v>1</v>
      </c>
      <c r="G158" s="1">
        <v>1</v>
      </c>
      <c r="H158" s="1">
        <v>1</v>
      </c>
      <c r="I158" s="1">
        <v>1</v>
      </c>
      <c r="J158" s="1">
        <v>1</v>
      </c>
      <c r="K158" s="1">
        <v>1</v>
      </c>
      <c r="L158" s="1">
        <v>1</v>
      </c>
      <c r="M158" s="1">
        <v>1</v>
      </c>
      <c r="N158" s="1">
        <v>1</v>
      </c>
      <c r="O158" s="1">
        <v>1</v>
      </c>
      <c r="P158" s="1">
        <v>1</v>
      </c>
      <c r="Q158" s="1">
        <v>1</v>
      </c>
      <c r="R158" s="1">
        <v>1</v>
      </c>
      <c r="S158" s="1">
        <v>1</v>
      </c>
      <c r="T158" s="1">
        <v>1</v>
      </c>
      <c r="U158" s="1">
        <v>1</v>
      </c>
      <c r="V158" s="1">
        <v>1</v>
      </c>
      <c r="W158" s="1">
        <v>1</v>
      </c>
      <c r="X158" s="1">
        <v>1</v>
      </c>
      <c r="Y158" s="1">
        <v>1</v>
      </c>
      <c r="Z158" s="1">
        <v>1</v>
      </c>
      <c r="AA158" s="1">
        <v>1</v>
      </c>
      <c r="AB158" s="1">
        <v>1</v>
      </c>
      <c r="AC158" s="1">
        <v>1</v>
      </c>
      <c r="AD158" s="1">
        <v>1</v>
      </c>
      <c r="AE158" s="1">
        <v>1</v>
      </c>
      <c r="AF158" s="1">
        <v>1</v>
      </c>
      <c r="AG158" s="1">
        <v>1</v>
      </c>
      <c r="AH158" s="1">
        <v>1</v>
      </c>
      <c r="AI158" s="1">
        <v>1</v>
      </c>
      <c r="AJ158" s="1">
        <v>1</v>
      </c>
      <c r="AK158" s="1">
        <v>1</v>
      </c>
      <c r="AL158" s="1">
        <v>1</v>
      </c>
      <c r="AM158" s="1">
        <v>1</v>
      </c>
      <c r="AN158" s="1">
        <v>1</v>
      </c>
      <c r="AO158" s="1">
        <v>1</v>
      </c>
      <c r="AP158" s="1">
        <v>1</v>
      </c>
      <c r="AQ158" s="1">
        <v>1</v>
      </c>
      <c r="AR158" s="1">
        <v>1</v>
      </c>
      <c r="AS158" s="1">
        <v>1</v>
      </c>
      <c r="AT158" s="1">
        <v>1</v>
      </c>
      <c r="AU158" s="1">
        <v>1</v>
      </c>
      <c r="AV158" s="1">
        <v>1</v>
      </c>
      <c r="AW158" s="1">
        <v>1</v>
      </c>
      <c r="AX158" s="1">
        <v>1</v>
      </c>
      <c r="AY158" s="1">
        <v>1</v>
      </c>
      <c r="AZ158" s="1">
        <v>1</v>
      </c>
      <c r="BA158" s="1">
        <v>1</v>
      </c>
      <c r="BB158" s="1">
        <v>1</v>
      </c>
      <c r="BC158" s="1">
        <v>1</v>
      </c>
      <c r="BD158" s="1">
        <v>1</v>
      </c>
      <c r="BE158" s="1">
        <v>1</v>
      </c>
      <c r="BF158" s="1">
        <v>1</v>
      </c>
      <c r="BG158" s="1">
        <v>1</v>
      </c>
      <c r="BH158" s="1">
        <v>1</v>
      </c>
      <c r="BI158" s="1">
        <v>1</v>
      </c>
      <c r="BJ158" s="1">
        <v>1</v>
      </c>
      <c r="BK158" s="1">
        <v>1</v>
      </c>
      <c r="BL158" s="1">
        <v>1</v>
      </c>
      <c r="BM158" s="1">
        <v>1</v>
      </c>
      <c r="BN158" s="1">
        <v>1</v>
      </c>
      <c r="BO158" s="1">
        <v>1</v>
      </c>
      <c r="BP158" s="1">
        <v>1</v>
      </c>
      <c r="BQ158" s="1">
        <v>1</v>
      </c>
      <c r="BR158" s="1">
        <v>1</v>
      </c>
      <c r="BS158" s="1">
        <v>1</v>
      </c>
      <c r="BT158" s="1">
        <v>1</v>
      </c>
      <c r="BU158" s="1">
        <v>1</v>
      </c>
      <c r="BV158" s="1">
        <v>1</v>
      </c>
      <c r="BW158" s="1">
        <v>1</v>
      </c>
      <c r="BX158" s="1">
        <v>1</v>
      </c>
      <c r="BY158" s="1">
        <v>1</v>
      </c>
      <c r="BZ158" s="1">
        <v>1</v>
      </c>
      <c r="CA158" s="1">
        <v>1</v>
      </c>
      <c r="CB158" s="1">
        <v>1</v>
      </c>
      <c r="CC158" s="1">
        <v>1</v>
      </c>
      <c r="CD158" s="1">
        <v>1</v>
      </c>
      <c r="CE158" s="1">
        <v>1</v>
      </c>
      <c r="CF158" s="1">
        <v>1</v>
      </c>
    </row>
    <row r="159" spans="1:84" x14ac:dyDescent="0.25">
      <c r="A159" s="15" t="s">
        <v>293</v>
      </c>
      <c r="B159" s="15" t="s">
        <v>291</v>
      </c>
      <c r="C159" s="2" t="s">
        <v>263</v>
      </c>
      <c r="D159" s="1">
        <v>175</v>
      </c>
      <c r="E159" s="1">
        <v>175</v>
      </c>
      <c r="F159" s="1">
        <v>175</v>
      </c>
      <c r="G159" s="1">
        <v>175</v>
      </c>
      <c r="H159" s="1">
        <v>175</v>
      </c>
      <c r="I159" s="1">
        <v>175</v>
      </c>
      <c r="J159" s="1">
        <v>175</v>
      </c>
      <c r="K159" s="1">
        <v>175</v>
      </c>
      <c r="L159" s="1">
        <v>175</v>
      </c>
      <c r="M159" s="1">
        <v>175</v>
      </c>
      <c r="N159" s="1">
        <v>175</v>
      </c>
      <c r="O159" s="1">
        <v>175</v>
      </c>
      <c r="P159" s="1">
        <v>175</v>
      </c>
      <c r="Q159" s="1">
        <v>175</v>
      </c>
      <c r="R159" s="1">
        <v>175</v>
      </c>
      <c r="S159" s="1">
        <v>175</v>
      </c>
      <c r="T159" s="1">
        <v>175</v>
      </c>
      <c r="U159" s="1">
        <v>175</v>
      </c>
      <c r="V159" s="1">
        <v>175</v>
      </c>
      <c r="W159" s="1">
        <v>175</v>
      </c>
      <c r="X159" s="1">
        <v>175</v>
      </c>
      <c r="Y159" s="1">
        <v>175</v>
      </c>
      <c r="Z159" s="1">
        <v>175</v>
      </c>
      <c r="AA159" s="1">
        <v>175</v>
      </c>
      <c r="AB159" s="1">
        <v>175</v>
      </c>
      <c r="AC159" s="1">
        <v>175</v>
      </c>
      <c r="AD159" s="1">
        <v>175</v>
      </c>
      <c r="AE159" s="1">
        <v>175</v>
      </c>
      <c r="AF159" s="1">
        <v>2100</v>
      </c>
      <c r="AG159" s="1">
        <v>175</v>
      </c>
      <c r="AH159" s="1">
        <v>175</v>
      </c>
      <c r="AI159" s="1">
        <v>175</v>
      </c>
      <c r="AJ159" s="1">
        <v>175</v>
      </c>
      <c r="AK159" s="1">
        <v>175</v>
      </c>
      <c r="AL159" s="1">
        <v>175</v>
      </c>
      <c r="AM159" s="1">
        <v>175</v>
      </c>
      <c r="AN159" s="1">
        <v>175</v>
      </c>
      <c r="AO159" s="1">
        <v>175</v>
      </c>
      <c r="AP159" s="1">
        <v>175</v>
      </c>
      <c r="AQ159" s="1">
        <v>175</v>
      </c>
      <c r="AR159" s="1">
        <v>175</v>
      </c>
      <c r="AS159" s="1">
        <v>2100</v>
      </c>
      <c r="AT159" s="1">
        <v>175</v>
      </c>
      <c r="AU159" s="1">
        <v>175</v>
      </c>
      <c r="AV159" s="1">
        <v>175</v>
      </c>
      <c r="AW159" s="1">
        <v>175</v>
      </c>
      <c r="AX159" s="1">
        <v>175</v>
      </c>
      <c r="AY159" s="1">
        <v>175</v>
      </c>
      <c r="AZ159" s="1">
        <v>175</v>
      </c>
      <c r="BA159" s="1">
        <v>175</v>
      </c>
      <c r="BB159" s="1">
        <v>175</v>
      </c>
      <c r="BC159" s="1">
        <v>175</v>
      </c>
      <c r="BD159" s="1">
        <v>175</v>
      </c>
      <c r="BE159" s="1">
        <v>175</v>
      </c>
      <c r="BF159" s="1">
        <v>2100</v>
      </c>
      <c r="BG159" s="1">
        <v>175</v>
      </c>
      <c r="BH159" s="1">
        <v>175</v>
      </c>
      <c r="BI159" s="1">
        <v>175</v>
      </c>
      <c r="BJ159" s="1">
        <v>175</v>
      </c>
      <c r="BK159" s="1">
        <v>175</v>
      </c>
      <c r="BL159" s="1">
        <v>175</v>
      </c>
      <c r="BM159" s="1">
        <v>175</v>
      </c>
      <c r="BN159" s="1">
        <v>175</v>
      </c>
      <c r="BO159" s="1">
        <v>175</v>
      </c>
      <c r="BP159" s="1">
        <v>175</v>
      </c>
      <c r="BQ159" s="1">
        <v>175</v>
      </c>
      <c r="BR159" s="1">
        <v>175</v>
      </c>
      <c r="BS159" s="1">
        <v>2100</v>
      </c>
      <c r="BT159" s="1">
        <v>175</v>
      </c>
      <c r="BU159" s="1">
        <v>175</v>
      </c>
      <c r="BV159" s="1">
        <v>175</v>
      </c>
      <c r="BW159" s="1">
        <v>175</v>
      </c>
      <c r="BX159" s="1">
        <v>175</v>
      </c>
      <c r="BY159" s="1">
        <v>175</v>
      </c>
      <c r="BZ159" s="1">
        <v>175</v>
      </c>
      <c r="CA159" s="1">
        <v>175</v>
      </c>
      <c r="CB159" s="1">
        <v>175</v>
      </c>
      <c r="CC159" s="1">
        <v>175</v>
      </c>
      <c r="CD159" s="1">
        <v>175</v>
      </c>
      <c r="CE159" s="1">
        <v>175</v>
      </c>
      <c r="CF159" s="1">
        <v>2100</v>
      </c>
    </row>
    <row r="160" spans="1:84" x14ac:dyDescent="0.25">
      <c r="A160" s="15" t="s">
        <v>293</v>
      </c>
      <c r="B160" s="15" t="s">
        <v>291</v>
      </c>
      <c r="C160" s="2" t="s">
        <v>264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</row>
    <row r="161" spans="1:84" x14ac:dyDescent="0.25">
      <c r="A161" s="15" t="s">
        <v>293</v>
      </c>
      <c r="B161" s="15" t="s">
        <v>291</v>
      </c>
      <c r="C161" s="7" t="s">
        <v>158</v>
      </c>
      <c r="D161" s="12">
        <v>175</v>
      </c>
      <c r="E161" s="12">
        <v>175</v>
      </c>
      <c r="F161" s="12">
        <v>175</v>
      </c>
      <c r="G161" s="12">
        <v>175</v>
      </c>
      <c r="H161" s="12">
        <v>175</v>
      </c>
      <c r="I161" s="12">
        <v>175</v>
      </c>
      <c r="J161" s="12">
        <v>175</v>
      </c>
      <c r="K161" s="12">
        <v>175</v>
      </c>
      <c r="L161" s="12">
        <v>175</v>
      </c>
      <c r="M161" s="12">
        <v>175</v>
      </c>
      <c r="N161" s="12">
        <v>175</v>
      </c>
      <c r="O161" s="12">
        <v>175</v>
      </c>
      <c r="P161" s="12">
        <v>175</v>
      </c>
      <c r="Q161" s="12">
        <v>175</v>
      </c>
      <c r="R161" s="12">
        <v>175</v>
      </c>
      <c r="S161" s="12">
        <v>175</v>
      </c>
      <c r="T161" s="12">
        <v>175</v>
      </c>
      <c r="U161" s="12">
        <v>175</v>
      </c>
      <c r="V161" s="12">
        <v>175</v>
      </c>
      <c r="W161" s="12">
        <v>175</v>
      </c>
      <c r="X161" s="12">
        <v>175</v>
      </c>
      <c r="Y161" s="12">
        <v>175</v>
      </c>
      <c r="Z161" s="1">
        <v>0.17499999999999999</v>
      </c>
      <c r="AA161" s="1">
        <v>0.17499999999999999</v>
      </c>
      <c r="AB161" s="1">
        <v>0.17499999999999999</v>
      </c>
      <c r="AC161" s="1">
        <v>0.17499999999999999</v>
      </c>
      <c r="AD161" s="1">
        <v>0.17499999999999999</v>
      </c>
      <c r="AE161" s="1">
        <v>0.17499999999999999</v>
      </c>
      <c r="AF161" s="1">
        <v>2.1</v>
      </c>
      <c r="AG161" s="1">
        <v>0.17499999999999999</v>
      </c>
      <c r="AH161" s="1">
        <v>0.17499999999999999</v>
      </c>
      <c r="AI161" s="1">
        <v>0.17499999999999999</v>
      </c>
      <c r="AJ161" s="1">
        <v>0.17499999999999999</v>
      </c>
      <c r="AK161" s="1">
        <v>0.17499999999999999</v>
      </c>
      <c r="AL161" s="1">
        <v>0.17499999999999999</v>
      </c>
      <c r="AM161" s="1">
        <v>0.17499999999999999</v>
      </c>
      <c r="AN161" s="1">
        <v>0.17499999999999999</v>
      </c>
      <c r="AO161" s="1">
        <v>0.17499999999999999</v>
      </c>
      <c r="AP161" s="1">
        <v>0.17499999999999999</v>
      </c>
      <c r="AQ161" s="1">
        <v>0.17499999999999999</v>
      </c>
      <c r="AR161" s="1">
        <v>0.17499999999999999</v>
      </c>
      <c r="AS161" s="1">
        <v>2.1</v>
      </c>
      <c r="AT161" s="1">
        <v>0.17499999999999999</v>
      </c>
      <c r="AU161" s="1">
        <v>0.17499999999999999</v>
      </c>
      <c r="AV161" s="1">
        <v>0.17499999999999999</v>
      </c>
      <c r="AW161" s="1">
        <v>0.17499999999999999</v>
      </c>
      <c r="AX161" s="1">
        <v>0.17499999999999999</v>
      </c>
      <c r="AY161" s="1">
        <v>0.17499999999999999</v>
      </c>
      <c r="AZ161" s="1">
        <v>0.17499999999999999</v>
      </c>
      <c r="BA161" s="1">
        <v>0.17499999999999999</v>
      </c>
      <c r="BB161" s="1">
        <v>0.17499999999999999</v>
      </c>
      <c r="BC161" s="1">
        <v>0.17499999999999999</v>
      </c>
      <c r="BD161" s="1">
        <v>0.17499999999999999</v>
      </c>
      <c r="BE161" s="1">
        <v>0.17499999999999999</v>
      </c>
      <c r="BF161" s="1">
        <v>2.1</v>
      </c>
      <c r="BG161" s="1">
        <v>0.17499999999999999</v>
      </c>
      <c r="BH161" s="1">
        <v>0.17499999999999999</v>
      </c>
      <c r="BI161" s="1">
        <v>0.17499999999999999</v>
      </c>
      <c r="BJ161" s="1">
        <v>0.17499999999999999</v>
      </c>
      <c r="BK161" s="1">
        <v>0.17499999999999999</v>
      </c>
      <c r="BL161" s="1">
        <v>0.17499999999999999</v>
      </c>
      <c r="BM161" s="1">
        <v>0.17499999999999999</v>
      </c>
      <c r="BN161" s="1">
        <v>0.17499999999999999</v>
      </c>
      <c r="BO161" s="1">
        <v>0.17499999999999999</v>
      </c>
      <c r="BP161" s="1">
        <v>0.17499999999999999</v>
      </c>
      <c r="BQ161" s="1">
        <v>0.17499999999999999</v>
      </c>
      <c r="BR161" s="1">
        <v>0.17499999999999999</v>
      </c>
      <c r="BS161" s="1">
        <v>2.1</v>
      </c>
      <c r="BT161" s="1">
        <v>0.17499999999999999</v>
      </c>
      <c r="BU161" s="1">
        <v>0.17499999999999999</v>
      </c>
      <c r="BV161" s="1">
        <v>0.17499999999999999</v>
      </c>
      <c r="BW161" s="1">
        <v>0.17499999999999999</v>
      </c>
      <c r="BX161" s="1">
        <v>0.17499999999999999</v>
      </c>
      <c r="BY161" s="1">
        <v>0.17499999999999999</v>
      </c>
      <c r="BZ161" s="1">
        <v>0.17499999999999999</v>
      </c>
      <c r="CA161" s="1">
        <v>0.17499999999999999</v>
      </c>
      <c r="CB161" s="1">
        <v>0.17499999999999999</v>
      </c>
      <c r="CC161" s="1">
        <v>0.17499999999999999</v>
      </c>
      <c r="CD161" s="1">
        <v>0.17499999999999999</v>
      </c>
      <c r="CE161" s="1">
        <v>0.17499999999999999</v>
      </c>
      <c r="CF161" s="1">
        <v>2.1</v>
      </c>
    </row>
    <row r="162" spans="1:84" x14ac:dyDescent="0.25">
      <c r="A162" s="15" t="s">
        <v>293</v>
      </c>
      <c r="B162" s="15" t="s">
        <v>291</v>
      </c>
      <c r="C162" s="7" t="s">
        <v>156</v>
      </c>
    </row>
    <row r="163" spans="1:84" x14ac:dyDescent="0.25">
      <c r="A163" s="15" t="s">
        <v>293</v>
      </c>
      <c r="B163" s="15" t="s">
        <v>291</v>
      </c>
      <c r="C163" s="2" t="s">
        <v>265</v>
      </c>
      <c r="D163" s="1">
        <v>29494.6</v>
      </c>
      <c r="E163" s="1">
        <v>19027.3</v>
      </c>
      <c r="F163" s="1">
        <v>19027.3</v>
      </c>
      <c r="G163" s="1">
        <v>36918</v>
      </c>
      <c r="H163" s="1">
        <v>28119</v>
      </c>
      <c r="I163" s="1">
        <v>29494.6</v>
      </c>
      <c r="J163" s="1">
        <v>27925.8</v>
      </c>
      <c r="K163" s="1">
        <v>31122.9</v>
      </c>
      <c r="L163" s="1">
        <v>30870.2</v>
      </c>
      <c r="M163" s="1">
        <v>28119</v>
      </c>
      <c r="N163" s="1">
        <v>30870.2</v>
      </c>
      <c r="O163" s="1">
        <v>29494.6</v>
      </c>
      <c r="P163" s="1">
        <v>32498.5</v>
      </c>
      <c r="Q163" s="1">
        <v>30870.2</v>
      </c>
      <c r="R163" s="1">
        <v>41297.5</v>
      </c>
      <c r="S163" s="1">
        <v>36918</v>
      </c>
      <c r="T163" s="1">
        <v>29494.6</v>
      </c>
      <c r="U163" s="1">
        <v>33874.1</v>
      </c>
      <c r="V163" s="1">
        <v>29687.7</v>
      </c>
      <c r="W163" s="1">
        <v>26490.7</v>
      </c>
      <c r="X163" s="1">
        <v>13312.2</v>
      </c>
      <c r="Y163" s="1">
        <v>41297.5</v>
      </c>
      <c r="Z163" s="1">
        <v>29494.6</v>
      </c>
      <c r="AA163" s="1">
        <v>29687.7</v>
      </c>
      <c r="AB163" s="1">
        <v>30870.2</v>
      </c>
      <c r="AC163" s="1">
        <v>29494.6</v>
      </c>
      <c r="AD163" s="1">
        <v>33874.1</v>
      </c>
      <c r="AE163" s="1">
        <v>28119</v>
      </c>
      <c r="AF163" s="1">
        <v>355696.99999999901</v>
      </c>
      <c r="AG163" s="1">
        <v>29494.6</v>
      </c>
      <c r="AH163" s="1">
        <v>29494.6</v>
      </c>
      <c r="AI163" s="1">
        <v>30870.2</v>
      </c>
      <c r="AJ163" s="1">
        <v>27925.8</v>
      </c>
      <c r="AK163" s="1">
        <v>34067.199999999997</v>
      </c>
      <c r="AL163" s="1">
        <v>29494.6</v>
      </c>
      <c r="AM163" s="1">
        <v>29494.6</v>
      </c>
      <c r="AN163" s="1">
        <v>29494.6</v>
      </c>
      <c r="AO163" s="1">
        <v>33874.1</v>
      </c>
      <c r="AP163" s="1">
        <v>29494.6</v>
      </c>
      <c r="AQ163" s="1">
        <v>36918</v>
      </c>
      <c r="AR163" s="1">
        <v>29494.6</v>
      </c>
      <c r="AS163" s="1">
        <v>370117.49999999901</v>
      </c>
      <c r="AT163" s="1">
        <v>29494.6</v>
      </c>
      <c r="AU163" s="1">
        <v>29494.6</v>
      </c>
      <c r="AV163" s="1">
        <v>26683.8</v>
      </c>
      <c r="AW163" s="1">
        <v>35542.400000000001</v>
      </c>
      <c r="AX163" s="1">
        <v>23446.799999999999</v>
      </c>
      <c r="AY163" s="1">
        <v>29494.6</v>
      </c>
      <c r="AZ163" s="1">
        <v>29494.6</v>
      </c>
      <c r="BA163" s="1">
        <v>29494.6</v>
      </c>
      <c r="BB163" s="1">
        <v>29494.6</v>
      </c>
      <c r="BC163" s="1">
        <v>19027.3</v>
      </c>
      <c r="BD163" s="1">
        <v>41297.5</v>
      </c>
      <c r="BE163" s="1">
        <v>35442.800000000003</v>
      </c>
      <c r="BF163" s="1">
        <v>358408.19999999902</v>
      </c>
      <c r="BG163" s="1">
        <v>29494.6</v>
      </c>
      <c r="BH163" s="1">
        <v>28119</v>
      </c>
      <c r="BI163" s="1">
        <v>29494.6</v>
      </c>
      <c r="BJ163" s="1">
        <v>29494.6</v>
      </c>
      <c r="BK163" s="1">
        <v>29494.6</v>
      </c>
      <c r="BL163" s="1">
        <v>27925.8</v>
      </c>
      <c r="BM163" s="1">
        <v>31063.3</v>
      </c>
      <c r="BN163" s="1">
        <v>29494.6</v>
      </c>
      <c r="BO163" s="1">
        <v>38293.599999999999</v>
      </c>
      <c r="BP163" s="1">
        <v>20735.599999999999</v>
      </c>
      <c r="BQ163" s="1">
        <v>32538.5</v>
      </c>
      <c r="BR163" s="1">
        <v>33874.1</v>
      </c>
      <c r="BS163" s="1">
        <v>360022.89999999898</v>
      </c>
      <c r="BT163" s="1">
        <v>29494.6</v>
      </c>
      <c r="BU163" s="1">
        <v>26807.556671390699</v>
      </c>
      <c r="BV163" s="1">
        <v>32601.4821412243</v>
      </c>
      <c r="BW163" s="1">
        <v>24475.877519807302</v>
      </c>
      <c r="BX163" s="1">
        <v>37102.352097514398</v>
      </c>
      <c r="BY163" s="1">
        <v>26440.443526611602</v>
      </c>
      <c r="BZ163" s="1">
        <v>32715.432889071199</v>
      </c>
      <c r="CA163" s="1">
        <v>29494.6</v>
      </c>
      <c r="CB163" s="1">
        <v>49717.5686722315</v>
      </c>
      <c r="CC163" s="1">
        <v>22597.2737782029</v>
      </c>
      <c r="CD163" s="1">
        <v>25637.2415339912</v>
      </c>
      <c r="CE163" s="1">
        <v>32374.830736002801</v>
      </c>
      <c r="CF163" s="1">
        <v>369459.259566047</v>
      </c>
    </row>
    <row r="164" spans="1:84" x14ac:dyDescent="0.25">
      <c r="A164" s="15" t="s">
        <v>293</v>
      </c>
      <c r="B164" s="15" t="s">
        <v>291</v>
      </c>
      <c r="C164" s="2" t="s">
        <v>266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  <c r="CC164" s="1">
        <v>0</v>
      </c>
      <c r="CD164" s="1">
        <v>0</v>
      </c>
      <c r="CE164" s="1">
        <v>0</v>
      </c>
      <c r="CF164" s="1">
        <v>0</v>
      </c>
    </row>
    <row r="165" spans="1:84" s="6" customFormat="1" x14ac:dyDescent="0.25">
      <c r="A165" s="15" t="s">
        <v>293</v>
      </c>
      <c r="B165" s="15" t="s">
        <v>291</v>
      </c>
      <c r="C165" s="5" t="s">
        <v>267</v>
      </c>
      <c r="D165" s="6">
        <v>29.494599999999998</v>
      </c>
      <c r="E165" s="6">
        <v>19.0273</v>
      </c>
      <c r="F165" s="6">
        <v>19.0273</v>
      </c>
      <c r="G165" s="6">
        <v>36.917999999999999</v>
      </c>
      <c r="H165" s="6">
        <v>28.119</v>
      </c>
      <c r="I165" s="6">
        <v>29.494599999999998</v>
      </c>
      <c r="J165" s="6">
        <v>27.925799999999999</v>
      </c>
      <c r="K165" s="6">
        <v>31.122900000000001</v>
      </c>
      <c r="L165" s="6">
        <v>30.870200000000001</v>
      </c>
      <c r="M165" s="6">
        <v>28.119</v>
      </c>
      <c r="N165" s="6">
        <v>30.870200000000001</v>
      </c>
      <c r="O165" s="6">
        <v>29.494599999999998</v>
      </c>
      <c r="P165" s="6">
        <v>32.4985</v>
      </c>
      <c r="Q165" s="6">
        <v>30.870200000000001</v>
      </c>
      <c r="R165" s="6">
        <v>41.297499999999999</v>
      </c>
      <c r="S165" s="6">
        <v>36.917999999999999</v>
      </c>
      <c r="T165" s="6">
        <v>29.494599999999998</v>
      </c>
      <c r="U165" s="6">
        <v>33.874099999999999</v>
      </c>
      <c r="V165" s="6">
        <v>29.6877</v>
      </c>
      <c r="W165" s="6">
        <v>26.4907</v>
      </c>
      <c r="X165" s="6">
        <v>13.312200000000001</v>
      </c>
      <c r="Y165" s="6">
        <v>41.297499999999999</v>
      </c>
      <c r="Z165" s="6">
        <v>29.494599999999998</v>
      </c>
      <c r="AA165" s="6">
        <v>29.6877</v>
      </c>
      <c r="AB165" s="6">
        <v>30.870200000000001</v>
      </c>
      <c r="AC165" s="6">
        <v>29.494599999999998</v>
      </c>
      <c r="AD165" s="6">
        <v>33.874099999999999</v>
      </c>
      <c r="AE165" s="6">
        <v>28.119</v>
      </c>
      <c r="AF165" s="6">
        <v>355.697</v>
      </c>
      <c r="AG165" s="6">
        <v>29.494599999999998</v>
      </c>
      <c r="AH165" s="6">
        <v>29.494599999999998</v>
      </c>
      <c r="AI165" s="6">
        <v>30.870200000000001</v>
      </c>
      <c r="AJ165" s="6">
        <v>27.925799999999999</v>
      </c>
      <c r="AK165" s="6">
        <v>34.0672</v>
      </c>
      <c r="AL165" s="6">
        <v>29.494599999999998</v>
      </c>
      <c r="AM165" s="6">
        <v>29.494599999999998</v>
      </c>
      <c r="AN165" s="6">
        <v>29.494599999999998</v>
      </c>
      <c r="AO165" s="6">
        <v>33.874099999999999</v>
      </c>
      <c r="AP165" s="6">
        <v>29.494599999999998</v>
      </c>
      <c r="AQ165" s="6">
        <v>36.917999999999999</v>
      </c>
      <c r="AR165" s="6">
        <v>29.494599999999998</v>
      </c>
      <c r="AS165" s="6">
        <v>370.11749999999898</v>
      </c>
      <c r="AT165" s="6">
        <v>29.494599999999998</v>
      </c>
      <c r="AU165" s="6">
        <v>29.494599999999998</v>
      </c>
      <c r="AV165" s="6">
        <v>26.683800000000002</v>
      </c>
      <c r="AW165" s="6">
        <v>35.542400000000001</v>
      </c>
      <c r="AX165" s="6">
        <v>23.4468</v>
      </c>
      <c r="AY165" s="6">
        <v>29.494599999999998</v>
      </c>
      <c r="AZ165" s="6">
        <v>29.494599999999998</v>
      </c>
      <c r="BA165" s="6">
        <v>29.494599999999998</v>
      </c>
      <c r="BB165" s="6">
        <v>29.494599999999998</v>
      </c>
      <c r="BC165" s="6">
        <v>19.0273</v>
      </c>
      <c r="BD165" s="6">
        <v>41.297499999999999</v>
      </c>
      <c r="BE165" s="6">
        <v>35.442799999999998</v>
      </c>
      <c r="BF165" s="6">
        <v>358.40820000000002</v>
      </c>
      <c r="BG165" s="6">
        <v>29.494599999999998</v>
      </c>
      <c r="BH165" s="6">
        <v>28.119</v>
      </c>
      <c r="BI165" s="6">
        <v>29.494599999999998</v>
      </c>
      <c r="BJ165" s="6">
        <v>29.494599999999998</v>
      </c>
      <c r="BK165" s="6">
        <v>29.494599999999998</v>
      </c>
      <c r="BL165" s="6">
        <v>27.925799999999999</v>
      </c>
      <c r="BM165" s="6">
        <v>31.063300000000002</v>
      </c>
      <c r="BN165" s="6">
        <v>29.494599999999998</v>
      </c>
      <c r="BO165" s="6">
        <v>38.293599999999998</v>
      </c>
      <c r="BP165" s="6">
        <v>20.735599999999899</v>
      </c>
      <c r="BQ165" s="6">
        <v>32.538499999999999</v>
      </c>
      <c r="BR165" s="6">
        <v>33.874099999999999</v>
      </c>
      <c r="BS165" s="6">
        <v>360.02289999999903</v>
      </c>
      <c r="BT165" s="6">
        <v>29.494599999999998</v>
      </c>
      <c r="BU165" s="6">
        <v>26.807556671390699</v>
      </c>
      <c r="BV165" s="6">
        <v>32.601482141224302</v>
      </c>
      <c r="BW165" s="6">
        <v>24.475877519807302</v>
      </c>
      <c r="BX165" s="6">
        <v>37.102352097514398</v>
      </c>
      <c r="BY165" s="6">
        <v>26.440443526611599</v>
      </c>
      <c r="BZ165" s="6">
        <v>32.715432889071202</v>
      </c>
      <c r="CA165" s="6">
        <v>29.494599999999998</v>
      </c>
      <c r="CB165" s="6">
        <v>49.717568672231501</v>
      </c>
      <c r="CC165" s="6">
        <v>22.597273778202901</v>
      </c>
      <c r="CD165" s="6">
        <v>25.637241533991201</v>
      </c>
      <c r="CE165" s="6">
        <v>32.374830736002799</v>
      </c>
      <c r="CF165" s="6">
        <v>369.45925956604702</v>
      </c>
    </row>
    <row r="166" spans="1:84" s="6" customFormat="1" x14ac:dyDescent="0.25">
      <c r="A166" s="15" t="s">
        <v>293</v>
      </c>
      <c r="B166" s="15" t="s">
        <v>291</v>
      </c>
      <c r="C166" s="5" t="s">
        <v>268</v>
      </c>
      <c r="D166" s="6">
        <v>0.32100000000000001</v>
      </c>
      <c r="E166" s="6">
        <v>0.32100000000000001</v>
      </c>
      <c r="F166" s="6">
        <v>0.32100000000000001</v>
      </c>
      <c r="G166" s="6">
        <v>0.32100000000000001</v>
      </c>
      <c r="H166" s="6">
        <v>0.32100000000000001</v>
      </c>
      <c r="I166" s="6">
        <v>0.32100000000000001</v>
      </c>
      <c r="J166" s="6">
        <v>0.32100000000000001</v>
      </c>
      <c r="K166" s="6">
        <v>0.32100000000000001</v>
      </c>
      <c r="L166" s="6">
        <v>0.32100000000000001</v>
      </c>
      <c r="M166" s="6">
        <v>0.32100000000000001</v>
      </c>
      <c r="N166" s="6">
        <v>0.32100000000000001</v>
      </c>
      <c r="O166" s="6">
        <v>0.32100000000000001</v>
      </c>
      <c r="P166" s="6">
        <v>0.32100000000000001</v>
      </c>
      <c r="Q166" s="6">
        <v>0.32100000000000001</v>
      </c>
      <c r="R166" s="6">
        <v>0.32100000000000001</v>
      </c>
      <c r="S166" s="6">
        <v>0.32100000000000001</v>
      </c>
      <c r="T166" s="6">
        <v>0.32100000000000001</v>
      </c>
      <c r="U166" s="6">
        <v>0.32100000000000001</v>
      </c>
      <c r="V166" s="6">
        <v>0.32100000000000001</v>
      </c>
      <c r="W166" s="6">
        <v>0.32100000000000001</v>
      </c>
      <c r="X166" s="6">
        <v>0.32100000000000001</v>
      </c>
      <c r="Y166" s="6">
        <v>0.32100000000000001</v>
      </c>
      <c r="Z166" s="6">
        <v>0.32100000000000001</v>
      </c>
      <c r="AA166" s="6">
        <v>0.32100000000000001</v>
      </c>
      <c r="AB166" s="6">
        <v>0.32100000000000001</v>
      </c>
      <c r="AC166" s="6">
        <v>0.32100000000000001</v>
      </c>
      <c r="AD166" s="6">
        <v>0.32100000000000001</v>
      </c>
      <c r="AE166" s="6">
        <v>0.32100000000000001</v>
      </c>
      <c r="AF166" s="6">
        <v>3.8519999999999999</v>
      </c>
      <c r="AG166" s="6">
        <v>0.32100000000000001</v>
      </c>
      <c r="AH166" s="6">
        <v>0.32100000000000001</v>
      </c>
      <c r="AI166" s="6">
        <v>0.32100000000000001</v>
      </c>
      <c r="AJ166" s="6">
        <v>0.32100000000000001</v>
      </c>
      <c r="AK166" s="6">
        <v>0.32100000000000001</v>
      </c>
      <c r="AL166" s="6">
        <v>0.32100000000000001</v>
      </c>
      <c r="AM166" s="6">
        <v>0.32100000000000001</v>
      </c>
      <c r="AN166" s="6">
        <v>0.32100000000000001</v>
      </c>
      <c r="AO166" s="6">
        <v>0.32100000000000001</v>
      </c>
      <c r="AP166" s="6">
        <v>0.32100000000000001</v>
      </c>
      <c r="AQ166" s="6">
        <v>0.32100000000000001</v>
      </c>
      <c r="AR166" s="6">
        <v>0.32100000000000001</v>
      </c>
      <c r="AS166" s="6">
        <v>3.8519999999999999</v>
      </c>
      <c r="AT166" s="6">
        <v>0.32100000000000001</v>
      </c>
      <c r="AU166" s="6">
        <v>0.32100000000000001</v>
      </c>
      <c r="AV166" s="6">
        <v>0.32100000000000001</v>
      </c>
      <c r="AW166" s="6">
        <v>0.32100000000000001</v>
      </c>
      <c r="AX166" s="6">
        <v>0.32100000000000001</v>
      </c>
      <c r="AY166" s="6">
        <v>0.32100000000000001</v>
      </c>
      <c r="AZ166" s="6">
        <v>0.32100000000000001</v>
      </c>
      <c r="BA166" s="6">
        <v>0.32100000000000001</v>
      </c>
      <c r="BB166" s="6">
        <v>0.32100000000000001</v>
      </c>
      <c r="BC166" s="6">
        <v>0.32100000000000001</v>
      </c>
      <c r="BD166" s="6">
        <v>0.32100000000000001</v>
      </c>
      <c r="BE166" s="6">
        <v>0.32100000000000001</v>
      </c>
      <c r="BF166" s="6">
        <v>3.8519999999999999</v>
      </c>
      <c r="BG166" s="6">
        <v>0.32100000000000001</v>
      </c>
      <c r="BH166" s="6">
        <v>0.32100000000000001</v>
      </c>
      <c r="BI166" s="6">
        <v>0.32100000000000001</v>
      </c>
      <c r="BJ166" s="6">
        <v>0.32100000000000001</v>
      </c>
      <c r="BK166" s="6">
        <v>0.32100000000000001</v>
      </c>
      <c r="BL166" s="6">
        <v>0.32100000000000001</v>
      </c>
      <c r="BM166" s="6">
        <v>0.32100000000000001</v>
      </c>
      <c r="BN166" s="6">
        <v>0.32100000000000001</v>
      </c>
      <c r="BO166" s="6">
        <v>0.32100000000000001</v>
      </c>
      <c r="BP166" s="6">
        <v>0.32100000000000001</v>
      </c>
      <c r="BQ166" s="6">
        <v>0.32100000000000001</v>
      </c>
      <c r="BR166" s="6">
        <v>0.32100000000000001</v>
      </c>
      <c r="BS166" s="6">
        <v>3.8519999999999999</v>
      </c>
      <c r="BT166" s="6">
        <v>0.32100000000000001</v>
      </c>
      <c r="BU166" s="6">
        <v>0.32100000000000001</v>
      </c>
      <c r="BV166" s="6">
        <v>0.32100000000000001</v>
      </c>
      <c r="BW166" s="6">
        <v>0.32100000000000001</v>
      </c>
      <c r="BX166" s="6">
        <v>0.32100000000000001</v>
      </c>
      <c r="BY166" s="6">
        <v>0.32100000000000001</v>
      </c>
      <c r="BZ166" s="6">
        <v>0.32100000000000001</v>
      </c>
      <c r="CA166" s="6">
        <v>0.32100000000000001</v>
      </c>
      <c r="CB166" s="6">
        <v>0.32100000000000001</v>
      </c>
      <c r="CC166" s="6">
        <v>0.32100000000000001</v>
      </c>
      <c r="CD166" s="6">
        <v>0.32100000000000001</v>
      </c>
      <c r="CE166" s="6">
        <v>0.32100000000000001</v>
      </c>
      <c r="CF166" s="6">
        <v>3.8519999999999999</v>
      </c>
    </row>
    <row r="167" spans="1:84" s="6" customFormat="1" x14ac:dyDescent="0.25">
      <c r="A167" s="15" t="s">
        <v>293</v>
      </c>
      <c r="B167" s="15" t="s">
        <v>291</v>
      </c>
      <c r="C167" s="5" t="s">
        <v>269</v>
      </c>
      <c r="D167" s="6">
        <v>0.32100000000000001</v>
      </c>
      <c r="E167" s="6">
        <v>0.32100000000000001</v>
      </c>
      <c r="F167" s="6">
        <v>0.32100000000000001</v>
      </c>
      <c r="G167" s="6">
        <v>0.32100000000000001</v>
      </c>
      <c r="H167" s="6">
        <v>0.32100000000000001</v>
      </c>
      <c r="I167" s="6">
        <v>0.32100000000000001</v>
      </c>
      <c r="J167" s="6">
        <v>0.32100000000000001</v>
      </c>
      <c r="K167" s="6">
        <v>0.32100000000000001</v>
      </c>
      <c r="L167" s="6">
        <v>0.32100000000000001</v>
      </c>
      <c r="M167" s="6">
        <v>0.32100000000000001</v>
      </c>
      <c r="N167" s="6">
        <v>0.32100000000000001</v>
      </c>
      <c r="O167" s="6">
        <v>0.32100000000000001</v>
      </c>
      <c r="P167" s="6">
        <v>0.32100000000000001</v>
      </c>
      <c r="Q167" s="6">
        <v>0.32100000000000001</v>
      </c>
      <c r="R167" s="6">
        <v>0.32100000000000001</v>
      </c>
      <c r="S167" s="6">
        <v>0.32100000000000001</v>
      </c>
      <c r="T167" s="6">
        <v>0.32100000000000001</v>
      </c>
      <c r="U167" s="6">
        <v>0.32100000000000001</v>
      </c>
      <c r="V167" s="6">
        <v>0.32100000000000001</v>
      </c>
      <c r="W167" s="6">
        <v>0.32100000000000001</v>
      </c>
      <c r="X167" s="6">
        <v>0.32100000000000001</v>
      </c>
      <c r="Y167" s="6">
        <v>0.32100000000000001</v>
      </c>
      <c r="Z167" s="6">
        <v>0.32100000000000001</v>
      </c>
      <c r="AA167" s="6">
        <v>0.32100000000000001</v>
      </c>
      <c r="AB167" s="6">
        <v>0.32100000000000001</v>
      </c>
      <c r="AC167" s="6">
        <v>0.32100000000000001</v>
      </c>
      <c r="AD167" s="6">
        <v>0.32100000000000001</v>
      </c>
      <c r="AE167" s="6">
        <v>0.32100000000000001</v>
      </c>
      <c r="AF167" s="6">
        <v>3.8519999999999999</v>
      </c>
      <c r="AG167" s="6">
        <v>0.32100000000000001</v>
      </c>
      <c r="AH167" s="6">
        <v>0.32100000000000001</v>
      </c>
      <c r="AI167" s="6">
        <v>0.32100000000000001</v>
      </c>
      <c r="AJ167" s="6">
        <v>0.32100000000000001</v>
      </c>
      <c r="AK167" s="6">
        <v>0.32100000000000001</v>
      </c>
      <c r="AL167" s="6">
        <v>0.32100000000000001</v>
      </c>
      <c r="AM167" s="6">
        <v>0.32100000000000001</v>
      </c>
      <c r="AN167" s="6">
        <v>0.32100000000000001</v>
      </c>
      <c r="AO167" s="6">
        <v>0.32100000000000001</v>
      </c>
      <c r="AP167" s="6">
        <v>0.32100000000000001</v>
      </c>
      <c r="AQ167" s="6">
        <v>0.32100000000000001</v>
      </c>
      <c r="AR167" s="6">
        <v>0.32100000000000001</v>
      </c>
      <c r="AS167" s="6">
        <v>3.8519999999999999</v>
      </c>
      <c r="AT167" s="6">
        <v>0.32100000000000001</v>
      </c>
      <c r="AU167" s="6">
        <v>0.32100000000000001</v>
      </c>
      <c r="AV167" s="6">
        <v>0.32100000000000001</v>
      </c>
      <c r="AW167" s="6">
        <v>0.32100000000000001</v>
      </c>
      <c r="AX167" s="6">
        <v>0.32100000000000001</v>
      </c>
      <c r="AY167" s="6">
        <v>0.32100000000000001</v>
      </c>
      <c r="AZ167" s="6">
        <v>0.32100000000000001</v>
      </c>
      <c r="BA167" s="6">
        <v>0.32100000000000001</v>
      </c>
      <c r="BB167" s="6">
        <v>0.32100000000000001</v>
      </c>
      <c r="BC167" s="6">
        <v>0.32100000000000001</v>
      </c>
      <c r="BD167" s="6">
        <v>0.32100000000000001</v>
      </c>
      <c r="BE167" s="6">
        <v>0.32100000000000001</v>
      </c>
      <c r="BF167" s="6">
        <v>3.8519999999999999</v>
      </c>
      <c r="BG167" s="6">
        <v>0.32100000000000001</v>
      </c>
      <c r="BH167" s="6">
        <v>0.32100000000000001</v>
      </c>
      <c r="BI167" s="6">
        <v>0.32100000000000001</v>
      </c>
      <c r="BJ167" s="6">
        <v>0.32100000000000001</v>
      </c>
      <c r="BK167" s="6">
        <v>0.32100000000000001</v>
      </c>
      <c r="BL167" s="6">
        <v>0.32100000000000001</v>
      </c>
      <c r="BM167" s="6">
        <v>0.32100000000000001</v>
      </c>
      <c r="BN167" s="6">
        <v>0.32100000000000001</v>
      </c>
      <c r="BO167" s="6">
        <v>0.32100000000000001</v>
      </c>
      <c r="BP167" s="6">
        <v>0.32100000000000001</v>
      </c>
      <c r="BQ167" s="6">
        <v>0.32100000000000001</v>
      </c>
      <c r="BR167" s="6">
        <v>0.32100000000000001</v>
      </c>
      <c r="BS167" s="6">
        <v>3.8519999999999999</v>
      </c>
      <c r="BT167" s="6">
        <v>0.32100000000000001</v>
      </c>
      <c r="BU167" s="6">
        <v>0.32100000000000001</v>
      </c>
      <c r="BV167" s="6">
        <v>0.32100000000000001</v>
      </c>
      <c r="BW167" s="6">
        <v>0.32100000000000001</v>
      </c>
      <c r="BX167" s="6">
        <v>0.32100000000000001</v>
      </c>
      <c r="BY167" s="6">
        <v>0.32100000000000001</v>
      </c>
      <c r="BZ167" s="6">
        <v>0.32100000000000001</v>
      </c>
      <c r="CA167" s="6">
        <v>0.32100000000000001</v>
      </c>
      <c r="CB167" s="6">
        <v>0.32100000000000001</v>
      </c>
      <c r="CC167" s="6">
        <v>0.32100000000000001</v>
      </c>
      <c r="CD167" s="6">
        <v>0.32100000000000001</v>
      </c>
      <c r="CE167" s="6">
        <v>0.32100000000000001</v>
      </c>
      <c r="CF167" s="6">
        <v>3.8519999999999999</v>
      </c>
    </row>
    <row r="168" spans="1:84" s="6" customFormat="1" x14ac:dyDescent="0.25">
      <c r="A168" s="15" t="s">
        <v>293</v>
      </c>
      <c r="B168" s="15" t="s">
        <v>291</v>
      </c>
      <c r="C168" s="5" t="s">
        <v>270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6">
        <v>0</v>
      </c>
      <c r="BA168" s="6">
        <v>0</v>
      </c>
      <c r="BB168" s="6">
        <v>0</v>
      </c>
      <c r="BC168" s="6">
        <v>0</v>
      </c>
      <c r="BD168" s="6">
        <v>0</v>
      </c>
      <c r="BE168" s="6">
        <v>0</v>
      </c>
      <c r="BF168" s="6">
        <v>0</v>
      </c>
      <c r="BG168" s="6">
        <v>0</v>
      </c>
      <c r="BH168" s="6">
        <v>0</v>
      </c>
      <c r="BI168" s="6">
        <v>0</v>
      </c>
      <c r="BJ168" s="6">
        <v>0</v>
      </c>
      <c r="BK168" s="6">
        <v>0</v>
      </c>
      <c r="BL168" s="6">
        <v>0</v>
      </c>
      <c r="BM168" s="6">
        <v>0</v>
      </c>
      <c r="BN168" s="6">
        <v>0</v>
      </c>
      <c r="BO168" s="6">
        <v>0</v>
      </c>
      <c r="BP168" s="6">
        <v>0</v>
      </c>
      <c r="BQ168" s="6">
        <v>0</v>
      </c>
      <c r="BR168" s="6">
        <v>0</v>
      </c>
      <c r="BS168" s="6">
        <v>0</v>
      </c>
      <c r="BT168" s="6">
        <v>0</v>
      </c>
      <c r="BU168" s="6">
        <v>0</v>
      </c>
      <c r="BV168" s="6">
        <v>0</v>
      </c>
      <c r="BW168" s="6">
        <v>0</v>
      </c>
      <c r="BX168" s="6">
        <v>0</v>
      </c>
      <c r="BY168" s="6">
        <v>0</v>
      </c>
      <c r="BZ168" s="6">
        <v>0</v>
      </c>
      <c r="CA168" s="6">
        <v>0</v>
      </c>
      <c r="CB168" s="6">
        <v>0</v>
      </c>
      <c r="CC168" s="6">
        <v>0</v>
      </c>
      <c r="CD168" s="6">
        <v>0</v>
      </c>
      <c r="CE168" s="6">
        <v>0</v>
      </c>
      <c r="CF168" s="6">
        <v>0</v>
      </c>
    </row>
    <row r="169" spans="1:84" x14ac:dyDescent="0.25">
      <c r="A169" s="15" t="s">
        <v>293</v>
      </c>
      <c r="B169" s="15" t="s">
        <v>291</v>
      </c>
      <c r="C169" s="7" t="s">
        <v>154</v>
      </c>
      <c r="D169" s="12">
        <v>9467.766599999999</v>
      </c>
      <c r="E169" s="12">
        <v>6107.7632999999896</v>
      </c>
      <c r="F169" s="12">
        <v>6107.7632999999896</v>
      </c>
      <c r="G169" s="12">
        <v>11850.678</v>
      </c>
      <c r="H169" s="12">
        <v>9026.1990000000005</v>
      </c>
      <c r="I169" s="12">
        <v>9467.766599999999</v>
      </c>
      <c r="J169" s="12">
        <v>8964.1818000000003</v>
      </c>
      <c r="K169" s="12">
        <v>9990.4509000000016</v>
      </c>
      <c r="L169" s="12">
        <v>9909.3341999999993</v>
      </c>
      <c r="M169" s="12">
        <v>9026.1990000000005</v>
      </c>
      <c r="N169" s="12">
        <v>9909.3341999999993</v>
      </c>
      <c r="O169" s="12">
        <v>9467.766599999999</v>
      </c>
      <c r="P169" s="12">
        <v>10432.0185</v>
      </c>
      <c r="Q169" s="12">
        <v>9909.3341999999993</v>
      </c>
      <c r="R169" s="12">
        <v>13256.497499999999</v>
      </c>
      <c r="S169" s="12">
        <v>11850.678</v>
      </c>
      <c r="T169" s="12">
        <v>9467.766599999999</v>
      </c>
      <c r="U169" s="12">
        <v>10873.5861</v>
      </c>
      <c r="V169" s="12">
        <v>9529.7517000000007</v>
      </c>
      <c r="W169" s="12">
        <v>8503.5146999999997</v>
      </c>
      <c r="X169" s="12">
        <v>4273.2161999999998</v>
      </c>
      <c r="Y169" s="12">
        <v>13256.497499999999</v>
      </c>
      <c r="Z169" s="1">
        <v>9.4677665999999991</v>
      </c>
      <c r="AA169" s="1">
        <v>9.5297517000000003</v>
      </c>
      <c r="AB169" s="1">
        <v>9.9093342</v>
      </c>
      <c r="AC169" s="1">
        <v>9.4677665999999991</v>
      </c>
      <c r="AD169" s="1">
        <v>10.873586100000001</v>
      </c>
      <c r="AE169" s="1">
        <v>9.0261990000000001</v>
      </c>
      <c r="AF169" s="1">
        <v>114.178737</v>
      </c>
      <c r="AG169" s="1">
        <v>9.4677665999999991</v>
      </c>
      <c r="AH169" s="1">
        <v>9.4677665999999991</v>
      </c>
      <c r="AI169" s="1">
        <v>9.9093342</v>
      </c>
      <c r="AJ169" s="1">
        <v>8.9641818000000004</v>
      </c>
      <c r="AK169" s="1">
        <v>10.935571199999901</v>
      </c>
      <c r="AL169" s="1">
        <v>9.4677665999999991</v>
      </c>
      <c r="AM169" s="1">
        <v>9.4677665999999991</v>
      </c>
      <c r="AN169" s="1">
        <v>9.4677665999999991</v>
      </c>
      <c r="AO169" s="1">
        <v>10.873586100000001</v>
      </c>
      <c r="AP169" s="1">
        <v>9.4677665999999991</v>
      </c>
      <c r="AQ169" s="1">
        <v>11.850678</v>
      </c>
      <c r="AR169" s="1">
        <v>9.4677665999999991</v>
      </c>
      <c r="AS169" s="1">
        <v>118.8077175</v>
      </c>
      <c r="AT169" s="1">
        <v>9.4677665999999991</v>
      </c>
      <c r="AU169" s="1">
        <v>9.4677665999999991</v>
      </c>
      <c r="AV169" s="1">
        <v>8.5654997999999996</v>
      </c>
      <c r="AW169" s="1">
        <v>11.409110399999999</v>
      </c>
      <c r="AX169" s="1">
        <v>7.5264227999999997</v>
      </c>
      <c r="AY169" s="1">
        <v>9.4677665999999991</v>
      </c>
      <c r="AZ169" s="1">
        <v>9.4677665999999991</v>
      </c>
      <c r="BA169" s="1">
        <v>9.4677665999999991</v>
      </c>
      <c r="BB169" s="1">
        <v>9.4677665999999991</v>
      </c>
      <c r="BC169" s="1">
        <v>6.1077632999999896</v>
      </c>
      <c r="BD169" s="1">
        <v>13.2564975</v>
      </c>
      <c r="BE169" s="1">
        <v>11.377138800000001</v>
      </c>
      <c r="BF169" s="1">
        <v>115.0490322</v>
      </c>
      <c r="BG169" s="1">
        <v>9.4677665999999991</v>
      </c>
      <c r="BH169" s="1">
        <v>9.0261990000000001</v>
      </c>
      <c r="BI169" s="1">
        <v>9.4677665999999991</v>
      </c>
      <c r="BJ169" s="1">
        <v>9.4677665999999991</v>
      </c>
      <c r="BK169" s="1">
        <v>9.4677665999999991</v>
      </c>
      <c r="BL169" s="1">
        <v>8.9641818000000004</v>
      </c>
      <c r="BM169" s="1">
        <v>9.9713192999999993</v>
      </c>
      <c r="BN169" s="1">
        <v>9.4677665999999991</v>
      </c>
      <c r="BO169" s="1">
        <v>12.292245599999999</v>
      </c>
      <c r="BP169" s="1">
        <v>6.6561275999999996</v>
      </c>
      <c r="BQ169" s="1">
        <v>10.4448585</v>
      </c>
      <c r="BR169" s="1">
        <v>10.873586100000001</v>
      </c>
      <c r="BS169" s="1">
        <v>115.56735089999999</v>
      </c>
      <c r="BT169" s="1">
        <v>9.4677665999999991</v>
      </c>
      <c r="BU169" s="1">
        <v>8.6052256915164094</v>
      </c>
      <c r="BV169" s="1">
        <v>10.465075767332999</v>
      </c>
      <c r="BW169" s="1">
        <v>7.8567566838581397</v>
      </c>
      <c r="BX169" s="1">
        <v>11.9098550233021</v>
      </c>
      <c r="BY169" s="1">
        <v>8.4873823720423207</v>
      </c>
      <c r="BZ169" s="1">
        <v>10.501653957391801</v>
      </c>
      <c r="CA169" s="1">
        <v>9.4677665999999991</v>
      </c>
      <c r="CB169" s="1">
        <v>15.959339543786299</v>
      </c>
      <c r="CC169" s="1">
        <v>7.2537248828031302</v>
      </c>
      <c r="CD169" s="1">
        <v>8.2295545324111696</v>
      </c>
      <c r="CE169" s="1">
        <v>10.3923206662569</v>
      </c>
      <c r="CF169" s="1">
        <v>118.596422320701</v>
      </c>
    </row>
    <row r="170" spans="1:84" x14ac:dyDescent="0.25">
      <c r="A170" s="15" t="s">
        <v>293</v>
      </c>
      <c r="B170" s="15" t="s">
        <v>291</v>
      </c>
      <c r="C170" s="7" t="s">
        <v>152</v>
      </c>
    </row>
    <row r="171" spans="1:84" x14ac:dyDescent="0.25">
      <c r="A171" s="15" t="s">
        <v>293</v>
      </c>
      <c r="B171" s="15" t="s">
        <v>291</v>
      </c>
      <c r="C171" s="7" t="s">
        <v>149</v>
      </c>
    </row>
    <row r="172" spans="1:84" x14ac:dyDescent="0.25">
      <c r="A172" s="15" t="s">
        <v>293</v>
      </c>
      <c r="B172" s="15" t="s">
        <v>291</v>
      </c>
      <c r="C172" s="2" t="s">
        <v>278</v>
      </c>
      <c r="D172" s="1">
        <v>29640</v>
      </c>
      <c r="E172" s="1">
        <v>29640</v>
      </c>
      <c r="F172" s="1">
        <v>29640</v>
      </c>
      <c r="G172" s="1">
        <v>29640</v>
      </c>
      <c r="H172" s="1">
        <v>29640</v>
      </c>
      <c r="I172" s="1">
        <v>29640</v>
      </c>
      <c r="J172" s="1">
        <v>29640</v>
      </c>
      <c r="K172" s="1">
        <v>29640</v>
      </c>
      <c r="L172" s="1">
        <v>29640</v>
      </c>
      <c r="M172" s="1">
        <v>29640</v>
      </c>
      <c r="N172" s="1">
        <v>29640</v>
      </c>
      <c r="O172" s="1">
        <v>29640</v>
      </c>
      <c r="P172" s="1">
        <v>29640</v>
      </c>
      <c r="Q172" s="1">
        <v>29640</v>
      </c>
      <c r="R172" s="1">
        <v>29640</v>
      </c>
      <c r="S172" s="1">
        <v>29640</v>
      </c>
      <c r="T172" s="1">
        <v>29640</v>
      </c>
      <c r="U172" s="1">
        <v>29640</v>
      </c>
      <c r="V172" s="1">
        <v>29640</v>
      </c>
      <c r="W172" s="1">
        <v>29640</v>
      </c>
      <c r="X172" s="1">
        <v>29640</v>
      </c>
      <c r="Y172" s="1">
        <v>29640</v>
      </c>
      <c r="Z172" s="1">
        <v>29640</v>
      </c>
      <c r="AA172" s="1">
        <v>29640</v>
      </c>
      <c r="AB172" s="1">
        <v>29640</v>
      </c>
      <c r="AC172" s="1">
        <v>29640</v>
      </c>
      <c r="AD172" s="1">
        <v>29640</v>
      </c>
      <c r="AE172" s="1">
        <v>29640</v>
      </c>
      <c r="AF172" s="1">
        <v>355680</v>
      </c>
      <c r="AG172" s="1">
        <v>29640</v>
      </c>
      <c r="AH172" s="1">
        <v>29640</v>
      </c>
      <c r="AI172" s="1">
        <v>29640</v>
      </c>
      <c r="AJ172" s="1">
        <v>29640</v>
      </c>
      <c r="AK172" s="1">
        <v>29640</v>
      </c>
      <c r="AL172" s="1">
        <v>29640</v>
      </c>
      <c r="AM172" s="1">
        <v>29640</v>
      </c>
      <c r="AN172" s="1">
        <v>29640</v>
      </c>
      <c r="AO172" s="1">
        <v>29640</v>
      </c>
      <c r="AP172" s="1">
        <v>29640</v>
      </c>
      <c r="AQ172" s="1">
        <v>29640</v>
      </c>
      <c r="AR172" s="1">
        <v>29640</v>
      </c>
      <c r="AS172" s="1">
        <v>355680</v>
      </c>
      <c r="AT172" s="1">
        <v>29640</v>
      </c>
      <c r="AU172" s="1">
        <v>29640</v>
      </c>
      <c r="AV172" s="1">
        <v>29640</v>
      </c>
      <c r="AW172" s="1">
        <v>29640</v>
      </c>
      <c r="AX172" s="1">
        <v>29640</v>
      </c>
      <c r="AY172" s="1">
        <v>29640</v>
      </c>
      <c r="AZ172" s="1">
        <v>29640</v>
      </c>
      <c r="BA172" s="1">
        <v>29640</v>
      </c>
      <c r="BB172" s="1">
        <v>29640</v>
      </c>
      <c r="BC172" s="1">
        <v>29640</v>
      </c>
      <c r="BD172" s="1">
        <v>29640</v>
      </c>
      <c r="BE172" s="1">
        <v>29640</v>
      </c>
      <c r="BF172" s="1">
        <v>355680</v>
      </c>
      <c r="BG172" s="1">
        <v>29640</v>
      </c>
      <c r="BH172" s="1">
        <v>29640</v>
      </c>
      <c r="BI172" s="1">
        <v>29640</v>
      </c>
      <c r="BJ172" s="1">
        <v>29640</v>
      </c>
      <c r="BK172" s="1">
        <v>29640</v>
      </c>
      <c r="BL172" s="1">
        <v>29640</v>
      </c>
      <c r="BM172" s="1">
        <v>29640</v>
      </c>
      <c r="BN172" s="1">
        <v>29640</v>
      </c>
      <c r="BO172" s="1">
        <v>29640</v>
      </c>
      <c r="BP172" s="1">
        <v>29640</v>
      </c>
      <c r="BQ172" s="1">
        <v>29640</v>
      </c>
      <c r="BR172" s="1">
        <v>29640</v>
      </c>
      <c r="BS172" s="1">
        <v>355680</v>
      </c>
      <c r="BT172" s="1">
        <v>29640</v>
      </c>
      <c r="BU172" s="1">
        <v>29640</v>
      </c>
      <c r="BV172" s="1">
        <v>29640</v>
      </c>
      <c r="BW172" s="1">
        <v>29640</v>
      </c>
      <c r="BX172" s="1">
        <v>29640</v>
      </c>
      <c r="BY172" s="1">
        <v>29640</v>
      </c>
      <c r="BZ172" s="1">
        <v>29640</v>
      </c>
      <c r="CA172" s="1">
        <v>29640</v>
      </c>
      <c r="CB172" s="1">
        <v>29640</v>
      </c>
      <c r="CC172" s="1">
        <v>29640</v>
      </c>
      <c r="CD172" s="1">
        <v>29640</v>
      </c>
      <c r="CE172" s="1">
        <v>29640</v>
      </c>
      <c r="CF172" s="1">
        <v>355680</v>
      </c>
    </row>
    <row r="173" spans="1:84" s="6" customFormat="1" x14ac:dyDescent="0.25">
      <c r="A173" s="15" t="s">
        <v>293</v>
      </c>
      <c r="B173" s="15" t="s">
        <v>291</v>
      </c>
      <c r="C173" s="5" t="s">
        <v>279</v>
      </c>
      <c r="D173" s="6">
        <v>10.86</v>
      </c>
      <c r="E173" s="6">
        <v>10.86</v>
      </c>
      <c r="F173" s="6">
        <v>10.86</v>
      </c>
      <c r="G173" s="6">
        <v>10.86</v>
      </c>
      <c r="H173" s="6">
        <v>10.86</v>
      </c>
      <c r="I173" s="6">
        <v>10.86</v>
      </c>
      <c r="J173" s="6">
        <v>10.86</v>
      </c>
      <c r="K173" s="6">
        <v>10.86</v>
      </c>
      <c r="L173" s="6">
        <v>10.86</v>
      </c>
      <c r="M173" s="6">
        <v>10.86</v>
      </c>
      <c r="N173" s="6">
        <v>10.86</v>
      </c>
      <c r="O173" s="6">
        <v>10.86</v>
      </c>
      <c r="P173" s="6">
        <v>10.86</v>
      </c>
      <c r="Q173" s="6">
        <v>10.86</v>
      </c>
      <c r="R173" s="6">
        <v>10.86</v>
      </c>
      <c r="S173" s="6">
        <v>10.86</v>
      </c>
      <c r="T173" s="6">
        <v>10.86</v>
      </c>
      <c r="U173" s="6">
        <v>10.86</v>
      </c>
      <c r="V173" s="6">
        <v>10.86</v>
      </c>
      <c r="W173" s="6">
        <v>10.86</v>
      </c>
      <c r="X173" s="6">
        <v>10.86</v>
      </c>
      <c r="Y173" s="6">
        <v>10.86</v>
      </c>
      <c r="Z173" s="6">
        <v>10.86</v>
      </c>
      <c r="AA173" s="6">
        <v>10.86</v>
      </c>
      <c r="AB173" s="6">
        <v>10.86</v>
      </c>
      <c r="AC173" s="6">
        <v>10.86</v>
      </c>
      <c r="AD173" s="6">
        <v>10.86</v>
      </c>
      <c r="AE173" s="6">
        <v>10.86</v>
      </c>
      <c r="AF173" s="6">
        <v>130.32</v>
      </c>
      <c r="AG173" s="6">
        <v>10.86</v>
      </c>
      <c r="AH173" s="6">
        <v>10.86</v>
      </c>
      <c r="AI173" s="6">
        <v>10.86</v>
      </c>
      <c r="AJ173" s="6">
        <v>10.86</v>
      </c>
      <c r="AK173" s="6">
        <v>10.86</v>
      </c>
      <c r="AL173" s="6">
        <v>10.86</v>
      </c>
      <c r="AM173" s="6">
        <v>10.86</v>
      </c>
      <c r="AN173" s="6">
        <v>10.86</v>
      </c>
      <c r="AO173" s="6">
        <v>10.86</v>
      </c>
      <c r="AP173" s="6">
        <v>10.86</v>
      </c>
      <c r="AQ173" s="6">
        <v>10.86</v>
      </c>
      <c r="AR173" s="6">
        <v>10.86</v>
      </c>
      <c r="AS173" s="6">
        <v>130.32</v>
      </c>
      <c r="AT173" s="6">
        <v>10.86</v>
      </c>
      <c r="AU173" s="6">
        <v>10.86</v>
      </c>
      <c r="AV173" s="6">
        <v>10.86</v>
      </c>
      <c r="AW173" s="6">
        <v>10.86</v>
      </c>
      <c r="AX173" s="6">
        <v>10.86</v>
      </c>
      <c r="AY173" s="6">
        <v>10.86</v>
      </c>
      <c r="AZ173" s="6">
        <v>10.86</v>
      </c>
      <c r="BA173" s="6">
        <v>10.86</v>
      </c>
      <c r="BB173" s="6">
        <v>10.86</v>
      </c>
      <c r="BC173" s="6">
        <v>10.86</v>
      </c>
      <c r="BD173" s="6">
        <v>10.86</v>
      </c>
      <c r="BE173" s="6">
        <v>10.86</v>
      </c>
      <c r="BF173" s="6">
        <v>130.32</v>
      </c>
      <c r="BG173" s="6">
        <v>10.86</v>
      </c>
      <c r="BH173" s="6">
        <v>10.86</v>
      </c>
      <c r="BI173" s="6">
        <v>10.86</v>
      </c>
      <c r="BJ173" s="6">
        <v>10.86</v>
      </c>
      <c r="BK173" s="6">
        <v>10.86</v>
      </c>
      <c r="BL173" s="6">
        <v>10.86</v>
      </c>
      <c r="BM173" s="6">
        <v>10.86</v>
      </c>
      <c r="BN173" s="6">
        <v>10.86</v>
      </c>
      <c r="BO173" s="6">
        <v>10.86</v>
      </c>
      <c r="BP173" s="6">
        <v>10.86</v>
      </c>
      <c r="BQ173" s="6">
        <v>10.86</v>
      </c>
      <c r="BR173" s="6">
        <v>10.86</v>
      </c>
      <c r="BS173" s="6">
        <v>130.32</v>
      </c>
      <c r="BT173" s="6">
        <v>10.86</v>
      </c>
      <c r="BU173" s="6">
        <v>10.86</v>
      </c>
      <c r="BV173" s="6">
        <v>10.86</v>
      </c>
      <c r="BW173" s="6">
        <v>10.86</v>
      </c>
      <c r="BX173" s="6">
        <v>10.86</v>
      </c>
      <c r="BY173" s="6">
        <v>10.86</v>
      </c>
      <c r="BZ173" s="6">
        <v>10.86</v>
      </c>
      <c r="CA173" s="6">
        <v>10.86</v>
      </c>
      <c r="CB173" s="6">
        <v>10.86</v>
      </c>
      <c r="CC173" s="6">
        <v>10.86</v>
      </c>
      <c r="CD173" s="6">
        <v>10.86</v>
      </c>
      <c r="CE173" s="6">
        <v>10.86</v>
      </c>
      <c r="CF173" s="6">
        <v>130.32</v>
      </c>
    </row>
    <row r="174" spans="1:84" s="6" customFormat="1" x14ac:dyDescent="0.25">
      <c r="A174" s="15" t="s">
        <v>293</v>
      </c>
      <c r="B174" s="15" t="s">
        <v>291</v>
      </c>
      <c r="C174" s="8" t="s">
        <v>148</v>
      </c>
      <c r="D174" s="12">
        <v>321890.40000000002</v>
      </c>
      <c r="E174" s="12">
        <v>321890.40000000002</v>
      </c>
      <c r="F174" s="12">
        <v>321890.40000000002</v>
      </c>
      <c r="G174" s="12">
        <v>321890.40000000002</v>
      </c>
      <c r="H174" s="12">
        <v>321890.40000000002</v>
      </c>
      <c r="I174" s="12">
        <v>321890.40000000002</v>
      </c>
      <c r="J174" s="12">
        <v>321890.40000000002</v>
      </c>
      <c r="K174" s="12">
        <v>321890.40000000002</v>
      </c>
      <c r="L174" s="12">
        <v>321890.40000000002</v>
      </c>
      <c r="M174" s="12">
        <v>321890.40000000002</v>
      </c>
      <c r="N174" s="12">
        <v>321890.40000000002</v>
      </c>
      <c r="O174" s="12">
        <v>321890.40000000002</v>
      </c>
      <c r="P174" s="12">
        <v>321890.40000000002</v>
      </c>
      <c r="Q174" s="12">
        <v>321890.40000000002</v>
      </c>
      <c r="R174" s="12">
        <v>321890.40000000002</v>
      </c>
      <c r="S174" s="12">
        <v>321890.40000000002</v>
      </c>
      <c r="T174" s="12">
        <v>321890.40000000002</v>
      </c>
      <c r="U174" s="12">
        <v>321890.40000000002</v>
      </c>
      <c r="V174" s="12">
        <v>321890.40000000002</v>
      </c>
      <c r="W174" s="12">
        <v>321890.40000000002</v>
      </c>
      <c r="X174" s="12">
        <v>321890.40000000002</v>
      </c>
      <c r="Y174" s="12">
        <v>321890.40000000002</v>
      </c>
      <c r="Z174" s="6">
        <v>321.8904</v>
      </c>
      <c r="AA174" s="6">
        <v>321.8904</v>
      </c>
      <c r="AB174" s="6">
        <v>321.8904</v>
      </c>
      <c r="AC174" s="6">
        <v>321.8904</v>
      </c>
      <c r="AD174" s="6">
        <v>321.8904</v>
      </c>
      <c r="AE174" s="6">
        <v>321.8904</v>
      </c>
      <c r="AF174" s="6">
        <v>3862.6848</v>
      </c>
      <c r="AG174" s="6">
        <v>321.8904</v>
      </c>
      <c r="AH174" s="6">
        <v>321.8904</v>
      </c>
      <c r="AI174" s="6">
        <v>321.8904</v>
      </c>
      <c r="AJ174" s="6">
        <v>321.8904</v>
      </c>
      <c r="AK174" s="6">
        <v>321.8904</v>
      </c>
      <c r="AL174" s="6">
        <v>321.8904</v>
      </c>
      <c r="AM174" s="6">
        <v>321.8904</v>
      </c>
      <c r="AN174" s="6">
        <v>321.8904</v>
      </c>
      <c r="AO174" s="6">
        <v>321.8904</v>
      </c>
      <c r="AP174" s="6">
        <v>321.8904</v>
      </c>
      <c r="AQ174" s="6">
        <v>321.8904</v>
      </c>
      <c r="AR174" s="6">
        <v>321.8904</v>
      </c>
      <c r="AS174" s="6">
        <v>3862.6848</v>
      </c>
      <c r="AT174" s="6">
        <v>321.8904</v>
      </c>
      <c r="AU174" s="6">
        <v>321.8904</v>
      </c>
      <c r="AV174" s="6">
        <v>321.8904</v>
      </c>
      <c r="AW174" s="6">
        <v>321.8904</v>
      </c>
      <c r="AX174" s="6">
        <v>321.8904</v>
      </c>
      <c r="AY174" s="6">
        <v>321.8904</v>
      </c>
      <c r="AZ174" s="6">
        <v>321.8904</v>
      </c>
      <c r="BA174" s="6">
        <v>321.8904</v>
      </c>
      <c r="BB174" s="6">
        <v>321.8904</v>
      </c>
      <c r="BC174" s="6">
        <v>321.8904</v>
      </c>
      <c r="BD174" s="6">
        <v>321.8904</v>
      </c>
      <c r="BE174" s="6">
        <v>321.8904</v>
      </c>
      <c r="BF174" s="6">
        <v>3862.6848</v>
      </c>
      <c r="BG174" s="6">
        <v>321.8904</v>
      </c>
      <c r="BH174" s="6">
        <v>321.8904</v>
      </c>
      <c r="BI174" s="6">
        <v>321.8904</v>
      </c>
      <c r="BJ174" s="6">
        <v>321.8904</v>
      </c>
      <c r="BK174" s="6">
        <v>321.8904</v>
      </c>
      <c r="BL174" s="6">
        <v>321.8904</v>
      </c>
      <c r="BM174" s="6">
        <v>321.8904</v>
      </c>
      <c r="BN174" s="6">
        <v>321.8904</v>
      </c>
      <c r="BO174" s="6">
        <v>321.8904</v>
      </c>
      <c r="BP174" s="6">
        <v>321.8904</v>
      </c>
      <c r="BQ174" s="6">
        <v>321.8904</v>
      </c>
      <c r="BR174" s="6">
        <v>321.8904</v>
      </c>
      <c r="BS174" s="6">
        <v>3862.6848</v>
      </c>
      <c r="BT174" s="6">
        <v>321.8904</v>
      </c>
      <c r="BU174" s="6">
        <v>321.8904</v>
      </c>
      <c r="BV174" s="6">
        <v>321.8904</v>
      </c>
      <c r="BW174" s="6">
        <v>321.8904</v>
      </c>
      <c r="BX174" s="6">
        <v>321.8904</v>
      </c>
      <c r="BY174" s="6">
        <v>321.8904</v>
      </c>
      <c r="BZ174" s="6">
        <v>321.8904</v>
      </c>
      <c r="CA174" s="6">
        <v>321.8904</v>
      </c>
      <c r="CB174" s="6">
        <v>321.8904</v>
      </c>
      <c r="CC174" s="6">
        <v>321.8904</v>
      </c>
      <c r="CD174" s="6">
        <v>321.8904</v>
      </c>
      <c r="CE174" s="6">
        <v>321.8904</v>
      </c>
      <c r="CF174" s="6">
        <v>3862.6848</v>
      </c>
    </row>
    <row r="175" spans="1:84" x14ac:dyDescent="0.25">
      <c r="A175" s="15" t="s">
        <v>293</v>
      </c>
      <c r="B175" s="15" t="s">
        <v>291</v>
      </c>
      <c r="C175" s="7" t="s">
        <v>145</v>
      </c>
      <c r="D175" s="12">
        <v>331533.1666</v>
      </c>
      <c r="E175" s="12">
        <v>328173.16330000001</v>
      </c>
      <c r="F175" s="12">
        <v>328173.16330000001</v>
      </c>
      <c r="G175" s="12">
        <v>333916.07800000004</v>
      </c>
      <c r="H175" s="12">
        <v>331091.59899999999</v>
      </c>
      <c r="I175" s="12">
        <v>331533.1666</v>
      </c>
      <c r="J175" s="12">
        <v>331029.58180000004</v>
      </c>
      <c r="K175" s="12">
        <v>332055.85090000002</v>
      </c>
      <c r="L175" s="12">
        <v>331974.73420000001</v>
      </c>
      <c r="M175" s="12">
        <v>331091.59899999999</v>
      </c>
      <c r="N175" s="12">
        <v>331974.73420000001</v>
      </c>
      <c r="O175" s="12">
        <v>331533.1666</v>
      </c>
      <c r="P175" s="12">
        <v>332497.41849999997</v>
      </c>
      <c r="Q175" s="12">
        <v>331974.73420000001</v>
      </c>
      <c r="R175" s="12">
        <v>335321.89749999996</v>
      </c>
      <c r="S175" s="12">
        <v>333916.07800000004</v>
      </c>
      <c r="T175" s="12">
        <v>331533.1666</v>
      </c>
      <c r="U175" s="12">
        <v>332938.98610000004</v>
      </c>
      <c r="V175" s="12">
        <v>331595.15169999999</v>
      </c>
      <c r="W175" s="12">
        <v>330568.91469999996</v>
      </c>
      <c r="X175" s="12">
        <v>326338.61619999999</v>
      </c>
      <c r="Y175" s="12">
        <v>335321.89749999996</v>
      </c>
      <c r="Z175" s="1">
        <v>331.53316660000002</v>
      </c>
      <c r="AA175" s="1">
        <v>331.59515169999997</v>
      </c>
      <c r="AB175" s="1">
        <v>331.9747342</v>
      </c>
      <c r="AC175" s="1">
        <v>331.53316660000002</v>
      </c>
      <c r="AD175" s="1">
        <v>332.93898610000002</v>
      </c>
      <c r="AE175" s="1">
        <v>331.09159899999997</v>
      </c>
      <c r="AF175" s="1">
        <v>3978.9635370000001</v>
      </c>
      <c r="AG175" s="1">
        <v>331.53316660000002</v>
      </c>
      <c r="AH175" s="1">
        <v>331.53316660000002</v>
      </c>
      <c r="AI175" s="1">
        <v>331.9747342</v>
      </c>
      <c r="AJ175" s="1">
        <v>331.02958180000002</v>
      </c>
      <c r="AK175" s="1">
        <v>333.00097119999998</v>
      </c>
      <c r="AL175" s="1">
        <v>331.53316660000002</v>
      </c>
      <c r="AM175" s="1">
        <v>331.53316660000002</v>
      </c>
      <c r="AN175" s="1">
        <v>331.53316660000002</v>
      </c>
      <c r="AO175" s="1">
        <v>332.93898610000002</v>
      </c>
      <c r="AP175" s="1">
        <v>331.53316660000002</v>
      </c>
      <c r="AQ175" s="1">
        <v>333.91607800000003</v>
      </c>
      <c r="AR175" s="1">
        <v>331.53316660000002</v>
      </c>
      <c r="AS175" s="1">
        <v>3983.5925175000002</v>
      </c>
      <c r="AT175" s="1">
        <v>331.53316660000002</v>
      </c>
      <c r="AU175" s="1">
        <v>331.53316660000002</v>
      </c>
      <c r="AV175" s="1">
        <v>330.63089980000001</v>
      </c>
      <c r="AW175" s="1">
        <v>333.47451039999999</v>
      </c>
      <c r="AX175" s="1">
        <v>329.59182279999999</v>
      </c>
      <c r="AY175" s="1">
        <v>331.53316660000002</v>
      </c>
      <c r="AZ175" s="1">
        <v>331.53316660000002</v>
      </c>
      <c r="BA175" s="1">
        <v>331.53316660000002</v>
      </c>
      <c r="BB175" s="1">
        <v>331.53316660000002</v>
      </c>
      <c r="BC175" s="1">
        <v>328.1731633</v>
      </c>
      <c r="BD175" s="1">
        <v>335.32189749999998</v>
      </c>
      <c r="BE175" s="1">
        <v>333.44253880000002</v>
      </c>
      <c r="BF175" s="1">
        <v>3979.8338322</v>
      </c>
      <c r="BG175" s="1">
        <v>331.53316660000002</v>
      </c>
      <c r="BH175" s="1">
        <v>331.09159899999997</v>
      </c>
      <c r="BI175" s="1">
        <v>331.53316660000002</v>
      </c>
      <c r="BJ175" s="1">
        <v>331.53316660000002</v>
      </c>
      <c r="BK175" s="1">
        <v>331.53316660000002</v>
      </c>
      <c r="BL175" s="1">
        <v>331.02958180000002</v>
      </c>
      <c r="BM175" s="1">
        <v>332.03671930000002</v>
      </c>
      <c r="BN175" s="1">
        <v>331.53316660000002</v>
      </c>
      <c r="BO175" s="1">
        <v>334.35764560000001</v>
      </c>
      <c r="BP175" s="1">
        <v>328.7215276</v>
      </c>
      <c r="BQ175" s="1">
        <v>332.51025850000002</v>
      </c>
      <c r="BR175" s="1">
        <v>332.93898610000002</v>
      </c>
      <c r="BS175" s="1">
        <v>3980.3521509000002</v>
      </c>
      <c r="BT175" s="1">
        <v>331.53316660000002</v>
      </c>
      <c r="BU175" s="1">
        <v>330.67062569151602</v>
      </c>
      <c r="BV175" s="1">
        <v>332.53047576733297</v>
      </c>
      <c r="BW175" s="1">
        <v>329.92215668385802</v>
      </c>
      <c r="BX175" s="1">
        <v>333.975255023302</v>
      </c>
      <c r="BY175" s="1">
        <v>330.55278237204197</v>
      </c>
      <c r="BZ175" s="1">
        <v>332.56705395739101</v>
      </c>
      <c r="CA175" s="1">
        <v>331.53316660000002</v>
      </c>
      <c r="CB175" s="1">
        <v>338.02473954378598</v>
      </c>
      <c r="CC175" s="1">
        <v>329.31912488280301</v>
      </c>
      <c r="CD175" s="1">
        <v>330.294954532411</v>
      </c>
      <c r="CE175" s="1">
        <v>332.45772066625602</v>
      </c>
      <c r="CF175" s="1">
        <v>3983.3812223207001</v>
      </c>
    </row>
    <row r="176" spans="1:84" x14ac:dyDescent="0.25">
      <c r="A176" s="15" t="s">
        <v>293</v>
      </c>
      <c r="B176" s="15" t="s">
        <v>291</v>
      </c>
      <c r="C176" s="7" t="s">
        <v>143</v>
      </c>
    </row>
    <row r="177" spans="1:84" s="6" customFormat="1" x14ac:dyDescent="0.25">
      <c r="A177" s="15" t="s">
        <v>293</v>
      </c>
      <c r="B177" s="15" t="s">
        <v>291</v>
      </c>
      <c r="C177" s="5" t="s">
        <v>271</v>
      </c>
      <c r="D177" s="6">
        <v>4.4378474170590803</v>
      </c>
      <c r="E177" s="6">
        <v>5.5248656501916598</v>
      </c>
      <c r="F177" s="6">
        <v>5.9917173282457004</v>
      </c>
      <c r="G177" s="6">
        <v>6.1275743372881397</v>
      </c>
      <c r="H177" s="6">
        <v>5.55855312875652</v>
      </c>
      <c r="I177" s="6">
        <v>5.1137604378356496</v>
      </c>
      <c r="J177" s="6">
        <v>4.6485063304921104</v>
      </c>
      <c r="K177" s="6">
        <v>4.1088728143970501</v>
      </c>
      <c r="L177" s="6">
        <v>4.7465230253620403</v>
      </c>
      <c r="M177" s="6">
        <v>4.4687788375928399</v>
      </c>
      <c r="N177" s="6">
        <v>4.3041232626376997</v>
      </c>
      <c r="O177" s="6">
        <v>4.47732328645239</v>
      </c>
      <c r="P177" s="6">
        <v>4.55706951626565</v>
      </c>
      <c r="Q177" s="6">
        <v>5.1793163461791796</v>
      </c>
      <c r="R177" s="6">
        <v>5.8106791030743103</v>
      </c>
      <c r="S177" s="6">
        <v>6.06165644663586</v>
      </c>
      <c r="T177" s="6">
        <v>5.6327838927990301</v>
      </c>
      <c r="U177" s="6">
        <v>5.1741851838894899</v>
      </c>
      <c r="V177" s="6">
        <v>4.7014515197223101</v>
      </c>
      <c r="W177" s="6">
        <v>4.1870127378150999</v>
      </c>
      <c r="X177" s="6">
        <v>4.8874652744305296</v>
      </c>
      <c r="Y177" s="6">
        <v>4.4784510231264001</v>
      </c>
      <c r="Z177" s="6">
        <v>4.1796804824689699</v>
      </c>
      <c r="AA177" s="6">
        <v>4.3954799224641299</v>
      </c>
      <c r="AB177" s="6">
        <v>4.5026096713465602</v>
      </c>
      <c r="AC177" s="6">
        <v>5.2555488805478099</v>
      </c>
      <c r="AD177" s="6">
        <v>6.0724845010297903</v>
      </c>
      <c r="AE177" s="6">
        <v>6.3400493806945697</v>
      </c>
      <c r="AF177" s="6">
        <v>59.807202470334701</v>
      </c>
      <c r="AG177" s="6">
        <v>5.8315942202208797</v>
      </c>
      <c r="AH177" s="6">
        <v>5.3447885058456999</v>
      </c>
      <c r="AI177" s="6">
        <v>4.8619626479284799</v>
      </c>
      <c r="AJ177" s="6">
        <v>4.3211781650164802</v>
      </c>
      <c r="AK177" s="6">
        <v>5.0537184934925703</v>
      </c>
      <c r="AL177" s="6">
        <v>4.7539123418847904</v>
      </c>
      <c r="AM177" s="6">
        <v>4.5423247830083504</v>
      </c>
      <c r="AN177" s="6">
        <v>4.7681104013175597</v>
      </c>
      <c r="AO177" s="6">
        <v>4.8494487099361203</v>
      </c>
      <c r="AP177" s="6">
        <v>5.5699678771956602</v>
      </c>
      <c r="AQ177" s="6">
        <v>6.2928744263216396</v>
      </c>
      <c r="AR177" s="6">
        <v>6.5609883123818697</v>
      </c>
      <c r="AS177" s="6">
        <v>62.750868884550101</v>
      </c>
      <c r="AT177" s="6">
        <v>6.03658883437057</v>
      </c>
      <c r="AU177" s="6">
        <v>5.5246039058087701</v>
      </c>
      <c r="AV177" s="6">
        <v>5.0220507952907703</v>
      </c>
      <c r="AW177" s="6">
        <v>4.4628881812800696</v>
      </c>
      <c r="AX177" s="6">
        <v>5.2130741070025604</v>
      </c>
      <c r="AY177" s="6">
        <v>4.90160601448778</v>
      </c>
      <c r="AZ177" s="6">
        <v>4.6962807672181999</v>
      </c>
      <c r="BA177" s="6">
        <v>4.91259792379552</v>
      </c>
      <c r="BB177" s="6">
        <v>5.0257120868208904</v>
      </c>
      <c r="BC177" s="6">
        <v>5.7800885311991497</v>
      </c>
      <c r="BD177" s="6">
        <v>6.5232596587782101</v>
      </c>
      <c r="BE177" s="6">
        <v>6.8025492549375199</v>
      </c>
      <c r="BF177" s="6">
        <v>64.901300060989996</v>
      </c>
      <c r="BG177" s="6">
        <v>6.2452357435215404</v>
      </c>
      <c r="BH177" s="6">
        <v>5.7082145418948702</v>
      </c>
      <c r="BI177" s="6">
        <v>5.1866674185314903</v>
      </c>
      <c r="BJ177" s="6">
        <v>4.5994140489456798</v>
      </c>
      <c r="BK177" s="6">
        <v>5.3685852384449397</v>
      </c>
      <c r="BL177" s="6">
        <v>5.0692340210000104</v>
      </c>
      <c r="BM177" s="6">
        <v>4.8590712110557304</v>
      </c>
      <c r="BN177" s="6">
        <v>5.0835376758758999</v>
      </c>
      <c r="BO177" s="6">
        <v>5.20008047801924</v>
      </c>
      <c r="BP177" s="6">
        <v>5.9777242468814498</v>
      </c>
      <c r="BQ177" s="6">
        <v>6.7162582009386096</v>
      </c>
      <c r="BR177" s="6">
        <v>7.0072951960382497</v>
      </c>
      <c r="BS177" s="6">
        <v>67.021318021147707</v>
      </c>
      <c r="BT177" s="6">
        <v>6.4501346942948796</v>
      </c>
      <c r="BU177" s="6">
        <v>5.8967698386009797</v>
      </c>
      <c r="BV177" s="6">
        <v>5.3553751156104603</v>
      </c>
      <c r="BW177" s="6">
        <v>4.7102478120962399</v>
      </c>
      <c r="BX177" s="6">
        <v>5.5171310425986002</v>
      </c>
      <c r="BY177" s="6">
        <v>5.1811586842342496</v>
      </c>
      <c r="BZ177" s="6">
        <v>4.9520244182609003</v>
      </c>
      <c r="CA177" s="6">
        <v>5.1716997651547496</v>
      </c>
      <c r="CB177" s="6">
        <v>5.3072558684541198</v>
      </c>
      <c r="CC177" s="6">
        <v>6.1406213087471899</v>
      </c>
      <c r="CD177" s="6">
        <v>6.9007573507475897</v>
      </c>
      <c r="CE177" s="6">
        <v>7.21789627115629</v>
      </c>
      <c r="CF177" s="6">
        <v>68.801072169956299</v>
      </c>
    </row>
    <row r="178" spans="1:84" x14ac:dyDescent="0.25">
      <c r="A178" s="15" t="s">
        <v>293</v>
      </c>
      <c r="B178" s="15" t="s">
        <v>291</v>
      </c>
      <c r="C178" s="2" t="s">
        <v>272</v>
      </c>
      <c r="D178" s="12">
        <v>130892.53442718998</v>
      </c>
      <c r="E178" s="12">
        <v>105123.27618589099</v>
      </c>
      <c r="F178" s="12">
        <v>114006.20311972899</v>
      </c>
      <c r="G178" s="12">
        <v>226217.789384003</v>
      </c>
      <c r="H178" s="12">
        <v>156300.955427504</v>
      </c>
      <c r="I178" s="12">
        <v>150828.31860978701</v>
      </c>
      <c r="J178" s="12">
        <v>129813.258084056</v>
      </c>
      <c r="K178" s="12">
        <v>127880.03771519801</v>
      </c>
      <c r="L178" s="12">
        <v>146526.115097531</v>
      </c>
      <c r="M178" s="12">
        <v>125657.592134273</v>
      </c>
      <c r="N178" s="12">
        <v>132869.145942278</v>
      </c>
      <c r="O178" s="12">
        <v>132056.85940459798</v>
      </c>
      <c r="P178" s="12">
        <v>148097.92367435902</v>
      </c>
      <c r="Q178" s="12">
        <v>159886.53146982001</v>
      </c>
      <c r="R178" s="12">
        <v>239966.52025921099</v>
      </c>
      <c r="S178" s="12">
        <v>223784.23269690201</v>
      </c>
      <c r="T178" s="12">
        <v>166136.70780455001</v>
      </c>
      <c r="U178" s="12">
        <v>175270.86633759001</v>
      </c>
      <c r="V178" s="12">
        <v>139575.28228205998</v>
      </c>
      <c r="W178" s="12">
        <v>110916.898333638</v>
      </c>
      <c r="X178" s="12">
        <v>65062.915226274097</v>
      </c>
      <c r="Y178" s="12">
        <v>184948.83112756198</v>
      </c>
      <c r="Z178" s="1">
        <v>123.27800395822899</v>
      </c>
      <c r="AA178" s="1">
        <v>130.49168929413801</v>
      </c>
      <c r="AB178" s="1">
        <v>138.996461076402</v>
      </c>
      <c r="AC178" s="1">
        <v>155.01031201220499</v>
      </c>
      <c r="AD178" s="1">
        <v>205.699947236333</v>
      </c>
      <c r="AE178" s="1">
        <v>178.27584853574999</v>
      </c>
      <c r="AF178" s="1">
        <v>1773.66376322473</v>
      </c>
      <c r="AG178" s="1">
        <v>172.00053888772601</v>
      </c>
      <c r="AH178" s="1">
        <v>157.64239906451601</v>
      </c>
      <c r="AI178" s="1">
        <v>150.08975933408101</v>
      </c>
      <c r="AJ178" s="1">
        <v>120.672357200617</v>
      </c>
      <c r="AK178" s="1">
        <v>172.16603866150999</v>
      </c>
      <c r="AL178" s="1">
        <v>140.21474295895499</v>
      </c>
      <c r="AM178" s="1">
        <v>133.97405254491801</v>
      </c>
      <c r="AN178" s="1">
        <v>140.63350904270001</v>
      </c>
      <c r="AO178" s="1">
        <v>164.270710545247</v>
      </c>
      <c r="AP178" s="1">
        <v>164.283974550735</v>
      </c>
      <c r="AQ178" s="1">
        <v>232.320338070942</v>
      </c>
      <c r="AR178" s="1">
        <v>193.51372587837801</v>
      </c>
      <c r="AS178" s="1">
        <v>1941.7821467403301</v>
      </c>
      <c r="AT178" s="1">
        <v>178.04677303422599</v>
      </c>
      <c r="AU178" s="1">
        <v>162.94598236026701</v>
      </c>
      <c r="AV178" s="1">
        <v>134.00739901137899</v>
      </c>
      <c r="AW178" s="1">
        <v>158.621756894328</v>
      </c>
      <c r="AX178" s="1">
        <v>122.229905972067</v>
      </c>
      <c r="AY178" s="1">
        <v>144.57090875491099</v>
      </c>
      <c r="AZ178" s="1">
        <v>138.514922716793</v>
      </c>
      <c r="BA178" s="1">
        <v>144.89511072317899</v>
      </c>
      <c r="BB178" s="1">
        <v>148.23136771594699</v>
      </c>
      <c r="BC178" s="1">
        <v>109.97947850968499</v>
      </c>
      <c r="BD178" s="1">
        <v>269.39431575839302</v>
      </c>
      <c r="BE178" s="1">
        <v>241.101392732899</v>
      </c>
      <c r="BF178" s="1">
        <v>1952.53931418408</v>
      </c>
      <c r="BG178" s="1">
        <v>184.20073016086999</v>
      </c>
      <c r="BH178" s="1">
        <v>160.509284703541</v>
      </c>
      <c r="BI178" s="1">
        <v>152.97868084261901</v>
      </c>
      <c r="BJ178" s="1">
        <v>135.657877608033</v>
      </c>
      <c r="BK178" s="1">
        <v>158.34427417383799</v>
      </c>
      <c r="BL178" s="1">
        <v>141.56241542364199</v>
      </c>
      <c r="BM178" s="1">
        <v>150.93878675038701</v>
      </c>
      <c r="BN178" s="1">
        <v>149.93691033488901</v>
      </c>
      <c r="BO178" s="1">
        <v>199.12980179307701</v>
      </c>
      <c r="BP178" s="1">
        <v>123.951698893634</v>
      </c>
      <c r="BQ178" s="1">
        <v>218.53696747124101</v>
      </c>
      <c r="BR178" s="1">
        <v>237.36581820011901</v>
      </c>
      <c r="BS178" s="1">
        <v>2013.1132463558899</v>
      </c>
      <c r="BT178" s="1">
        <v>190.24414275434901</v>
      </c>
      <c r="BU178" s="1">
        <v>158.07799162644301</v>
      </c>
      <c r="BV178" s="1">
        <v>174.59316619113099</v>
      </c>
      <c r="BW178" s="1">
        <v>115.287448536808</v>
      </c>
      <c r="BX178" s="1">
        <v>204.69853851062001</v>
      </c>
      <c r="BY178" s="1">
        <v>136.992133592909</v>
      </c>
      <c r="BZ178" s="1">
        <v>162.00762252065601</v>
      </c>
      <c r="CA178" s="1">
        <v>152.53721589333301</v>
      </c>
      <c r="CB178" s="1">
        <v>263.86385810097102</v>
      </c>
      <c r="CC178" s="1">
        <v>138.76130088202601</v>
      </c>
      <c r="CD178" s="1">
        <v>176.91638296858099</v>
      </c>
      <c r="CE178" s="1">
        <v>233.67817004871</v>
      </c>
      <c r="CF178" s="1">
        <v>2107.6579716265401</v>
      </c>
    </row>
    <row r="179" spans="1:84" x14ac:dyDescent="0.25">
      <c r="A179" s="15" t="s">
        <v>293</v>
      </c>
      <c r="B179" s="15" t="s">
        <v>291</v>
      </c>
      <c r="C179" s="7" t="s">
        <v>141</v>
      </c>
    </row>
    <row r="180" spans="1:84" s="6" customFormat="1" x14ac:dyDescent="0.25">
      <c r="A180" s="15" t="s">
        <v>293</v>
      </c>
      <c r="B180" s="15" t="s">
        <v>291</v>
      </c>
      <c r="C180" s="5" t="s">
        <v>273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6">
        <v>0</v>
      </c>
      <c r="AJ180" s="6">
        <v>0</v>
      </c>
      <c r="AK180" s="6">
        <v>0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  <c r="AU180" s="6">
        <v>0</v>
      </c>
      <c r="AV180" s="6">
        <v>0</v>
      </c>
      <c r="AW180" s="6">
        <v>0</v>
      </c>
      <c r="AX180" s="6">
        <v>0</v>
      </c>
      <c r="AY180" s="6">
        <v>0</v>
      </c>
      <c r="AZ180" s="6">
        <v>0</v>
      </c>
      <c r="BA180" s="6">
        <v>0</v>
      </c>
      <c r="BB180" s="6">
        <v>0</v>
      </c>
      <c r="BC180" s="6">
        <v>0</v>
      </c>
      <c r="BD180" s="6">
        <v>0</v>
      </c>
      <c r="BE180" s="6">
        <v>0</v>
      </c>
      <c r="BF180" s="6">
        <v>0</v>
      </c>
      <c r="BG180" s="6">
        <v>0</v>
      </c>
      <c r="BH180" s="6">
        <v>0</v>
      </c>
      <c r="BI180" s="6">
        <v>0</v>
      </c>
      <c r="BJ180" s="6">
        <v>0</v>
      </c>
      <c r="BK180" s="6">
        <v>0</v>
      </c>
      <c r="BL180" s="6">
        <v>0</v>
      </c>
      <c r="BM180" s="6">
        <v>0</v>
      </c>
      <c r="BN180" s="6">
        <v>0</v>
      </c>
      <c r="BO180" s="6">
        <v>0</v>
      </c>
      <c r="BP180" s="6">
        <v>0</v>
      </c>
      <c r="BQ180" s="6">
        <v>0</v>
      </c>
      <c r="BR180" s="6">
        <v>0</v>
      </c>
      <c r="BS180" s="6">
        <v>0</v>
      </c>
      <c r="BT180" s="6">
        <v>0</v>
      </c>
      <c r="BU180" s="6">
        <v>0</v>
      </c>
      <c r="BV180" s="6">
        <v>0</v>
      </c>
      <c r="BW180" s="6">
        <v>0</v>
      </c>
      <c r="BX180" s="6">
        <v>0</v>
      </c>
      <c r="BY180" s="6">
        <v>0</v>
      </c>
      <c r="BZ180" s="6">
        <v>0</v>
      </c>
      <c r="CA180" s="6">
        <v>0</v>
      </c>
      <c r="CB180" s="6">
        <v>0</v>
      </c>
      <c r="CC180" s="6">
        <v>0</v>
      </c>
      <c r="CD180" s="6">
        <v>0</v>
      </c>
      <c r="CE180" s="6">
        <v>0</v>
      </c>
      <c r="CF180" s="6">
        <v>0</v>
      </c>
    </row>
    <row r="181" spans="1:84" x14ac:dyDescent="0.25">
      <c r="A181" s="15" t="s">
        <v>293</v>
      </c>
      <c r="B181" s="15" t="s">
        <v>291</v>
      </c>
      <c r="C181" s="2" t="s">
        <v>274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  <c r="CC181" s="1">
        <v>0</v>
      </c>
      <c r="CD181" s="1">
        <v>0</v>
      </c>
      <c r="CE181" s="1">
        <v>0</v>
      </c>
      <c r="CF181" s="1">
        <v>0</v>
      </c>
    </row>
    <row r="182" spans="1:84" x14ac:dyDescent="0.25">
      <c r="A182" s="15" t="s">
        <v>293</v>
      </c>
      <c r="B182" s="15" t="s">
        <v>291</v>
      </c>
      <c r="C182" s="7" t="s">
        <v>140</v>
      </c>
    </row>
    <row r="183" spans="1:84" s="6" customFormat="1" x14ac:dyDescent="0.25">
      <c r="A183" s="15" t="s">
        <v>293</v>
      </c>
      <c r="B183" s="15" t="s">
        <v>291</v>
      </c>
      <c r="C183" s="5" t="s">
        <v>275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0</v>
      </c>
      <c r="AC183" s="6">
        <v>0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0</v>
      </c>
      <c r="AK183" s="6">
        <v>0</v>
      </c>
      <c r="AL183" s="6">
        <v>0</v>
      </c>
      <c r="AM183" s="6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0</v>
      </c>
      <c r="AS183" s="6">
        <v>0</v>
      </c>
      <c r="AT183" s="6">
        <v>0</v>
      </c>
      <c r="AU183" s="6">
        <v>0</v>
      </c>
      <c r="AV183" s="6">
        <v>0</v>
      </c>
      <c r="AW183" s="6">
        <v>0</v>
      </c>
      <c r="AX183" s="6">
        <v>0</v>
      </c>
      <c r="AY183" s="6">
        <v>0</v>
      </c>
      <c r="AZ183" s="6">
        <v>0</v>
      </c>
      <c r="BA183" s="6">
        <v>0</v>
      </c>
      <c r="BB183" s="6">
        <v>0</v>
      </c>
      <c r="BC183" s="6">
        <v>0</v>
      </c>
      <c r="BD183" s="6">
        <v>0</v>
      </c>
      <c r="BE183" s="6">
        <v>0</v>
      </c>
      <c r="BF183" s="6">
        <v>0</v>
      </c>
      <c r="BG183" s="6">
        <v>0</v>
      </c>
      <c r="BH183" s="6">
        <v>0</v>
      </c>
      <c r="BI183" s="6">
        <v>0</v>
      </c>
      <c r="BJ183" s="6">
        <v>0</v>
      </c>
      <c r="BK183" s="6">
        <v>0</v>
      </c>
      <c r="BL183" s="6">
        <v>0</v>
      </c>
      <c r="BM183" s="6">
        <v>0</v>
      </c>
      <c r="BN183" s="6">
        <v>0</v>
      </c>
      <c r="BO183" s="6">
        <v>0</v>
      </c>
      <c r="BP183" s="6">
        <v>0</v>
      </c>
      <c r="BQ183" s="6">
        <v>0</v>
      </c>
      <c r="BR183" s="6">
        <v>0</v>
      </c>
      <c r="BS183" s="6">
        <v>0</v>
      </c>
      <c r="BT183" s="6">
        <v>0</v>
      </c>
      <c r="BU183" s="6">
        <v>0</v>
      </c>
      <c r="BV183" s="6">
        <v>0</v>
      </c>
      <c r="BW183" s="6">
        <v>0</v>
      </c>
      <c r="BX183" s="6">
        <v>0</v>
      </c>
      <c r="BY183" s="6">
        <v>0</v>
      </c>
      <c r="BZ183" s="6">
        <v>0</v>
      </c>
      <c r="CA183" s="6">
        <v>0</v>
      </c>
      <c r="CB183" s="6">
        <v>0</v>
      </c>
      <c r="CC183" s="6">
        <v>0</v>
      </c>
      <c r="CD183" s="6">
        <v>0</v>
      </c>
      <c r="CE183" s="6">
        <v>0</v>
      </c>
      <c r="CF183" s="6">
        <v>0</v>
      </c>
    </row>
    <row r="184" spans="1:84" x14ac:dyDescent="0.25">
      <c r="A184" s="15" t="s">
        <v>293</v>
      </c>
      <c r="B184" s="15" t="s">
        <v>291</v>
      </c>
      <c r="C184" s="2" t="s">
        <v>276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0</v>
      </c>
      <c r="CE184" s="1">
        <v>0</v>
      </c>
      <c r="CF184" s="1">
        <v>0</v>
      </c>
    </row>
    <row r="185" spans="1:84" x14ac:dyDescent="0.25">
      <c r="A185" s="15" t="s">
        <v>293</v>
      </c>
      <c r="B185" s="15" t="s">
        <v>291</v>
      </c>
      <c r="C185" s="7" t="s">
        <v>138</v>
      </c>
      <c r="D185" s="12">
        <v>462425.70102718996</v>
      </c>
      <c r="E185" s="12">
        <v>433296.43948589102</v>
      </c>
      <c r="F185" s="12">
        <v>442179.36641972896</v>
      </c>
      <c r="G185" s="12">
        <v>560133.86738400301</v>
      </c>
      <c r="H185" s="12">
        <v>487392.55442750402</v>
      </c>
      <c r="I185" s="12">
        <v>482361.48520978703</v>
      </c>
      <c r="J185" s="12">
        <v>460842.83988405601</v>
      </c>
      <c r="K185" s="12">
        <v>459935.88861519797</v>
      </c>
      <c r="L185" s="12">
        <v>478500.84929753095</v>
      </c>
      <c r="M185" s="12">
        <v>456749.19113427302</v>
      </c>
      <c r="N185" s="12">
        <v>464843.88014227804</v>
      </c>
      <c r="O185" s="12">
        <v>463590.02600459795</v>
      </c>
      <c r="P185" s="12">
        <v>480595.34217435902</v>
      </c>
      <c r="Q185" s="12">
        <v>491861.26566982002</v>
      </c>
      <c r="R185" s="12">
        <v>575288.41775921104</v>
      </c>
      <c r="S185" s="12">
        <v>557700.31069690303</v>
      </c>
      <c r="T185" s="12">
        <v>497669.87440455001</v>
      </c>
      <c r="U185" s="12">
        <v>508209.85243759101</v>
      </c>
      <c r="V185" s="12">
        <v>471170.43398206</v>
      </c>
      <c r="W185" s="12">
        <v>441485.813033638</v>
      </c>
      <c r="X185" s="12">
        <v>391401.53142627398</v>
      </c>
      <c r="Y185" s="12">
        <v>520270.728627562</v>
      </c>
      <c r="Z185" s="1">
        <v>454.81117055822898</v>
      </c>
      <c r="AA185" s="1">
        <v>462.08684099413802</v>
      </c>
      <c r="AB185" s="1">
        <v>470.971195276402</v>
      </c>
      <c r="AC185" s="1">
        <v>486.54347861220498</v>
      </c>
      <c r="AD185" s="1">
        <v>538.63893333633303</v>
      </c>
      <c r="AE185" s="1">
        <v>509.36744753574999</v>
      </c>
      <c r="AF185" s="1">
        <v>5752.6273002247299</v>
      </c>
      <c r="AG185" s="1">
        <v>503.53370548772602</v>
      </c>
      <c r="AH185" s="1">
        <v>489.175565664516</v>
      </c>
      <c r="AI185" s="1">
        <v>482.06449353408101</v>
      </c>
      <c r="AJ185" s="1">
        <v>451.70193900061702</v>
      </c>
      <c r="AK185" s="1">
        <v>505.16700986151</v>
      </c>
      <c r="AL185" s="1">
        <v>471.74790955895497</v>
      </c>
      <c r="AM185" s="1">
        <v>465.507219144918</v>
      </c>
      <c r="AN185" s="1">
        <v>472.1666756427</v>
      </c>
      <c r="AO185" s="1">
        <v>497.20969664524699</v>
      </c>
      <c r="AP185" s="1">
        <v>495.81714115073498</v>
      </c>
      <c r="AQ185" s="1">
        <v>566.23641607094203</v>
      </c>
      <c r="AR185" s="1">
        <v>525.04689247837803</v>
      </c>
      <c r="AS185" s="1">
        <v>5925.3746642403303</v>
      </c>
      <c r="AT185" s="1">
        <v>509.57993963422598</v>
      </c>
      <c r="AU185" s="1">
        <v>494.47914896026703</v>
      </c>
      <c r="AV185" s="1">
        <v>464.638298811379</v>
      </c>
      <c r="AW185" s="1">
        <v>492.09626729432802</v>
      </c>
      <c r="AX185" s="1">
        <v>451.82172877206699</v>
      </c>
      <c r="AY185" s="1">
        <v>476.104075354911</v>
      </c>
      <c r="AZ185" s="1">
        <v>470.04808931679298</v>
      </c>
      <c r="BA185" s="1">
        <v>476.42827732317897</v>
      </c>
      <c r="BB185" s="1">
        <v>479.764534315947</v>
      </c>
      <c r="BC185" s="1">
        <v>438.15264180968501</v>
      </c>
      <c r="BD185" s="1">
        <v>604.71621325839305</v>
      </c>
      <c r="BE185" s="1">
        <v>574.54393153289902</v>
      </c>
      <c r="BF185" s="1">
        <v>5932.3731463840804</v>
      </c>
      <c r="BG185" s="1">
        <v>515.73389676087004</v>
      </c>
      <c r="BH185" s="1">
        <v>491.600883703541</v>
      </c>
      <c r="BI185" s="1">
        <v>484.511847442619</v>
      </c>
      <c r="BJ185" s="1">
        <v>467.19104420803302</v>
      </c>
      <c r="BK185" s="1">
        <v>489.87744077383798</v>
      </c>
      <c r="BL185" s="1">
        <v>472.59199722364201</v>
      </c>
      <c r="BM185" s="1">
        <v>482.97550605038703</v>
      </c>
      <c r="BN185" s="1">
        <v>481.47007693488899</v>
      </c>
      <c r="BO185" s="1">
        <v>533.48744739307699</v>
      </c>
      <c r="BP185" s="1">
        <v>452.67322649363399</v>
      </c>
      <c r="BQ185" s="1">
        <v>551.04722597124101</v>
      </c>
      <c r="BR185" s="1">
        <v>570.30480430011903</v>
      </c>
      <c r="BS185" s="1">
        <v>5993.4653972558899</v>
      </c>
      <c r="BT185" s="1">
        <v>521.77730935434897</v>
      </c>
      <c r="BU185" s="1">
        <v>488.74861731795897</v>
      </c>
      <c r="BV185" s="1">
        <v>507.12364195846402</v>
      </c>
      <c r="BW185" s="1">
        <v>445.20960522066599</v>
      </c>
      <c r="BX185" s="1">
        <v>538.67379353392198</v>
      </c>
      <c r="BY185" s="1">
        <v>467.54491596495097</v>
      </c>
      <c r="BZ185" s="1">
        <v>494.57467647804799</v>
      </c>
      <c r="CA185" s="1">
        <v>484.070382493333</v>
      </c>
      <c r="CB185" s="1">
        <v>601.88859764475706</v>
      </c>
      <c r="CC185" s="1">
        <v>468.08042576483001</v>
      </c>
      <c r="CD185" s="1">
        <v>507.21133750099199</v>
      </c>
      <c r="CE185" s="1">
        <v>566.13589071496699</v>
      </c>
      <c r="CF185" s="1">
        <v>6091.0391939472402</v>
      </c>
    </row>
    <row r="186" spans="1:84" s="10" customFormat="1" x14ac:dyDescent="0.25">
      <c r="A186" s="10" t="s">
        <v>293</v>
      </c>
      <c r="B186" s="10" t="s">
        <v>292</v>
      </c>
      <c r="C186" s="9" t="s">
        <v>172</v>
      </c>
    </row>
    <row r="187" spans="1:84" x14ac:dyDescent="0.25">
      <c r="A187" s="15" t="s">
        <v>293</v>
      </c>
      <c r="B187" s="15" t="s">
        <v>292</v>
      </c>
      <c r="C187" s="7" t="s">
        <v>159</v>
      </c>
    </row>
    <row r="188" spans="1:84" x14ac:dyDescent="0.25">
      <c r="A188" s="15" t="s">
        <v>293</v>
      </c>
      <c r="B188" s="15" t="s">
        <v>292</v>
      </c>
      <c r="C188" s="2" t="s">
        <v>260</v>
      </c>
      <c r="D188" s="1">
        <v>1</v>
      </c>
      <c r="E188" s="1">
        <v>1</v>
      </c>
      <c r="F188" s="1">
        <v>1</v>
      </c>
      <c r="G188" s="1">
        <v>1</v>
      </c>
      <c r="H188" s="1">
        <v>1</v>
      </c>
      <c r="I188" s="1">
        <v>1</v>
      </c>
      <c r="J188" s="1">
        <v>1</v>
      </c>
      <c r="K188" s="1">
        <v>1</v>
      </c>
      <c r="L188" s="1">
        <v>1</v>
      </c>
      <c r="M188" s="1">
        <v>1</v>
      </c>
      <c r="N188" s="1">
        <v>1</v>
      </c>
      <c r="O188" s="1">
        <v>1</v>
      </c>
      <c r="P188" s="1">
        <v>1</v>
      </c>
      <c r="Q188" s="1">
        <v>1</v>
      </c>
      <c r="R188" s="1">
        <v>1</v>
      </c>
      <c r="S188" s="1">
        <v>1</v>
      </c>
      <c r="T188" s="1">
        <v>1</v>
      </c>
      <c r="U188" s="1">
        <v>1</v>
      </c>
      <c r="V188" s="1">
        <v>1</v>
      </c>
      <c r="W188" s="1">
        <v>1</v>
      </c>
      <c r="X188" s="1">
        <v>1</v>
      </c>
      <c r="Y188" s="1">
        <v>1</v>
      </c>
      <c r="Z188" s="1">
        <v>1</v>
      </c>
      <c r="AA188" s="1">
        <v>1</v>
      </c>
      <c r="AB188" s="1">
        <v>1</v>
      </c>
      <c r="AC188" s="1">
        <v>1</v>
      </c>
      <c r="AD188" s="1">
        <v>1</v>
      </c>
      <c r="AE188" s="1">
        <v>1</v>
      </c>
      <c r="AF188" s="1">
        <v>1</v>
      </c>
      <c r="AG188" s="1">
        <v>1</v>
      </c>
      <c r="AH188" s="1">
        <v>1</v>
      </c>
      <c r="AI188" s="1">
        <v>1</v>
      </c>
      <c r="AJ188" s="1">
        <v>1</v>
      </c>
      <c r="AK188" s="1">
        <v>1</v>
      </c>
      <c r="AL188" s="1">
        <v>1</v>
      </c>
      <c r="AM188" s="1">
        <v>1</v>
      </c>
      <c r="AN188" s="1">
        <v>1</v>
      </c>
      <c r="AO188" s="1">
        <v>1</v>
      </c>
      <c r="AP188" s="1">
        <v>1</v>
      </c>
      <c r="AQ188" s="1">
        <v>1</v>
      </c>
      <c r="AR188" s="1">
        <v>1</v>
      </c>
      <c r="AS188" s="1">
        <v>1</v>
      </c>
      <c r="AT188" s="1">
        <v>1</v>
      </c>
      <c r="AU188" s="1">
        <v>1</v>
      </c>
      <c r="AV188" s="1">
        <v>1</v>
      </c>
      <c r="AW188" s="1">
        <v>1</v>
      </c>
      <c r="AX188" s="1">
        <v>1</v>
      </c>
      <c r="AY188" s="1">
        <v>1</v>
      </c>
      <c r="AZ188" s="1">
        <v>1</v>
      </c>
      <c r="BA188" s="1">
        <v>1</v>
      </c>
      <c r="BB188" s="1">
        <v>1</v>
      </c>
      <c r="BC188" s="1">
        <v>1</v>
      </c>
      <c r="BD188" s="1">
        <v>1</v>
      </c>
      <c r="BE188" s="1">
        <v>1</v>
      </c>
      <c r="BF188" s="1">
        <v>1</v>
      </c>
      <c r="BG188" s="1">
        <v>1</v>
      </c>
      <c r="BH188" s="1">
        <v>1</v>
      </c>
      <c r="BI188" s="1">
        <v>1</v>
      </c>
      <c r="BJ188" s="1">
        <v>1</v>
      </c>
      <c r="BK188" s="1">
        <v>1</v>
      </c>
      <c r="BL188" s="1">
        <v>1</v>
      </c>
      <c r="BM188" s="1">
        <v>1</v>
      </c>
      <c r="BN188" s="1">
        <v>1</v>
      </c>
      <c r="BO188" s="1">
        <v>1</v>
      </c>
      <c r="BP188" s="1">
        <v>1</v>
      </c>
      <c r="BQ188" s="1">
        <v>1</v>
      </c>
      <c r="BR188" s="1">
        <v>1</v>
      </c>
      <c r="BS188" s="1">
        <v>1</v>
      </c>
      <c r="BT188" s="1">
        <v>1</v>
      </c>
      <c r="BU188" s="1">
        <v>1</v>
      </c>
      <c r="BV188" s="1">
        <v>1</v>
      </c>
      <c r="BW188" s="1">
        <v>1</v>
      </c>
      <c r="BX188" s="1">
        <v>1</v>
      </c>
      <c r="BY188" s="1">
        <v>1</v>
      </c>
      <c r="BZ188" s="1">
        <v>1</v>
      </c>
      <c r="CA188" s="1">
        <v>1</v>
      </c>
      <c r="CB188" s="1">
        <v>1</v>
      </c>
      <c r="CC188" s="1">
        <v>1</v>
      </c>
      <c r="CD188" s="1">
        <v>1</v>
      </c>
      <c r="CE188" s="1">
        <v>1</v>
      </c>
      <c r="CF188" s="1">
        <v>1</v>
      </c>
    </row>
    <row r="189" spans="1:84" x14ac:dyDescent="0.25">
      <c r="A189" s="15" t="s">
        <v>293</v>
      </c>
      <c r="B189" s="15" t="s">
        <v>292</v>
      </c>
      <c r="C189" s="2" t="s">
        <v>261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  <c r="CC189" s="1">
        <v>0</v>
      </c>
      <c r="CD189" s="1">
        <v>0</v>
      </c>
      <c r="CE189" s="1">
        <v>0</v>
      </c>
      <c r="CF189" s="1">
        <v>0</v>
      </c>
    </row>
    <row r="190" spans="1:84" x14ac:dyDescent="0.25">
      <c r="A190" s="15" t="s">
        <v>293</v>
      </c>
      <c r="B190" s="15" t="s">
        <v>292</v>
      </c>
      <c r="C190" s="2" t="s">
        <v>262</v>
      </c>
      <c r="D190" s="1">
        <v>1</v>
      </c>
      <c r="E190" s="1">
        <v>1</v>
      </c>
      <c r="F190" s="1">
        <v>1</v>
      </c>
      <c r="G190" s="1">
        <v>1</v>
      </c>
      <c r="H190" s="1">
        <v>1</v>
      </c>
      <c r="I190" s="1">
        <v>1</v>
      </c>
      <c r="J190" s="1">
        <v>1</v>
      </c>
      <c r="K190" s="1">
        <v>1</v>
      </c>
      <c r="L190" s="1">
        <v>1</v>
      </c>
      <c r="M190" s="1">
        <v>1</v>
      </c>
      <c r="N190" s="1">
        <v>1</v>
      </c>
      <c r="O190" s="1">
        <v>1</v>
      </c>
      <c r="P190" s="1">
        <v>1</v>
      </c>
      <c r="Q190" s="1">
        <v>1</v>
      </c>
      <c r="R190" s="1">
        <v>1</v>
      </c>
      <c r="S190" s="1">
        <v>1</v>
      </c>
      <c r="T190" s="1">
        <v>1</v>
      </c>
      <c r="U190" s="1">
        <v>1</v>
      </c>
      <c r="V190" s="1">
        <v>1</v>
      </c>
      <c r="W190" s="1">
        <v>1</v>
      </c>
      <c r="X190" s="1">
        <v>1</v>
      </c>
      <c r="Y190" s="1">
        <v>1</v>
      </c>
      <c r="Z190" s="1">
        <v>1</v>
      </c>
      <c r="AA190" s="1">
        <v>1</v>
      </c>
      <c r="AB190" s="1">
        <v>1</v>
      </c>
      <c r="AC190" s="1">
        <v>1</v>
      </c>
      <c r="AD190" s="1">
        <v>1</v>
      </c>
      <c r="AE190" s="1">
        <v>1</v>
      </c>
      <c r="AF190" s="1">
        <v>1</v>
      </c>
      <c r="AG190" s="1">
        <v>1</v>
      </c>
      <c r="AH190" s="1">
        <v>1</v>
      </c>
      <c r="AI190" s="1">
        <v>1</v>
      </c>
      <c r="AJ190" s="1">
        <v>1</v>
      </c>
      <c r="AK190" s="1">
        <v>1</v>
      </c>
      <c r="AL190" s="1">
        <v>1</v>
      </c>
      <c r="AM190" s="1">
        <v>1</v>
      </c>
      <c r="AN190" s="1">
        <v>1</v>
      </c>
      <c r="AO190" s="1">
        <v>1</v>
      </c>
      <c r="AP190" s="1">
        <v>1</v>
      </c>
      <c r="AQ190" s="1">
        <v>1</v>
      </c>
      <c r="AR190" s="1">
        <v>1</v>
      </c>
      <c r="AS190" s="1">
        <v>1</v>
      </c>
      <c r="AT190" s="1">
        <v>1</v>
      </c>
      <c r="AU190" s="1">
        <v>1</v>
      </c>
      <c r="AV190" s="1">
        <v>1</v>
      </c>
      <c r="AW190" s="1">
        <v>1</v>
      </c>
      <c r="AX190" s="1">
        <v>1</v>
      </c>
      <c r="AY190" s="1">
        <v>1</v>
      </c>
      <c r="AZ190" s="1">
        <v>1</v>
      </c>
      <c r="BA190" s="1">
        <v>1</v>
      </c>
      <c r="BB190" s="1">
        <v>1</v>
      </c>
      <c r="BC190" s="1">
        <v>1</v>
      </c>
      <c r="BD190" s="1">
        <v>1</v>
      </c>
      <c r="BE190" s="1">
        <v>1</v>
      </c>
      <c r="BF190" s="1">
        <v>1</v>
      </c>
      <c r="BG190" s="1">
        <v>1</v>
      </c>
      <c r="BH190" s="1">
        <v>1</v>
      </c>
      <c r="BI190" s="1">
        <v>1</v>
      </c>
      <c r="BJ190" s="1">
        <v>1</v>
      </c>
      <c r="BK190" s="1">
        <v>1</v>
      </c>
      <c r="BL190" s="1">
        <v>1</v>
      </c>
      <c r="BM190" s="1">
        <v>1</v>
      </c>
      <c r="BN190" s="1">
        <v>1</v>
      </c>
      <c r="BO190" s="1">
        <v>1</v>
      </c>
      <c r="BP190" s="1">
        <v>1</v>
      </c>
      <c r="BQ190" s="1">
        <v>1</v>
      </c>
      <c r="BR190" s="1">
        <v>1</v>
      </c>
      <c r="BS190" s="1">
        <v>1</v>
      </c>
      <c r="BT190" s="1">
        <v>1</v>
      </c>
      <c r="BU190" s="1">
        <v>1</v>
      </c>
      <c r="BV190" s="1">
        <v>1</v>
      </c>
      <c r="BW190" s="1">
        <v>1</v>
      </c>
      <c r="BX190" s="1">
        <v>1</v>
      </c>
      <c r="BY190" s="1">
        <v>1</v>
      </c>
      <c r="BZ190" s="1">
        <v>1</v>
      </c>
      <c r="CA190" s="1">
        <v>1</v>
      </c>
      <c r="CB190" s="1">
        <v>1</v>
      </c>
      <c r="CC190" s="1">
        <v>1</v>
      </c>
      <c r="CD190" s="1">
        <v>1</v>
      </c>
      <c r="CE190" s="1">
        <v>1</v>
      </c>
      <c r="CF190" s="1">
        <v>1</v>
      </c>
    </row>
    <row r="191" spans="1:84" x14ac:dyDescent="0.25">
      <c r="A191" s="15" t="s">
        <v>293</v>
      </c>
      <c r="B191" s="15" t="s">
        <v>292</v>
      </c>
      <c r="C191" s="2" t="s">
        <v>263</v>
      </c>
      <c r="D191" s="1">
        <v>781</v>
      </c>
      <c r="E191" s="1">
        <v>781</v>
      </c>
      <c r="F191" s="1">
        <v>781</v>
      </c>
      <c r="G191" s="1">
        <v>781</v>
      </c>
      <c r="H191" s="1">
        <v>781</v>
      </c>
      <c r="I191" s="1">
        <v>781</v>
      </c>
      <c r="J191" s="1">
        <v>781</v>
      </c>
      <c r="K191" s="1">
        <v>781</v>
      </c>
      <c r="L191" s="1">
        <v>781</v>
      </c>
      <c r="M191" s="1">
        <v>781</v>
      </c>
      <c r="N191" s="1">
        <v>781</v>
      </c>
      <c r="O191" s="1">
        <v>781</v>
      </c>
      <c r="P191" s="1">
        <v>781</v>
      </c>
      <c r="Q191" s="1">
        <v>781</v>
      </c>
      <c r="R191" s="1">
        <v>781</v>
      </c>
      <c r="S191" s="1">
        <v>781</v>
      </c>
      <c r="T191" s="1">
        <v>781</v>
      </c>
      <c r="U191" s="1">
        <v>781</v>
      </c>
      <c r="V191" s="1">
        <v>781</v>
      </c>
      <c r="W191" s="1">
        <v>781</v>
      </c>
      <c r="X191" s="1">
        <v>781</v>
      </c>
      <c r="Y191" s="1">
        <v>781</v>
      </c>
      <c r="Z191" s="1">
        <v>781</v>
      </c>
      <c r="AA191" s="1">
        <v>781</v>
      </c>
      <c r="AB191" s="1">
        <v>781</v>
      </c>
      <c r="AC191" s="1">
        <v>781</v>
      </c>
      <c r="AD191" s="1">
        <v>781</v>
      </c>
      <c r="AE191" s="1">
        <v>781</v>
      </c>
      <c r="AF191" s="1">
        <v>9372</v>
      </c>
      <c r="AG191" s="1">
        <v>781</v>
      </c>
      <c r="AH191" s="1">
        <v>781</v>
      </c>
      <c r="AI191" s="1">
        <v>781</v>
      </c>
      <c r="AJ191" s="1">
        <v>781</v>
      </c>
      <c r="AK191" s="1">
        <v>781</v>
      </c>
      <c r="AL191" s="1">
        <v>781</v>
      </c>
      <c r="AM191" s="1">
        <v>781</v>
      </c>
      <c r="AN191" s="1">
        <v>781</v>
      </c>
      <c r="AO191" s="1">
        <v>781</v>
      </c>
      <c r="AP191" s="1">
        <v>781</v>
      </c>
      <c r="AQ191" s="1">
        <v>781</v>
      </c>
      <c r="AR191" s="1">
        <v>781</v>
      </c>
      <c r="AS191" s="1">
        <v>9372</v>
      </c>
      <c r="AT191" s="1">
        <v>781</v>
      </c>
      <c r="AU191" s="1">
        <v>781</v>
      </c>
      <c r="AV191" s="1">
        <v>781</v>
      </c>
      <c r="AW191" s="1">
        <v>781</v>
      </c>
      <c r="AX191" s="1">
        <v>781</v>
      </c>
      <c r="AY191" s="1">
        <v>781</v>
      </c>
      <c r="AZ191" s="1">
        <v>781</v>
      </c>
      <c r="BA191" s="1">
        <v>781</v>
      </c>
      <c r="BB191" s="1">
        <v>781</v>
      </c>
      <c r="BC191" s="1">
        <v>781</v>
      </c>
      <c r="BD191" s="1">
        <v>781</v>
      </c>
      <c r="BE191" s="1">
        <v>781</v>
      </c>
      <c r="BF191" s="1">
        <v>9372</v>
      </c>
      <c r="BG191" s="1">
        <v>781</v>
      </c>
      <c r="BH191" s="1">
        <v>781</v>
      </c>
      <c r="BI191" s="1">
        <v>781</v>
      </c>
      <c r="BJ191" s="1">
        <v>781</v>
      </c>
      <c r="BK191" s="1">
        <v>781</v>
      </c>
      <c r="BL191" s="1">
        <v>781</v>
      </c>
      <c r="BM191" s="1">
        <v>781</v>
      </c>
      <c r="BN191" s="1">
        <v>781</v>
      </c>
      <c r="BO191" s="1">
        <v>781</v>
      </c>
      <c r="BP191" s="1">
        <v>781</v>
      </c>
      <c r="BQ191" s="1">
        <v>781</v>
      </c>
      <c r="BR191" s="1">
        <v>781</v>
      </c>
      <c r="BS191" s="1">
        <v>9372</v>
      </c>
      <c r="BT191" s="1">
        <v>781</v>
      </c>
      <c r="BU191" s="1">
        <v>781</v>
      </c>
      <c r="BV191" s="1">
        <v>781</v>
      </c>
      <c r="BW191" s="1">
        <v>781</v>
      </c>
      <c r="BX191" s="1">
        <v>781</v>
      </c>
      <c r="BY191" s="1">
        <v>781</v>
      </c>
      <c r="BZ191" s="1">
        <v>781</v>
      </c>
      <c r="CA191" s="1">
        <v>781</v>
      </c>
      <c r="CB191" s="1">
        <v>781</v>
      </c>
      <c r="CC191" s="1">
        <v>781</v>
      </c>
      <c r="CD191" s="1">
        <v>781</v>
      </c>
      <c r="CE191" s="1">
        <v>781</v>
      </c>
      <c r="CF191" s="1">
        <v>9372</v>
      </c>
    </row>
    <row r="192" spans="1:84" x14ac:dyDescent="0.25">
      <c r="A192" s="15" t="s">
        <v>293</v>
      </c>
      <c r="B192" s="15" t="s">
        <v>292</v>
      </c>
      <c r="C192" s="2" t="s">
        <v>264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0</v>
      </c>
      <c r="CD192" s="1">
        <v>0</v>
      </c>
      <c r="CE192" s="1">
        <v>0</v>
      </c>
      <c r="CF192" s="1">
        <v>0</v>
      </c>
    </row>
    <row r="193" spans="1:84" x14ac:dyDescent="0.25">
      <c r="A193" s="15" t="s">
        <v>293</v>
      </c>
      <c r="B193" s="15" t="s">
        <v>292</v>
      </c>
      <c r="C193" s="7" t="s">
        <v>158</v>
      </c>
      <c r="D193" s="12">
        <v>781</v>
      </c>
      <c r="E193" s="12">
        <v>781</v>
      </c>
      <c r="F193" s="12">
        <v>781</v>
      </c>
      <c r="G193" s="12">
        <v>781</v>
      </c>
      <c r="H193" s="12">
        <v>781</v>
      </c>
      <c r="I193" s="12">
        <v>781</v>
      </c>
      <c r="J193" s="12">
        <v>781</v>
      </c>
      <c r="K193" s="12">
        <v>781</v>
      </c>
      <c r="L193" s="12">
        <v>781</v>
      </c>
      <c r="M193" s="12">
        <v>781</v>
      </c>
      <c r="N193" s="12">
        <v>781</v>
      </c>
      <c r="O193" s="12">
        <v>781</v>
      </c>
      <c r="P193" s="12">
        <v>781</v>
      </c>
      <c r="Q193" s="12">
        <v>781</v>
      </c>
      <c r="R193" s="12">
        <v>781</v>
      </c>
      <c r="S193" s="12">
        <v>781</v>
      </c>
      <c r="T193" s="12">
        <v>781</v>
      </c>
      <c r="U193" s="12">
        <v>781</v>
      </c>
      <c r="V193" s="12">
        <v>781</v>
      </c>
      <c r="W193" s="12">
        <v>781</v>
      </c>
      <c r="X193" s="12">
        <v>781</v>
      </c>
      <c r="Y193" s="12">
        <v>781</v>
      </c>
      <c r="Z193" s="1">
        <v>0.78100000000000003</v>
      </c>
      <c r="AA193" s="1">
        <v>0.78100000000000003</v>
      </c>
      <c r="AB193" s="1">
        <v>0.78100000000000003</v>
      </c>
      <c r="AC193" s="1">
        <v>0.78100000000000003</v>
      </c>
      <c r="AD193" s="1">
        <v>0.78100000000000003</v>
      </c>
      <c r="AE193" s="1">
        <v>0.78100000000000003</v>
      </c>
      <c r="AF193" s="1">
        <v>9.3719999999999999</v>
      </c>
      <c r="AG193" s="1">
        <v>0.78100000000000003</v>
      </c>
      <c r="AH193" s="1">
        <v>0.78100000000000003</v>
      </c>
      <c r="AI193" s="1">
        <v>0.78100000000000003</v>
      </c>
      <c r="AJ193" s="1">
        <v>0.78100000000000003</v>
      </c>
      <c r="AK193" s="1">
        <v>0.78100000000000003</v>
      </c>
      <c r="AL193" s="1">
        <v>0.78100000000000003</v>
      </c>
      <c r="AM193" s="1">
        <v>0.78100000000000003</v>
      </c>
      <c r="AN193" s="1">
        <v>0.78100000000000003</v>
      </c>
      <c r="AO193" s="1">
        <v>0.78100000000000003</v>
      </c>
      <c r="AP193" s="1">
        <v>0.78100000000000003</v>
      </c>
      <c r="AQ193" s="1">
        <v>0.78100000000000003</v>
      </c>
      <c r="AR193" s="1">
        <v>0.78100000000000003</v>
      </c>
      <c r="AS193" s="1">
        <v>9.3719999999999999</v>
      </c>
      <c r="AT193" s="1">
        <v>0.78100000000000003</v>
      </c>
      <c r="AU193" s="1">
        <v>0.78100000000000003</v>
      </c>
      <c r="AV193" s="1">
        <v>0.78100000000000003</v>
      </c>
      <c r="AW193" s="1">
        <v>0.78100000000000003</v>
      </c>
      <c r="AX193" s="1">
        <v>0.78100000000000003</v>
      </c>
      <c r="AY193" s="1">
        <v>0.78100000000000003</v>
      </c>
      <c r="AZ193" s="1">
        <v>0.78100000000000003</v>
      </c>
      <c r="BA193" s="1">
        <v>0.78100000000000003</v>
      </c>
      <c r="BB193" s="1">
        <v>0.78100000000000003</v>
      </c>
      <c r="BC193" s="1">
        <v>0.78100000000000003</v>
      </c>
      <c r="BD193" s="1">
        <v>0.78100000000000003</v>
      </c>
      <c r="BE193" s="1">
        <v>0.78100000000000003</v>
      </c>
      <c r="BF193" s="1">
        <v>9.3719999999999999</v>
      </c>
      <c r="BG193" s="1">
        <v>0.78100000000000003</v>
      </c>
      <c r="BH193" s="1">
        <v>0.78100000000000003</v>
      </c>
      <c r="BI193" s="1">
        <v>0.78100000000000003</v>
      </c>
      <c r="BJ193" s="1">
        <v>0.78100000000000003</v>
      </c>
      <c r="BK193" s="1">
        <v>0.78100000000000003</v>
      </c>
      <c r="BL193" s="1">
        <v>0.78100000000000003</v>
      </c>
      <c r="BM193" s="1">
        <v>0.78100000000000003</v>
      </c>
      <c r="BN193" s="1">
        <v>0.78100000000000003</v>
      </c>
      <c r="BO193" s="1">
        <v>0.78100000000000003</v>
      </c>
      <c r="BP193" s="1">
        <v>0.78100000000000003</v>
      </c>
      <c r="BQ193" s="1">
        <v>0.78100000000000003</v>
      </c>
      <c r="BR193" s="1">
        <v>0.78100000000000003</v>
      </c>
      <c r="BS193" s="1">
        <v>9.3719999999999999</v>
      </c>
      <c r="BT193" s="1">
        <v>0.78100000000000003</v>
      </c>
      <c r="BU193" s="1">
        <v>0.78100000000000003</v>
      </c>
      <c r="BV193" s="1">
        <v>0.78100000000000003</v>
      </c>
      <c r="BW193" s="1">
        <v>0.78100000000000003</v>
      </c>
      <c r="BX193" s="1">
        <v>0.78100000000000003</v>
      </c>
      <c r="BY193" s="1">
        <v>0.78100000000000003</v>
      </c>
      <c r="BZ193" s="1">
        <v>0.78100000000000003</v>
      </c>
      <c r="CA193" s="1">
        <v>0.78100000000000003</v>
      </c>
      <c r="CB193" s="1">
        <v>0.78100000000000003</v>
      </c>
      <c r="CC193" s="1">
        <v>0.78100000000000003</v>
      </c>
      <c r="CD193" s="1">
        <v>0.78100000000000003</v>
      </c>
      <c r="CE193" s="1">
        <v>0.78100000000000003</v>
      </c>
      <c r="CF193" s="1">
        <v>9.3719999999999999</v>
      </c>
    </row>
    <row r="194" spans="1:84" x14ac:dyDescent="0.25">
      <c r="A194" s="15" t="s">
        <v>293</v>
      </c>
      <c r="B194" s="15" t="s">
        <v>292</v>
      </c>
      <c r="C194" s="7" t="s">
        <v>156</v>
      </c>
    </row>
    <row r="195" spans="1:84" x14ac:dyDescent="0.25">
      <c r="A195" s="15" t="s">
        <v>293</v>
      </c>
      <c r="B195" s="15" t="s">
        <v>292</v>
      </c>
      <c r="C195" s="2" t="s">
        <v>265</v>
      </c>
      <c r="D195" s="1">
        <v>113644.8</v>
      </c>
      <c r="E195" s="1">
        <v>374247.7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300803.8</v>
      </c>
      <c r="L195" s="1">
        <v>57645.9</v>
      </c>
      <c r="M195" s="1">
        <v>171562.4</v>
      </c>
      <c r="N195" s="1">
        <v>253310.5</v>
      </c>
      <c r="O195" s="1">
        <v>253741.1</v>
      </c>
      <c r="P195" s="1">
        <v>100468.6</v>
      </c>
      <c r="Q195" s="1">
        <v>255703.3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235847.6</v>
      </c>
      <c r="X195" s="1">
        <v>89857.3</v>
      </c>
      <c r="Y195" s="1">
        <v>209221.5</v>
      </c>
      <c r="Z195" s="1">
        <v>260545</v>
      </c>
      <c r="AA195" s="1">
        <v>280899.8</v>
      </c>
      <c r="AB195" s="1">
        <v>85645.4</v>
      </c>
      <c r="AC195" s="1">
        <v>84254.8</v>
      </c>
      <c r="AD195" s="1">
        <v>0</v>
      </c>
      <c r="AE195" s="1">
        <v>0</v>
      </c>
      <c r="AF195" s="1">
        <v>1246271.3999999999</v>
      </c>
      <c r="AG195" s="1">
        <v>0</v>
      </c>
      <c r="AH195" s="1">
        <v>0</v>
      </c>
      <c r="AI195" s="1">
        <v>0</v>
      </c>
      <c r="AJ195" s="1">
        <v>178531.20000000001</v>
      </c>
      <c r="AK195" s="1">
        <v>48528.9</v>
      </c>
      <c r="AL195" s="1">
        <v>152019.1</v>
      </c>
      <c r="AM195" s="1">
        <v>257385.5</v>
      </c>
      <c r="AN195" s="1">
        <v>281258.90000000002</v>
      </c>
      <c r="AO195" s="1">
        <v>121880</v>
      </c>
      <c r="AP195" s="1">
        <v>249825.1</v>
      </c>
      <c r="AQ195" s="1">
        <v>0</v>
      </c>
      <c r="AR195" s="1">
        <v>0</v>
      </c>
      <c r="AS195" s="1">
        <v>1289428.7</v>
      </c>
      <c r="AT195" s="1">
        <v>0</v>
      </c>
      <c r="AU195" s="1">
        <v>0</v>
      </c>
      <c r="AV195" s="1">
        <v>0</v>
      </c>
      <c r="AW195" s="1">
        <v>2251.1999999999998</v>
      </c>
      <c r="AX195" s="1">
        <v>0</v>
      </c>
      <c r="AY195" s="1">
        <v>116115.4</v>
      </c>
      <c r="AZ195" s="1">
        <v>195477.9</v>
      </c>
      <c r="BA195" s="1">
        <v>206056.8</v>
      </c>
      <c r="BB195" s="1">
        <v>57645.9</v>
      </c>
      <c r="BC195" s="1">
        <v>63680.9</v>
      </c>
      <c r="BD195" s="1">
        <v>0</v>
      </c>
      <c r="BE195" s="1">
        <v>0</v>
      </c>
      <c r="BF195" s="1">
        <v>641228.1</v>
      </c>
      <c r="BG195" s="1">
        <v>0</v>
      </c>
      <c r="BH195" s="1">
        <v>0</v>
      </c>
      <c r="BI195" s="1">
        <v>0</v>
      </c>
      <c r="BJ195" s="1">
        <v>59220.800000000003</v>
      </c>
      <c r="BK195" s="1">
        <v>21411.3</v>
      </c>
      <c r="BL195" s="1">
        <v>109242.1</v>
      </c>
      <c r="BM195" s="1">
        <v>195492</v>
      </c>
      <c r="BN195" s="1">
        <v>191611.9</v>
      </c>
      <c r="BO195" s="1">
        <v>80704.3</v>
      </c>
      <c r="BP195" s="1">
        <v>234149.8</v>
      </c>
      <c r="BQ195" s="1">
        <v>0</v>
      </c>
      <c r="BR195" s="1">
        <v>0</v>
      </c>
      <c r="BS195" s="1">
        <v>891832.2</v>
      </c>
      <c r="BT195" s="1">
        <v>0</v>
      </c>
      <c r="BU195" s="1">
        <v>0</v>
      </c>
      <c r="BV195" s="1">
        <v>0</v>
      </c>
      <c r="BW195" s="1">
        <v>1557881.64207534</v>
      </c>
      <c r="BX195" s="1">
        <v>0</v>
      </c>
      <c r="BY195" s="1">
        <v>102775.656049155</v>
      </c>
      <c r="BZ195" s="1">
        <v>195506.10101704599</v>
      </c>
      <c r="CA195" s="1">
        <v>178179.60980472399</v>
      </c>
      <c r="CB195" s="1">
        <v>112986.076000028</v>
      </c>
      <c r="CC195" s="1">
        <v>860950.91055622604</v>
      </c>
      <c r="CD195" s="1">
        <v>0</v>
      </c>
      <c r="CE195" s="1">
        <v>0</v>
      </c>
      <c r="CF195" s="1">
        <v>3008279.9955025101</v>
      </c>
    </row>
    <row r="196" spans="1:84" x14ac:dyDescent="0.25">
      <c r="A196" s="15" t="s">
        <v>293</v>
      </c>
      <c r="B196" s="15" t="s">
        <v>292</v>
      </c>
      <c r="C196" s="2" t="s">
        <v>266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0</v>
      </c>
      <c r="CE196" s="1">
        <v>0</v>
      </c>
      <c r="CF196" s="1">
        <v>0</v>
      </c>
    </row>
    <row r="197" spans="1:84" s="6" customFormat="1" x14ac:dyDescent="0.25">
      <c r="A197" s="15" t="s">
        <v>293</v>
      </c>
      <c r="B197" s="15" t="s">
        <v>292</v>
      </c>
      <c r="C197" s="5" t="s">
        <v>267</v>
      </c>
      <c r="D197" s="6">
        <v>113.6448</v>
      </c>
      <c r="E197" s="6">
        <v>374.24770000000001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300.803799999999</v>
      </c>
      <c r="L197" s="6">
        <v>57.645899999999997</v>
      </c>
      <c r="M197" s="6">
        <v>171.5624</v>
      </c>
      <c r="N197" s="6">
        <v>253.31049999999999</v>
      </c>
      <c r="O197" s="6">
        <v>253.74109999999999</v>
      </c>
      <c r="P197" s="6">
        <v>100.4686</v>
      </c>
      <c r="Q197" s="6">
        <v>255.70329999999899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>
        <v>235.8476</v>
      </c>
      <c r="X197" s="6">
        <v>89.857299999999995</v>
      </c>
      <c r="Y197" s="6">
        <v>209.22149999999999</v>
      </c>
      <c r="Z197" s="6">
        <v>260.54500000000002</v>
      </c>
      <c r="AA197" s="6">
        <v>280.899799999999</v>
      </c>
      <c r="AB197" s="6">
        <v>85.645399999999995</v>
      </c>
      <c r="AC197" s="6">
        <v>84.254800000000003</v>
      </c>
      <c r="AD197" s="6">
        <v>0</v>
      </c>
      <c r="AE197" s="6">
        <v>0</v>
      </c>
      <c r="AF197" s="6">
        <v>1246.2713999999901</v>
      </c>
      <c r="AG197" s="6">
        <v>0</v>
      </c>
      <c r="AH197" s="6">
        <v>0</v>
      </c>
      <c r="AI197" s="6">
        <v>0</v>
      </c>
      <c r="AJ197" s="6">
        <v>178.53120000000001</v>
      </c>
      <c r="AK197" s="6">
        <v>48.5289</v>
      </c>
      <c r="AL197" s="6">
        <v>152.01910000000001</v>
      </c>
      <c r="AM197" s="6">
        <v>257.38549999999998</v>
      </c>
      <c r="AN197" s="6">
        <v>281.25889999999998</v>
      </c>
      <c r="AO197" s="6">
        <v>121.88</v>
      </c>
      <c r="AP197" s="6">
        <v>249.82509999999999</v>
      </c>
      <c r="AQ197" s="6">
        <v>0</v>
      </c>
      <c r="AR197" s="6">
        <v>0</v>
      </c>
      <c r="AS197" s="6">
        <v>1289.4286999999999</v>
      </c>
      <c r="AT197" s="6">
        <v>0</v>
      </c>
      <c r="AU197" s="6">
        <v>0</v>
      </c>
      <c r="AV197" s="6">
        <v>0</v>
      </c>
      <c r="AW197" s="6">
        <v>2.2511999999999999</v>
      </c>
      <c r="AX197" s="6">
        <v>0</v>
      </c>
      <c r="AY197" s="6">
        <v>116.11539999999999</v>
      </c>
      <c r="AZ197" s="6">
        <v>195.47790000000001</v>
      </c>
      <c r="BA197" s="6">
        <v>206.05679999999899</v>
      </c>
      <c r="BB197" s="6">
        <v>57.645899999999997</v>
      </c>
      <c r="BC197" s="6">
        <v>63.680900000000001</v>
      </c>
      <c r="BD197" s="6">
        <v>0</v>
      </c>
      <c r="BE197" s="6">
        <v>0</v>
      </c>
      <c r="BF197" s="6">
        <v>641.22809999999902</v>
      </c>
      <c r="BG197" s="6">
        <v>0</v>
      </c>
      <c r="BH197" s="6">
        <v>0</v>
      </c>
      <c r="BI197" s="6">
        <v>0</v>
      </c>
      <c r="BJ197" s="6">
        <v>59.220799999999997</v>
      </c>
      <c r="BK197" s="6">
        <v>21.411300000000001</v>
      </c>
      <c r="BL197" s="6">
        <v>109.24209999999999</v>
      </c>
      <c r="BM197" s="6">
        <v>195.49199999999999</v>
      </c>
      <c r="BN197" s="6">
        <v>191.61189999999999</v>
      </c>
      <c r="BO197" s="6">
        <v>80.704300000000003</v>
      </c>
      <c r="BP197" s="6">
        <v>234.1498</v>
      </c>
      <c r="BQ197" s="6">
        <v>0</v>
      </c>
      <c r="BR197" s="6">
        <v>0</v>
      </c>
      <c r="BS197" s="6">
        <v>891.83219999999994</v>
      </c>
      <c r="BT197" s="6">
        <v>0</v>
      </c>
      <c r="BU197" s="6">
        <v>0</v>
      </c>
      <c r="BV197" s="6">
        <v>0</v>
      </c>
      <c r="BW197" s="6">
        <v>1557.8816420753401</v>
      </c>
      <c r="BX197" s="6">
        <v>0</v>
      </c>
      <c r="BY197" s="6">
        <v>102.775656049155</v>
      </c>
      <c r="BZ197" s="6">
        <v>195.50610101704601</v>
      </c>
      <c r="CA197" s="6">
        <v>178.17960980472401</v>
      </c>
      <c r="CB197" s="6">
        <v>112.98607600002801</v>
      </c>
      <c r="CC197" s="6">
        <v>860.95091055622595</v>
      </c>
      <c r="CD197" s="6">
        <v>0</v>
      </c>
      <c r="CE197" s="6">
        <v>0</v>
      </c>
      <c r="CF197" s="6">
        <v>3008.2799955025098</v>
      </c>
    </row>
    <row r="198" spans="1:84" s="6" customFormat="1" x14ac:dyDescent="0.25">
      <c r="A198" s="15" t="s">
        <v>293</v>
      </c>
      <c r="B198" s="15" t="s">
        <v>292</v>
      </c>
      <c r="C198" s="5" t="s">
        <v>268</v>
      </c>
      <c r="D198" s="6">
        <v>4.87E-2</v>
      </c>
      <c r="E198" s="6">
        <v>4.87E-2</v>
      </c>
      <c r="F198" s="6">
        <v>4.87E-2</v>
      </c>
      <c r="G198" s="6">
        <v>4.87E-2</v>
      </c>
      <c r="H198" s="6">
        <v>4.87E-2</v>
      </c>
      <c r="I198" s="6">
        <v>4.87E-2</v>
      </c>
      <c r="J198" s="6">
        <v>4.87E-2</v>
      </c>
      <c r="K198" s="6">
        <v>4.87E-2</v>
      </c>
      <c r="L198" s="6">
        <v>4.87E-2</v>
      </c>
      <c r="M198" s="6">
        <v>4.87E-2</v>
      </c>
      <c r="N198" s="6">
        <v>4.87E-2</v>
      </c>
      <c r="O198" s="6">
        <v>4.87E-2</v>
      </c>
      <c r="P198" s="6">
        <v>4.87E-2</v>
      </c>
      <c r="Q198" s="6">
        <v>4.87E-2</v>
      </c>
      <c r="R198" s="6">
        <v>4.87E-2</v>
      </c>
      <c r="S198" s="6">
        <v>4.87E-2</v>
      </c>
      <c r="T198" s="6">
        <v>4.87E-2</v>
      </c>
      <c r="U198" s="6">
        <v>4.87E-2</v>
      </c>
      <c r="V198" s="6">
        <v>4.87E-2</v>
      </c>
      <c r="W198" s="6">
        <v>4.87E-2</v>
      </c>
      <c r="X198" s="6">
        <v>4.87E-2</v>
      </c>
      <c r="Y198" s="6">
        <v>4.87E-2</v>
      </c>
      <c r="Z198" s="6">
        <v>4.87E-2</v>
      </c>
      <c r="AA198" s="6">
        <v>4.87E-2</v>
      </c>
      <c r="AB198" s="6">
        <v>4.87E-2</v>
      </c>
      <c r="AC198" s="6">
        <v>4.87E-2</v>
      </c>
      <c r="AD198" s="6">
        <v>4.87E-2</v>
      </c>
      <c r="AE198" s="6">
        <v>4.87E-2</v>
      </c>
      <c r="AF198" s="6">
        <v>0.58440000000000003</v>
      </c>
      <c r="AG198" s="6">
        <v>4.87E-2</v>
      </c>
      <c r="AH198" s="6">
        <v>4.87E-2</v>
      </c>
      <c r="AI198" s="6">
        <v>4.87E-2</v>
      </c>
      <c r="AJ198" s="6">
        <v>4.87E-2</v>
      </c>
      <c r="AK198" s="6">
        <v>4.87E-2</v>
      </c>
      <c r="AL198" s="6">
        <v>4.87E-2</v>
      </c>
      <c r="AM198" s="6">
        <v>4.87E-2</v>
      </c>
      <c r="AN198" s="6">
        <v>4.87E-2</v>
      </c>
      <c r="AO198" s="6">
        <v>4.87E-2</v>
      </c>
      <c r="AP198" s="6">
        <v>4.87E-2</v>
      </c>
      <c r="AQ198" s="6">
        <v>4.87E-2</v>
      </c>
      <c r="AR198" s="6">
        <v>4.87E-2</v>
      </c>
      <c r="AS198" s="6">
        <v>0.58440000000000003</v>
      </c>
      <c r="AT198" s="6">
        <v>4.87E-2</v>
      </c>
      <c r="AU198" s="6">
        <v>4.87E-2</v>
      </c>
      <c r="AV198" s="6">
        <v>4.87E-2</v>
      </c>
      <c r="AW198" s="6">
        <v>4.87E-2</v>
      </c>
      <c r="AX198" s="6">
        <v>4.87E-2</v>
      </c>
      <c r="AY198" s="6">
        <v>4.87E-2</v>
      </c>
      <c r="AZ198" s="6">
        <v>4.87E-2</v>
      </c>
      <c r="BA198" s="6">
        <v>4.87E-2</v>
      </c>
      <c r="BB198" s="6">
        <v>4.87E-2</v>
      </c>
      <c r="BC198" s="6">
        <v>4.87E-2</v>
      </c>
      <c r="BD198" s="6">
        <v>4.87E-2</v>
      </c>
      <c r="BE198" s="6">
        <v>4.87E-2</v>
      </c>
      <c r="BF198" s="6">
        <v>0.58440000000000003</v>
      </c>
      <c r="BG198" s="6">
        <v>4.87E-2</v>
      </c>
      <c r="BH198" s="6">
        <v>4.87E-2</v>
      </c>
      <c r="BI198" s="6">
        <v>4.87E-2</v>
      </c>
      <c r="BJ198" s="6">
        <v>4.87E-2</v>
      </c>
      <c r="BK198" s="6">
        <v>4.87E-2</v>
      </c>
      <c r="BL198" s="6">
        <v>4.87E-2</v>
      </c>
      <c r="BM198" s="6">
        <v>4.87E-2</v>
      </c>
      <c r="BN198" s="6">
        <v>4.87E-2</v>
      </c>
      <c r="BO198" s="6">
        <v>4.87E-2</v>
      </c>
      <c r="BP198" s="6">
        <v>4.87E-2</v>
      </c>
      <c r="BQ198" s="6">
        <v>4.87E-2</v>
      </c>
      <c r="BR198" s="6">
        <v>4.87E-2</v>
      </c>
      <c r="BS198" s="6">
        <v>0.58440000000000003</v>
      </c>
      <c r="BT198" s="6">
        <v>4.87E-2</v>
      </c>
      <c r="BU198" s="6">
        <v>4.87E-2</v>
      </c>
      <c r="BV198" s="6">
        <v>4.87E-2</v>
      </c>
      <c r="BW198" s="6">
        <v>4.87E-2</v>
      </c>
      <c r="BX198" s="6">
        <v>4.87E-2</v>
      </c>
      <c r="BY198" s="6">
        <v>4.87E-2</v>
      </c>
      <c r="BZ198" s="6">
        <v>4.87E-2</v>
      </c>
      <c r="CA198" s="6">
        <v>4.87E-2</v>
      </c>
      <c r="CB198" s="6">
        <v>4.87E-2</v>
      </c>
      <c r="CC198" s="6">
        <v>4.87E-2</v>
      </c>
      <c r="CD198" s="6">
        <v>4.87E-2</v>
      </c>
      <c r="CE198" s="6">
        <v>4.87E-2</v>
      </c>
      <c r="CF198" s="6">
        <v>0.58440000000000003</v>
      </c>
    </row>
    <row r="199" spans="1:84" s="6" customFormat="1" x14ac:dyDescent="0.25">
      <c r="A199" s="15" t="s">
        <v>293</v>
      </c>
      <c r="B199" s="15" t="s">
        <v>292</v>
      </c>
      <c r="C199" s="5" t="s">
        <v>269</v>
      </c>
      <c r="D199" s="6">
        <v>4.87E-2</v>
      </c>
      <c r="E199" s="6">
        <v>4.87E-2</v>
      </c>
      <c r="F199" s="6">
        <v>4.87E-2</v>
      </c>
      <c r="G199" s="6">
        <v>4.87E-2</v>
      </c>
      <c r="H199" s="6">
        <v>4.87E-2</v>
      </c>
      <c r="I199" s="6">
        <v>4.87E-2</v>
      </c>
      <c r="J199" s="6">
        <v>4.87E-2</v>
      </c>
      <c r="K199" s="6">
        <v>4.87E-2</v>
      </c>
      <c r="L199" s="6">
        <v>4.87E-2</v>
      </c>
      <c r="M199" s="6">
        <v>4.87E-2</v>
      </c>
      <c r="N199" s="6">
        <v>4.87E-2</v>
      </c>
      <c r="O199" s="6">
        <v>4.87E-2</v>
      </c>
      <c r="P199" s="6">
        <v>4.87E-2</v>
      </c>
      <c r="Q199" s="6">
        <v>4.87E-2</v>
      </c>
      <c r="R199" s="6">
        <v>4.87E-2</v>
      </c>
      <c r="S199" s="6">
        <v>4.87E-2</v>
      </c>
      <c r="T199" s="6">
        <v>4.87E-2</v>
      </c>
      <c r="U199" s="6">
        <v>4.87E-2</v>
      </c>
      <c r="V199" s="6">
        <v>4.87E-2</v>
      </c>
      <c r="W199" s="6">
        <v>4.87E-2</v>
      </c>
      <c r="X199" s="6">
        <v>4.87E-2</v>
      </c>
      <c r="Y199" s="6">
        <v>4.87E-2</v>
      </c>
      <c r="Z199" s="6">
        <v>4.87E-2</v>
      </c>
      <c r="AA199" s="6">
        <v>4.87E-2</v>
      </c>
      <c r="AB199" s="6">
        <v>4.87E-2</v>
      </c>
      <c r="AC199" s="6">
        <v>4.87E-2</v>
      </c>
      <c r="AD199" s="6">
        <v>4.87E-2</v>
      </c>
      <c r="AE199" s="6">
        <v>4.87E-2</v>
      </c>
      <c r="AF199" s="6">
        <v>0.58440000000000003</v>
      </c>
      <c r="AG199" s="6">
        <v>4.87E-2</v>
      </c>
      <c r="AH199" s="6">
        <v>4.87E-2</v>
      </c>
      <c r="AI199" s="6">
        <v>4.87E-2</v>
      </c>
      <c r="AJ199" s="6">
        <v>4.87E-2</v>
      </c>
      <c r="AK199" s="6">
        <v>4.87E-2</v>
      </c>
      <c r="AL199" s="6">
        <v>4.87E-2</v>
      </c>
      <c r="AM199" s="6">
        <v>4.87E-2</v>
      </c>
      <c r="AN199" s="6">
        <v>4.87E-2</v>
      </c>
      <c r="AO199" s="6">
        <v>4.87E-2</v>
      </c>
      <c r="AP199" s="6">
        <v>4.87E-2</v>
      </c>
      <c r="AQ199" s="6">
        <v>4.87E-2</v>
      </c>
      <c r="AR199" s="6">
        <v>4.87E-2</v>
      </c>
      <c r="AS199" s="6">
        <v>0.58440000000000003</v>
      </c>
      <c r="AT199" s="6">
        <v>4.87E-2</v>
      </c>
      <c r="AU199" s="6">
        <v>4.87E-2</v>
      </c>
      <c r="AV199" s="6">
        <v>4.87E-2</v>
      </c>
      <c r="AW199" s="6">
        <v>4.87E-2</v>
      </c>
      <c r="AX199" s="6">
        <v>4.87E-2</v>
      </c>
      <c r="AY199" s="6">
        <v>4.87E-2</v>
      </c>
      <c r="AZ199" s="6">
        <v>4.87E-2</v>
      </c>
      <c r="BA199" s="6">
        <v>4.87E-2</v>
      </c>
      <c r="BB199" s="6">
        <v>4.87E-2</v>
      </c>
      <c r="BC199" s="6">
        <v>4.87E-2</v>
      </c>
      <c r="BD199" s="6">
        <v>4.87E-2</v>
      </c>
      <c r="BE199" s="6">
        <v>4.87E-2</v>
      </c>
      <c r="BF199" s="6">
        <v>0.58440000000000003</v>
      </c>
      <c r="BG199" s="6">
        <v>4.87E-2</v>
      </c>
      <c r="BH199" s="6">
        <v>4.87E-2</v>
      </c>
      <c r="BI199" s="6">
        <v>4.87E-2</v>
      </c>
      <c r="BJ199" s="6">
        <v>4.87E-2</v>
      </c>
      <c r="BK199" s="6">
        <v>4.87E-2</v>
      </c>
      <c r="BL199" s="6">
        <v>4.87E-2</v>
      </c>
      <c r="BM199" s="6">
        <v>4.87E-2</v>
      </c>
      <c r="BN199" s="6">
        <v>4.87E-2</v>
      </c>
      <c r="BO199" s="6">
        <v>4.87E-2</v>
      </c>
      <c r="BP199" s="6">
        <v>4.87E-2</v>
      </c>
      <c r="BQ199" s="6">
        <v>4.87E-2</v>
      </c>
      <c r="BR199" s="6">
        <v>4.87E-2</v>
      </c>
      <c r="BS199" s="6">
        <v>0.58440000000000003</v>
      </c>
      <c r="BT199" s="6">
        <v>4.87E-2</v>
      </c>
      <c r="BU199" s="6">
        <v>4.87E-2</v>
      </c>
      <c r="BV199" s="6">
        <v>4.87E-2</v>
      </c>
      <c r="BW199" s="6">
        <v>4.87E-2</v>
      </c>
      <c r="BX199" s="6">
        <v>4.87E-2</v>
      </c>
      <c r="BY199" s="6">
        <v>4.87E-2</v>
      </c>
      <c r="BZ199" s="6">
        <v>4.87E-2</v>
      </c>
      <c r="CA199" s="6">
        <v>4.87E-2</v>
      </c>
      <c r="CB199" s="6">
        <v>4.87E-2</v>
      </c>
      <c r="CC199" s="6">
        <v>4.87E-2</v>
      </c>
      <c r="CD199" s="6">
        <v>4.87E-2</v>
      </c>
      <c r="CE199" s="6">
        <v>4.87E-2</v>
      </c>
      <c r="CF199" s="6">
        <v>0.58440000000000003</v>
      </c>
    </row>
    <row r="200" spans="1:84" s="6" customFormat="1" x14ac:dyDescent="0.25">
      <c r="A200" s="15" t="s">
        <v>293</v>
      </c>
      <c r="B200" s="15" t="s">
        <v>292</v>
      </c>
      <c r="C200" s="5" t="s">
        <v>270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0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6">
        <v>0</v>
      </c>
      <c r="BF200" s="6">
        <v>0</v>
      </c>
      <c r="BG200" s="6">
        <v>0</v>
      </c>
      <c r="BH200" s="6">
        <v>0</v>
      </c>
      <c r="BI200" s="6">
        <v>0</v>
      </c>
      <c r="BJ200" s="6">
        <v>0</v>
      </c>
      <c r="BK200" s="6">
        <v>0</v>
      </c>
      <c r="BL200" s="6">
        <v>0</v>
      </c>
      <c r="BM200" s="6">
        <v>0</v>
      </c>
      <c r="BN200" s="6">
        <v>0</v>
      </c>
      <c r="BO200" s="6">
        <v>0</v>
      </c>
      <c r="BP200" s="6">
        <v>0</v>
      </c>
      <c r="BQ200" s="6">
        <v>0</v>
      </c>
      <c r="BR200" s="6">
        <v>0</v>
      </c>
      <c r="BS200" s="6">
        <v>0</v>
      </c>
      <c r="BT200" s="6">
        <v>0</v>
      </c>
      <c r="BU200" s="6">
        <v>0</v>
      </c>
      <c r="BV200" s="6">
        <v>0</v>
      </c>
      <c r="BW200" s="6">
        <v>0</v>
      </c>
      <c r="BX200" s="6">
        <v>0</v>
      </c>
      <c r="BY200" s="6">
        <v>0</v>
      </c>
      <c r="BZ200" s="6">
        <v>0</v>
      </c>
      <c r="CA200" s="6">
        <v>0</v>
      </c>
      <c r="CB200" s="6">
        <v>0</v>
      </c>
      <c r="CC200" s="6">
        <v>0</v>
      </c>
      <c r="CD200" s="6">
        <v>0</v>
      </c>
      <c r="CE200" s="6">
        <v>0</v>
      </c>
      <c r="CF200" s="6">
        <v>0</v>
      </c>
    </row>
    <row r="201" spans="1:84" x14ac:dyDescent="0.25">
      <c r="A201" s="15" t="s">
        <v>293</v>
      </c>
      <c r="B201" s="15" t="s">
        <v>292</v>
      </c>
      <c r="C201" s="7" t="s">
        <v>154</v>
      </c>
      <c r="D201" s="12">
        <v>5534.5017600000001</v>
      </c>
      <c r="E201" s="12">
        <v>18225.862989999998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14649.145059999899</v>
      </c>
      <c r="L201" s="12">
        <v>2807.3553299999999</v>
      </c>
      <c r="M201" s="12">
        <v>8355.0888800000012</v>
      </c>
      <c r="N201" s="12">
        <v>12336.22135</v>
      </c>
      <c r="O201" s="12">
        <v>12357.191569999999</v>
      </c>
      <c r="P201" s="12">
        <v>4892.8208199999999</v>
      </c>
      <c r="Q201" s="12">
        <v>12452.75071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11485.778120000001</v>
      </c>
      <c r="X201" s="12">
        <v>4376.05051</v>
      </c>
      <c r="Y201" s="12">
        <v>10189.08705</v>
      </c>
      <c r="Z201" s="1">
        <v>12.688541499999999</v>
      </c>
      <c r="AA201" s="1">
        <v>13.67982026</v>
      </c>
      <c r="AB201" s="1">
        <v>4.1709309799999996</v>
      </c>
      <c r="AC201" s="1">
        <v>4.1032087600000002</v>
      </c>
      <c r="AD201" s="1">
        <v>0</v>
      </c>
      <c r="AE201" s="1">
        <v>0</v>
      </c>
      <c r="AF201" s="1">
        <v>60.693417179999997</v>
      </c>
      <c r="AG201" s="1">
        <v>0</v>
      </c>
      <c r="AH201" s="1">
        <v>0</v>
      </c>
      <c r="AI201" s="1">
        <v>0</v>
      </c>
      <c r="AJ201" s="1">
        <v>8.6944694400000007</v>
      </c>
      <c r="AK201" s="1">
        <v>2.3633574300000002</v>
      </c>
      <c r="AL201" s="1">
        <v>7.4033301700000003</v>
      </c>
      <c r="AM201" s="1">
        <v>12.5346738499999</v>
      </c>
      <c r="AN201" s="1">
        <v>13.69730843</v>
      </c>
      <c r="AO201" s="1">
        <v>5.9355560000000001</v>
      </c>
      <c r="AP201" s="1">
        <v>12.166482370000001</v>
      </c>
      <c r="AQ201" s="1">
        <v>0</v>
      </c>
      <c r="AR201" s="1">
        <v>0</v>
      </c>
      <c r="AS201" s="1">
        <v>62.795177690000003</v>
      </c>
      <c r="AT201" s="1">
        <v>0</v>
      </c>
      <c r="AU201" s="1">
        <v>0</v>
      </c>
      <c r="AV201" s="1">
        <v>0</v>
      </c>
      <c r="AW201" s="1">
        <v>0.10963344</v>
      </c>
      <c r="AX201" s="1">
        <v>0</v>
      </c>
      <c r="AY201" s="1">
        <v>5.6548199799999903</v>
      </c>
      <c r="AZ201" s="1">
        <v>9.5197737299999901</v>
      </c>
      <c r="BA201" s="1">
        <v>10.03496616</v>
      </c>
      <c r="BB201" s="1">
        <v>2.80735533</v>
      </c>
      <c r="BC201" s="1">
        <v>3.1012598300000001</v>
      </c>
      <c r="BD201" s="1">
        <v>0</v>
      </c>
      <c r="BE201" s="1">
        <v>0</v>
      </c>
      <c r="BF201" s="1">
        <v>31.2278084699999</v>
      </c>
      <c r="BG201" s="1">
        <v>0</v>
      </c>
      <c r="BH201" s="1">
        <v>0</v>
      </c>
      <c r="BI201" s="1">
        <v>0</v>
      </c>
      <c r="BJ201" s="1">
        <v>2.88405296</v>
      </c>
      <c r="BK201" s="1">
        <v>1.04273031</v>
      </c>
      <c r="BL201" s="1">
        <v>5.3200902699999997</v>
      </c>
      <c r="BM201" s="1">
        <v>9.5204603999999993</v>
      </c>
      <c r="BN201" s="1">
        <v>9.3314995299999897</v>
      </c>
      <c r="BO201" s="1">
        <v>3.9302994099999999</v>
      </c>
      <c r="BP201" s="1">
        <v>11.403095260000001</v>
      </c>
      <c r="BQ201" s="1">
        <v>0</v>
      </c>
      <c r="BR201" s="1">
        <v>0</v>
      </c>
      <c r="BS201" s="1">
        <v>43.432228139999999</v>
      </c>
      <c r="BT201" s="1">
        <v>0</v>
      </c>
      <c r="BU201" s="1">
        <v>0</v>
      </c>
      <c r="BV201" s="1">
        <v>0</v>
      </c>
      <c r="BW201" s="1">
        <v>75.868835969068996</v>
      </c>
      <c r="BX201" s="1">
        <v>0</v>
      </c>
      <c r="BY201" s="1">
        <v>5.0051744495938397</v>
      </c>
      <c r="BZ201" s="1">
        <v>9.5211471195301396</v>
      </c>
      <c r="CA201" s="1">
        <v>8.6773469974900497</v>
      </c>
      <c r="CB201" s="1">
        <v>5.5024219012013598</v>
      </c>
      <c r="CC201" s="1">
        <v>41.928309344088198</v>
      </c>
      <c r="CD201" s="1">
        <v>0</v>
      </c>
      <c r="CE201" s="1">
        <v>0</v>
      </c>
      <c r="CF201" s="1">
        <v>146.50323578097201</v>
      </c>
    </row>
    <row r="202" spans="1:84" x14ac:dyDescent="0.25">
      <c r="A202" s="15" t="s">
        <v>293</v>
      </c>
      <c r="B202" s="15" t="s">
        <v>292</v>
      </c>
      <c r="C202" s="7" t="s">
        <v>152</v>
      </c>
    </row>
    <row r="203" spans="1:84" x14ac:dyDescent="0.25">
      <c r="A203" s="15" t="s">
        <v>293</v>
      </c>
      <c r="B203" s="15" t="s">
        <v>292</v>
      </c>
      <c r="C203" s="7" t="s">
        <v>149</v>
      </c>
    </row>
    <row r="204" spans="1:84" x14ac:dyDescent="0.25">
      <c r="A204" s="15" t="s">
        <v>293</v>
      </c>
      <c r="B204" s="15" t="s">
        <v>292</v>
      </c>
      <c r="C204" s="2" t="s">
        <v>278</v>
      </c>
      <c r="D204" s="1">
        <v>43200</v>
      </c>
      <c r="E204" s="1">
        <v>43200</v>
      </c>
      <c r="F204" s="1">
        <v>43200</v>
      </c>
      <c r="G204" s="1">
        <v>43200</v>
      </c>
      <c r="H204" s="1">
        <v>43200</v>
      </c>
      <c r="I204" s="1">
        <v>43200</v>
      </c>
      <c r="J204" s="1">
        <v>43200</v>
      </c>
      <c r="K204" s="1">
        <v>43200</v>
      </c>
      <c r="L204" s="1">
        <v>43200</v>
      </c>
      <c r="M204" s="1">
        <v>43200</v>
      </c>
      <c r="N204" s="1">
        <v>43200</v>
      </c>
      <c r="O204" s="1">
        <v>43200</v>
      </c>
      <c r="P204" s="1">
        <v>43200</v>
      </c>
      <c r="Q204" s="1">
        <v>43200</v>
      </c>
      <c r="R204" s="1">
        <v>43200</v>
      </c>
      <c r="S204" s="1">
        <v>43200</v>
      </c>
      <c r="T204" s="1">
        <v>43200</v>
      </c>
      <c r="U204" s="1">
        <v>43200</v>
      </c>
      <c r="V204" s="1">
        <v>43200</v>
      </c>
      <c r="W204" s="1">
        <v>43200</v>
      </c>
      <c r="X204" s="1">
        <v>43200</v>
      </c>
      <c r="Y204" s="1">
        <v>43200</v>
      </c>
      <c r="Z204" s="1">
        <v>43200</v>
      </c>
      <c r="AA204" s="1">
        <v>43200</v>
      </c>
      <c r="AB204" s="1">
        <v>43200</v>
      </c>
      <c r="AC204" s="1">
        <v>43200</v>
      </c>
      <c r="AD204" s="1">
        <v>43200</v>
      </c>
      <c r="AE204" s="1">
        <v>43200</v>
      </c>
      <c r="AF204" s="1">
        <v>518400</v>
      </c>
      <c r="AG204" s="1">
        <v>43200</v>
      </c>
      <c r="AH204" s="1">
        <v>43200</v>
      </c>
      <c r="AI204" s="1">
        <v>43200</v>
      </c>
      <c r="AJ204" s="1">
        <v>43200</v>
      </c>
      <c r="AK204" s="1">
        <v>43200</v>
      </c>
      <c r="AL204" s="1">
        <v>43200</v>
      </c>
      <c r="AM204" s="1">
        <v>43200</v>
      </c>
      <c r="AN204" s="1">
        <v>43200</v>
      </c>
      <c r="AO204" s="1">
        <v>43200</v>
      </c>
      <c r="AP204" s="1">
        <v>43200</v>
      </c>
      <c r="AQ204" s="1">
        <v>43200</v>
      </c>
      <c r="AR204" s="1">
        <v>43200</v>
      </c>
      <c r="AS204" s="1">
        <v>518400</v>
      </c>
      <c r="AT204" s="1">
        <v>43200</v>
      </c>
      <c r="AU204" s="1">
        <v>43200</v>
      </c>
      <c r="AV204" s="1">
        <v>43200</v>
      </c>
      <c r="AW204" s="1">
        <v>43200</v>
      </c>
      <c r="AX204" s="1">
        <v>43200</v>
      </c>
      <c r="AY204" s="1">
        <v>43200</v>
      </c>
      <c r="AZ204" s="1">
        <v>43200</v>
      </c>
      <c r="BA204" s="1">
        <v>43200</v>
      </c>
      <c r="BB204" s="1">
        <v>43200</v>
      </c>
      <c r="BC204" s="1">
        <v>43200</v>
      </c>
      <c r="BD204" s="1">
        <v>43200</v>
      </c>
      <c r="BE204" s="1">
        <v>43200</v>
      </c>
      <c r="BF204" s="1">
        <v>518400</v>
      </c>
      <c r="BG204" s="1">
        <v>43200</v>
      </c>
      <c r="BH204" s="1">
        <v>43200</v>
      </c>
      <c r="BI204" s="1">
        <v>43200</v>
      </c>
      <c r="BJ204" s="1">
        <v>43200</v>
      </c>
      <c r="BK204" s="1">
        <v>43200</v>
      </c>
      <c r="BL204" s="1">
        <v>43200</v>
      </c>
      <c r="BM204" s="1">
        <v>43200</v>
      </c>
      <c r="BN204" s="1">
        <v>43200</v>
      </c>
      <c r="BO204" s="1">
        <v>43200</v>
      </c>
      <c r="BP204" s="1">
        <v>43200</v>
      </c>
      <c r="BQ204" s="1">
        <v>43200</v>
      </c>
      <c r="BR204" s="1">
        <v>43200</v>
      </c>
      <c r="BS204" s="1">
        <v>518400</v>
      </c>
      <c r="BT204" s="1">
        <v>43200</v>
      </c>
      <c r="BU204" s="1">
        <v>43200</v>
      </c>
      <c r="BV204" s="1">
        <v>43200</v>
      </c>
      <c r="BW204" s="1">
        <v>43200</v>
      </c>
      <c r="BX204" s="1">
        <v>43200</v>
      </c>
      <c r="BY204" s="1">
        <v>43200</v>
      </c>
      <c r="BZ204" s="1">
        <v>43200</v>
      </c>
      <c r="CA204" s="1">
        <v>43200</v>
      </c>
      <c r="CB204" s="1">
        <v>43200</v>
      </c>
      <c r="CC204" s="1">
        <v>43200</v>
      </c>
      <c r="CD204" s="1">
        <v>43200</v>
      </c>
      <c r="CE204" s="1">
        <v>43200</v>
      </c>
      <c r="CF204" s="1">
        <v>518400</v>
      </c>
    </row>
    <row r="205" spans="1:84" s="6" customFormat="1" x14ac:dyDescent="0.25">
      <c r="A205" s="15" t="s">
        <v>293</v>
      </c>
      <c r="B205" s="15" t="s">
        <v>292</v>
      </c>
      <c r="C205" s="5" t="s">
        <v>279</v>
      </c>
      <c r="D205" s="6">
        <v>2.4300000000000002</v>
      </c>
      <c r="E205" s="6">
        <v>2.4300000000000002</v>
      </c>
      <c r="F205" s="6">
        <v>2.4300000000000002</v>
      </c>
      <c r="G205" s="6">
        <v>2.4300000000000002</v>
      </c>
      <c r="H205" s="6">
        <v>2.4300000000000002</v>
      </c>
      <c r="I205" s="6">
        <v>2.4300000000000002</v>
      </c>
      <c r="J205" s="6">
        <v>2.4300000000000002</v>
      </c>
      <c r="K205" s="6">
        <v>2.4300000000000002</v>
      </c>
      <c r="L205" s="6">
        <v>2.4300000000000002</v>
      </c>
      <c r="M205" s="6">
        <v>2.4300000000000002</v>
      </c>
      <c r="N205" s="6">
        <v>2.4300000000000002</v>
      </c>
      <c r="O205" s="6">
        <v>2.4300000000000002</v>
      </c>
      <c r="P205" s="6">
        <v>2.4300000000000002</v>
      </c>
      <c r="Q205" s="6">
        <v>2.4300000000000002</v>
      </c>
      <c r="R205" s="6">
        <v>2.4300000000000002</v>
      </c>
      <c r="S205" s="6">
        <v>2.4300000000000002</v>
      </c>
      <c r="T205" s="6">
        <v>2.4300000000000002</v>
      </c>
      <c r="U205" s="6">
        <v>2.4300000000000002</v>
      </c>
      <c r="V205" s="6">
        <v>2.4300000000000002</v>
      </c>
      <c r="W205" s="6">
        <v>2.4300000000000002</v>
      </c>
      <c r="X205" s="6">
        <v>2.4300000000000002</v>
      </c>
      <c r="Y205" s="6">
        <v>2.4300000000000002</v>
      </c>
      <c r="Z205" s="6">
        <v>2.4300000000000002</v>
      </c>
      <c r="AA205" s="6">
        <v>2.4300000000000002</v>
      </c>
      <c r="AB205" s="6">
        <v>2.4300000000000002</v>
      </c>
      <c r="AC205" s="6">
        <v>2.4300000000000002</v>
      </c>
      <c r="AD205" s="6">
        <v>2.4300000000000002</v>
      </c>
      <c r="AE205" s="6">
        <v>2.4300000000000002</v>
      </c>
      <c r="AF205" s="6">
        <v>29.16</v>
      </c>
      <c r="AG205" s="6">
        <v>2.4300000000000002</v>
      </c>
      <c r="AH205" s="6">
        <v>2.4300000000000002</v>
      </c>
      <c r="AI205" s="6">
        <v>2.4300000000000002</v>
      </c>
      <c r="AJ205" s="6">
        <v>2.4300000000000002</v>
      </c>
      <c r="AK205" s="6">
        <v>2.4300000000000002</v>
      </c>
      <c r="AL205" s="6">
        <v>2.4300000000000002</v>
      </c>
      <c r="AM205" s="6">
        <v>2.4300000000000002</v>
      </c>
      <c r="AN205" s="6">
        <v>2.4300000000000002</v>
      </c>
      <c r="AO205" s="6">
        <v>2.4300000000000002</v>
      </c>
      <c r="AP205" s="6">
        <v>2.4300000000000002</v>
      </c>
      <c r="AQ205" s="6">
        <v>2.4300000000000002</v>
      </c>
      <c r="AR205" s="6">
        <v>2.4300000000000002</v>
      </c>
      <c r="AS205" s="6">
        <v>29.16</v>
      </c>
      <c r="AT205" s="6">
        <v>2.4300000000000002</v>
      </c>
      <c r="AU205" s="6">
        <v>2.4300000000000002</v>
      </c>
      <c r="AV205" s="6">
        <v>2.4300000000000002</v>
      </c>
      <c r="AW205" s="6">
        <v>2.4300000000000002</v>
      </c>
      <c r="AX205" s="6">
        <v>2.4300000000000002</v>
      </c>
      <c r="AY205" s="6">
        <v>2.4300000000000002</v>
      </c>
      <c r="AZ205" s="6">
        <v>2.4300000000000002</v>
      </c>
      <c r="BA205" s="6">
        <v>2.4300000000000002</v>
      </c>
      <c r="BB205" s="6">
        <v>2.4300000000000002</v>
      </c>
      <c r="BC205" s="6">
        <v>2.4300000000000002</v>
      </c>
      <c r="BD205" s="6">
        <v>2.4300000000000002</v>
      </c>
      <c r="BE205" s="6">
        <v>2.4300000000000002</v>
      </c>
      <c r="BF205" s="6">
        <v>29.16</v>
      </c>
      <c r="BG205" s="6">
        <v>2.4300000000000002</v>
      </c>
      <c r="BH205" s="6">
        <v>2.4300000000000002</v>
      </c>
      <c r="BI205" s="6">
        <v>2.4300000000000002</v>
      </c>
      <c r="BJ205" s="6">
        <v>2.4300000000000002</v>
      </c>
      <c r="BK205" s="6">
        <v>2.4300000000000002</v>
      </c>
      <c r="BL205" s="6">
        <v>2.4300000000000002</v>
      </c>
      <c r="BM205" s="6">
        <v>2.4300000000000002</v>
      </c>
      <c r="BN205" s="6">
        <v>2.4300000000000002</v>
      </c>
      <c r="BO205" s="6">
        <v>2.4300000000000002</v>
      </c>
      <c r="BP205" s="6">
        <v>2.4300000000000002</v>
      </c>
      <c r="BQ205" s="6">
        <v>2.4300000000000002</v>
      </c>
      <c r="BR205" s="6">
        <v>2.4300000000000002</v>
      </c>
      <c r="BS205" s="6">
        <v>29.16</v>
      </c>
      <c r="BT205" s="6">
        <v>2.4300000000000002</v>
      </c>
      <c r="BU205" s="6">
        <v>2.4300000000000002</v>
      </c>
      <c r="BV205" s="6">
        <v>2.4300000000000002</v>
      </c>
      <c r="BW205" s="6">
        <v>2.4300000000000002</v>
      </c>
      <c r="BX205" s="6">
        <v>2.4300000000000002</v>
      </c>
      <c r="BY205" s="6">
        <v>2.4300000000000002</v>
      </c>
      <c r="BZ205" s="6">
        <v>2.4300000000000002</v>
      </c>
      <c r="CA205" s="6">
        <v>2.4300000000000002</v>
      </c>
      <c r="CB205" s="6">
        <v>2.4300000000000002</v>
      </c>
      <c r="CC205" s="6">
        <v>2.4300000000000002</v>
      </c>
      <c r="CD205" s="6">
        <v>2.4300000000000002</v>
      </c>
      <c r="CE205" s="6">
        <v>2.4300000000000002</v>
      </c>
      <c r="CF205" s="6">
        <v>29.16</v>
      </c>
    </row>
    <row r="206" spans="1:84" s="6" customFormat="1" x14ac:dyDescent="0.25">
      <c r="A206" s="15" t="s">
        <v>293</v>
      </c>
      <c r="B206" s="15" t="s">
        <v>292</v>
      </c>
      <c r="C206" s="8" t="s">
        <v>148</v>
      </c>
      <c r="D206" s="12">
        <v>104976</v>
      </c>
      <c r="E206" s="12">
        <v>104976</v>
      </c>
      <c r="F206" s="12">
        <v>104976</v>
      </c>
      <c r="G206" s="12">
        <v>104976</v>
      </c>
      <c r="H206" s="12">
        <v>104976</v>
      </c>
      <c r="I206" s="12">
        <v>104976</v>
      </c>
      <c r="J206" s="12">
        <v>104976</v>
      </c>
      <c r="K206" s="12">
        <v>104976</v>
      </c>
      <c r="L206" s="12">
        <v>104976</v>
      </c>
      <c r="M206" s="12">
        <v>104976</v>
      </c>
      <c r="N206" s="12">
        <v>104976</v>
      </c>
      <c r="O206" s="12">
        <v>104976</v>
      </c>
      <c r="P206" s="12">
        <v>104976</v>
      </c>
      <c r="Q206" s="12">
        <v>104976</v>
      </c>
      <c r="R206" s="12">
        <v>104976</v>
      </c>
      <c r="S206" s="12">
        <v>104976</v>
      </c>
      <c r="T206" s="12">
        <v>104976</v>
      </c>
      <c r="U206" s="12">
        <v>104976</v>
      </c>
      <c r="V206" s="12">
        <v>104976</v>
      </c>
      <c r="W206" s="12">
        <v>104976</v>
      </c>
      <c r="X206" s="12">
        <v>104976</v>
      </c>
      <c r="Y206" s="12">
        <v>104976</v>
      </c>
      <c r="Z206" s="6">
        <v>104.976</v>
      </c>
      <c r="AA206" s="6">
        <v>104.976</v>
      </c>
      <c r="AB206" s="6">
        <v>104.976</v>
      </c>
      <c r="AC206" s="6">
        <v>104.976</v>
      </c>
      <c r="AD206" s="6">
        <v>104.976</v>
      </c>
      <c r="AE206" s="6">
        <v>104.976</v>
      </c>
      <c r="AF206" s="6">
        <v>1259.712</v>
      </c>
      <c r="AG206" s="6">
        <v>104.976</v>
      </c>
      <c r="AH206" s="6">
        <v>104.976</v>
      </c>
      <c r="AI206" s="6">
        <v>104.976</v>
      </c>
      <c r="AJ206" s="6">
        <v>104.976</v>
      </c>
      <c r="AK206" s="6">
        <v>104.976</v>
      </c>
      <c r="AL206" s="6">
        <v>104.976</v>
      </c>
      <c r="AM206" s="6">
        <v>104.976</v>
      </c>
      <c r="AN206" s="6">
        <v>104.976</v>
      </c>
      <c r="AO206" s="6">
        <v>104.976</v>
      </c>
      <c r="AP206" s="6">
        <v>104.976</v>
      </c>
      <c r="AQ206" s="6">
        <v>104.976</v>
      </c>
      <c r="AR206" s="6">
        <v>104.976</v>
      </c>
      <c r="AS206" s="6">
        <v>1259.712</v>
      </c>
      <c r="AT206" s="6">
        <v>104.976</v>
      </c>
      <c r="AU206" s="6">
        <v>104.976</v>
      </c>
      <c r="AV206" s="6">
        <v>104.976</v>
      </c>
      <c r="AW206" s="6">
        <v>104.976</v>
      </c>
      <c r="AX206" s="6">
        <v>104.976</v>
      </c>
      <c r="AY206" s="6">
        <v>104.976</v>
      </c>
      <c r="AZ206" s="6">
        <v>104.976</v>
      </c>
      <c r="BA206" s="6">
        <v>104.976</v>
      </c>
      <c r="BB206" s="6">
        <v>104.976</v>
      </c>
      <c r="BC206" s="6">
        <v>104.976</v>
      </c>
      <c r="BD206" s="6">
        <v>104.976</v>
      </c>
      <c r="BE206" s="6">
        <v>104.976</v>
      </c>
      <c r="BF206" s="6">
        <v>1259.712</v>
      </c>
      <c r="BG206" s="6">
        <v>104.976</v>
      </c>
      <c r="BH206" s="6">
        <v>104.976</v>
      </c>
      <c r="BI206" s="6">
        <v>104.976</v>
      </c>
      <c r="BJ206" s="6">
        <v>104.976</v>
      </c>
      <c r="BK206" s="6">
        <v>104.976</v>
      </c>
      <c r="BL206" s="6">
        <v>104.976</v>
      </c>
      <c r="BM206" s="6">
        <v>104.976</v>
      </c>
      <c r="BN206" s="6">
        <v>104.976</v>
      </c>
      <c r="BO206" s="6">
        <v>104.976</v>
      </c>
      <c r="BP206" s="6">
        <v>104.976</v>
      </c>
      <c r="BQ206" s="6">
        <v>104.976</v>
      </c>
      <c r="BR206" s="6">
        <v>104.976</v>
      </c>
      <c r="BS206" s="6">
        <v>1259.712</v>
      </c>
      <c r="BT206" s="6">
        <v>104.976</v>
      </c>
      <c r="BU206" s="6">
        <v>104.976</v>
      </c>
      <c r="BV206" s="6">
        <v>104.976</v>
      </c>
      <c r="BW206" s="6">
        <v>104.976</v>
      </c>
      <c r="BX206" s="6">
        <v>104.976</v>
      </c>
      <c r="BY206" s="6">
        <v>104.976</v>
      </c>
      <c r="BZ206" s="6">
        <v>104.976</v>
      </c>
      <c r="CA206" s="6">
        <v>104.976</v>
      </c>
      <c r="CB206" s="6">
        <v>104.976</v>
      </c>
      <c r="CC206" s="6">
        <v>104.976</v>
      </c>
      <c r="CD206" s="6">
        <v>104.976</v>
      </c>
      <c r="CE206" s="6">
        <v>104.976</v>
      </c>
      <c r="CF206" s="6">
        <v>1259.712</v>
      </c>
    </row>
    <row r="207" spans="1:84" x14ac:dyDescent="0.25">
      <c r="A207" s="15" t="s">
        <v>293</v>
      </c>
      <c r="B207" s="15" t="s">
        <v>292</v>
      </c>
      <c r="C207" s="7" t="s">
        <v>145</v>
      </c>
      <c r="D207" s="12">
        <v>111291.50176</v>
      </c>
      <c r="E207" s="12">
        <v>123982.86298999999</v>
      </c>
      <c r="F207" s="12">
        <v>105757</v>
      </c>
      <c r="G207" s="12">
        <v>105757</v>
      </c>
      <c r="H207" s="12">
        <v>105757</v>
      </c>
      <c r="I207" s="12">
        <v>105757</v>
      </c>
      <c r="J207" s="12">
        <v>105757</v>
      </c>
      <c r="K207" s="12">
        <v>120406.14506</v>
      </c>
      <c r="L207" s="12">
        <v>108564.35532999999</v>
      </c>
      <c r="M207" s="12">
        <v>114112.08888</v>
      </c>
      <c r="N207" s="12">
        <v>118093.22134999999</v>
      </c>
      <c r="O207" s="12">
        <v>118114.19157</v>
      </c>
      <c r="P207" s="12">
        <v>110649.82082000001</v>
      </c>
      <c r="Q207" s="12">
        <v>118209.75070999999</v>
      </c>
      <c r="R207" s="12">
        <v>105757</v>
      </c>
      <c r="S207" s="12">
        <v>105757</v>
      </c>
      <c r="T207" s="12">
        <v>105757</v>
      </c>
      <c r="U207" s="12">
        <v>105757</v>
      </c>
      <c r="V207" s="12">
        <v>105757</v>
      </c>
      <c r="W207" s="12">
        <v>117242.77812</v>
      </c>
      <c r="X207" s="12">
        <v>110133.05051</v>
      </c>
      <c r="Y207" s="12">
        <v>115946.08705</v>
      </c>
      <c r="Z207" s="1">
        <v>118.4455415</v>
      </c>
      <c r="AA207" s="1">
        <v>119.43682026</v>
      </c>
      <c r="AB207" s="1">
        <v>109.92793098</v>
      </c>
      <c r="AC207" s="1">
        <v>109.86020876000001</v>
      </c>
      <c r="AD207" s="1">
        <v>105.75700000000001</v>
      </c>
      <c r="AE207" s="1">
        <v>105.75700000000001</v>
      </c>
      <c r="AF207" s="1">
        <v>1329.7774171799999</v>
      </c>
      <c r="AG207" s="1">
        <v>105.75700000000001</v>
      </c>
      <c r="AH207" s="1">
        <v>105.75700000000001</v>
      </c>
      <c r="AI207" s="1">
        <v>105.75700000000001</v>
      </c>
      <c r="AJ207" s="1">
        <v>114.45146944</v>
      </c>
      <c r="AK207" s="1">
        <v>108.12035743</v>
      </c>
      <c r="AL207" s="1">
        <v>113.16033016999999</v>
      </c>
      <c r="AM207" s="1">
        <v>118.29167385</v>
      </c>
      <c r="AN207" s="1">
        <v>119.45430843</v>
      </c>
      <c r="AO207" s="1">
        <v>111.692556</v>
      </c>
      <c r="AP207" s="1">
        <v>117.92348237</v>
      </c>
      <c r="AQ207" s="1">
        <v>105.75700000000001</v>
      </c>
      <c r="AR207" s="1">
        <v>105.75700000000001</v>
      </c>
      <c r="AS207" s="1">
        <v>1331.87917769</v>
      </c>
      <c r="AT207" s="1">
        <v>105.75700000000001</v>
      </c>
      <c r="AU207" s="1">
        <v>105.75700000000001</v>
      </c>
      <c r="AV207" s="1">
        <v>105.75700000000001</v>
      </c>
      <c r="AW207" s="1">
        <v>105.86663344</v>
      </c>
      <c r="AX207" s="1">
        <v>105.75700000000001</v>
      </c>
      <c r="AY207" s="1">
        <v>111.41181998</v>
      </c>
      <c r="AZ207" s="1">
        <v>115.27677373</v>
      </c>
      <c r="BA207" s="1">
        <v>115.79196616</v>
      </c>
      <c r="BB207" s="1">
        <v>108.56435533</v>
      </c>
      <c r="BC207" s="1">
        <v>108.85825982999999</v>
      </c>
      <c r="BD207" s="1">
        <v>105.75700000000001</v>
      </c>
      <c r="BE207" s="1">
        <v>105.75700000000001</v>
      </c>
      <c r="BF207" s="1">
        <v>1300.31180847</v>
      </c>
      <c r="BG207" s="1">
        <v>105.75700000000001</v>
      </c>
      <c r="BH207" s="1">
        <v>105.75700000000001</v>
      </c>
      <c r="BI207" s="1">
        <v>105.75700000000001</v>
      </c>
      <c r="BJ207" s="1">
        <v>108.64105296</v>
      </c>
      <c r="BK207" s="1">
        <v>106.79973031</v>
      </c>
      <c r="BL207" s="1">
        <v>111.07709027</v>
      </c>
      <c r="BM207" s="1">
        <v>115.2774604</v>
      </c>
      <c r="BN207" s="1">
        <v>115.088499529999</v>
      </c>
      <c r="BO207" s="1">
        <v>109.68729940999999</v>
      </c>
      <c r="BP207" s="1">
        <v>117.16009526000001</v>
      </c>
      <c r="BQ207" s="1">
        <v>105.75700000000001</v>
      </c>
      <c r="BR207" s="1">
        <v>105.75700000000001</v>
      </c>
      <c r="BS207" s="1">
        <v>1312.5162281400001</v>
      </c>
      <c r="BT207" s="1">
        <v>105.75700000000001</v>
      </c>
      <c r="BU207" s="1">
        <v>105.75700000000001</v>
      </c>
      <c r="BV207" s="1">
        <v>105.75700000000001</v>
      </c>
      <c r="BW207" s="1">
        <v>181.62583596906899</v>
      </c>
      <c r="BX207" s="1">
        <v>105.75700000000001</v>
      </c>
      <c r="BY207" s="1">
        <v>110.762174449593</v>
      </c>
      <c r="BZ207" s="1">
        <v>115.27814711953</v>
      </c>
      <c r="CA207" s="1">
        <v>114.43434699749</v>
      </c>
      <c r="CB207" s="1">
        <v>111.25942190120099</v>
      </c>
      <c r="CC207" s="1">
        <v>147.68530934408801</v>
      </c>
      <c r="CD207" s="1">
        <v>105.75700000000001</v>
      </c>
      <c r="CE207" s="1">
        <v>105.75700000000001</v>
      </c>
      <c r="CF207" s="1">
        <v>1415.5872357809701</v>
      </c>
    </row>
    <row r="208" spans="1:84" x14ac:dyDescent="0.25">
      <c r="A208" s="15" t="s">
        <v>293</v>
      </c>
      <c r="B208" s="15" t="s">
        <v>292</v>
      </c>
      <c r="C208" s="7" t="s">
        <v>143</v>
      </c>
    </row>
    <row r="209" spans="1:84" s="6" customFormat="1" x14ac:dyDescent="0.25">
      <c r="A209" s="15" t="s">
        <v>293</v>
      </c>
      <c r="B209" s="15" t="s">
        <v>292</v>
      </c>
      <c r="C209" s="5" t="s">
        <v>271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E209" s="6">
        <v>0</v>
      </c>
      <c r="AF209" s="6">
        <v>0</v>
      </c>
      <c r="AG209" s="6">
        <v>0</v>
      </c>
      <c r="AH209" s="6">
        <v>0</v>
      </c>
      <c r="AI209" s="6">
        <v>0</v>
      </c>
      <c r="AJ209" s="6">
        <v>0</v>
      </c>
      <c r="AK209" s="6">
        <v>0</v>
      </c>
      <c r="AL209" s="6">
        <v>0</v>
      </c>
      <c r="AM209" s="6">
        <v>0</v>
      </c>
      <c r="AN209" s="6">
        <v>0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0</v>
      </c>
      <c r="AW209" s="6">
        <v>0</v>
      </c>
      <c r="AX209" s="6">
        <v>0</v>
      </c>
      <c r="AY209" s="6">
        <v>0</v>
      </c>
      <c r="AZ209" s="6">
        <v>0</v>
      </c>
      <c r="BA209" s="6">
        <v>0</v>
      </c>
      <c r="BB209" s="6">
        <v>0</v>
      </c>
      <c r="BC209" s="6">
        <v>0</v>
      </c>
      <c r="BD209" s="6">
        <v>0</v>
      </c>
      <c r="BE209" s="6">
        <v>0</v>
      </c>
      <c r="BF209" s="6">
        <v>0</v>
      </c>
      <c r="BG209" s="6">
        <v>0</v>
      </c>
      <c r="BH209" s="6">
        <v>0</v>
      </c>
      <c r="BI209" s="6">
        <v>0</v>
      </c>
      <c r="BJ209" s="6">
        <v>0</v>
      </c>
      <c r="BK209" s="6">
        <v>0</v>
      </c>
      <c r="BL209" s="6">
        <v>0</v>
      </c>
      <c r="BM209" s="6">
        <v>0</v>
      </c>
      <c r="BN209" s="6">
        <v>0</v>
      </c>
      <c r="BO209" s="6">
        <v>0</v>
      </c>
      <c r="BP209" s="6">
        <v>0</v>
      </c>
      <c r="BQ209" s="6">
        <v>0</v>
      </c>
      <c r="BR209" s="6">
        <v>0</v>
      </c>
      <c r="BS209" s="6">
        <v>0</v>
      </c>
      <c r="BT209" s="6">
        <v>0</v>
      </c>
      <c r="BU209" s="6">
        <v>0</v>
      </c>
      <c r="BV209" s="6">
        <v>0</v>
      </c>
      <c r="BW209" s="6">
        <v>0</v>
      </c>
      <c r="BX209" s="6">
        <v>0</v>
      </c>
      <c r="BY209" s="6">
        <v>0</v>
      </c>
      <c r="BZ209" s="6">
        <v>0</v>
      </c>
      <c r="CA209" s="6">
        <v>0</v>
      </c>
      <c r="CB209" s="6">
        <v>0</v>
      </c>
      <c r="CC209" s="6">
        <v>0</v>
      </c>
      <c r="CD209" s="6">
        <v>0</v>
      </c>
      <c r="CE209" s="6">
        <v>0</v>
      </c>
      <c r="CF209" s="6">
        <v>0</v>
      </c>
    </row>
    <row r="210" spans="1:84" x14ac:dyDescent="0.25">
      <c r="A210" s="15" t="s">
        <v>293</v>
      </c>
      <c r="B210" s="15" t="s">
        <v>292</v>
      </c>
      <c r="C210" s="2" t="s">
        <v>272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  <c r="CC210" s="1">
        <v>0</v>
      </c>
      <c r="CD210" s="1">
        <v>0</v>
      </c>
      <c r="CE210" s="1">
        <v>0</v>
      </c>
      <c r="CF210" s="1">
        <v>0</v>
      </c>
    </row>
    <row r="211" spans="1:84" x14ac:dyDescent="0.25">
      <c r="A211" s="15" t="s">
        <v>293</v>
      </c>
      <c r="B211" s="15" t="s">
        <v>292</v>
      </c>
      <c r="C211" s="7" t="s">
        <v>141</v>
      </c>
    </row>
    <row r="212" spans="1:84" s="6" customFormat="1" x14ac:dyDescent="0.25">
      <c r="A212" s="15" t="s">
        <v>293</v>
      </c>
      <c r="B212" s="15" t="s">
        <v>292</v>
      </c>
      <c r="C212" s="5" t="s">
        <v>273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  <c r="AA212" s="6">
        <v>0</v>
      </c>
      <c r="AB212" s="6">
        <v>0</v>
      </c>
      <c r="AC212" s="6">
        <v>0</v>
      </c>
      <c r="AD212" s="6">
        <v>0</v>
      </c>
      <c r="AE212" s="6">
        <v>0</v>
      </c>
      <c r="AF212" s="6">
        <v>0</v>
      </c>
      <c r="AG212" s="6">
        <v>0</v>
      </c>
      <c r="AH212" s="6">
        <v>0</v>
      </c>
      <c r="AI212" s="6">
        <v>0</v>
      </c>
      <c r="AJ212" s="6">
        <v>0</v>
      </c>
      <c r="AK212" s="6">
        <v>0</v>
      </c>
      <c r="AL212" s="6">
        <v>0</v>
      </c>
      <c r="AM212" s="6">
        <v>0</v>
      </c>
      <c r="AN212" s="6">
        <v>0</v>
      </c>
      <c r="AO212" s="6">
        <v>0</v>
      </c>
      <c r="AP212" s="6">
        <v>0</v>
      </c>
      <c r="AQ212" s="6">
        <v>0</v>
      </c>
      <c r="AR212" s="6">
        <v>0</v>
      </c>
      <c r="AS212" s="6">
        <v>0</v>
      </c>
      <c r="AT212" s="6">
        <v>0</v>
      </c>
      <c r="AU212" s="6">
        <v>0</v>
      </c>
      <c r="AV212" s="6">
        <v>0</v>
      </c>
      <c r="AW212" s="6">
        <v>0</v>
      </c>
      <c r="AX212" s="6">
        <v>0</v>
      </c>
      <c r="AY212" s="6">
        <v>0</v>
      </c>
      <c r="AZ212" s="6">
        <v>0</v>
      </c>
      <c r="BA212" s="6">
        <v>0</v>
      </c>
      <c r="BB212" s="6">
        <v>0</v>
      </c>
      <c r="BC212" s="6">
        <v>0</v>
      </c>
      <c r="BD212" s="6">
        <v>0</v>
      </c>
      <c r="BE212" s="6">
        <v>0</v>
      </c>
      <c r="BF212" s="6">
        <v>0</v>
      </c>
      <c r="BG212" s="6">
        <v>0</v>
      </c>
      <c r="BH212" s="6">
        <v>0</v>
      </c>
      <c r="BI212" s="6">
        <v>0</v>
      </c>
      <c r="BJ212" s="6">
        <v>0</v>
      </c>
      <c r="BK212" s="6">
        <v>0</v>
      </c>
      <c r="BL212" s="6">
        <v>0</v>
      </c>
      <c r="BM212" s="6">
        <v>0</v>
      </c>
      <c r="BN212" s="6">
        <v>0</v>
      </c>
      <c r="BO212" s="6">
        <v>0</v>
      </c>
      <c r="BP212" s="6">
        <v>0</v>
      </c>
      <c r="BQ212" s="6">
        <v>0</v>
      </c>
      <c r="BR212" s="6">
        <v>0</v>
      </c>
      <c r="BS212" s="6">
        <v>0</v>
      </c>
      <c r="BT212" s="6">
        <v>0</v>
      </c>
      <c r="BU212" s="6">
        <v>0</v>
      </c>
      <c r="BV212" s="6">
        <v>0</v>
      </c>
      <c r="BW212" s="6">
        <v>0</v>
      </c>
      <c r="BX212" s="6">
        <v>0</v>
      </c>
      <c r="BY212" s="6">
        <v>0</v>
      </c>
      <c r="BZ212" s="6">
        <v>0</v>
      </c>
      <c r="CA212" s="6">
        <v>0</v>
      </c>
      <c r="CB212" s="6">
        <v>0</v>
      </c>
      <c r="CC212" s="6">
        <v>0</v>
      </c>
      <c r="CD212" s="6">
        <v>0</v>
      </c>
      <c r="CE212" s="6">
        <v>0</v>
      </c>
      <c r="CF212" s="6">
        <v>0</v>
      </c>
    </row>
    <row r="213" spans="1:84" x14ac:dyDescent="0.25">
      <c r="A213" s="15" t="s">
        <v>293</v>
      </c>
      <c r="B213" s="15" t="s">
        <v>292</v>
      </c>
      <c r="C213" s="2" t="s">
        <v>274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  <c r="CC213" s="1">
        <v>0</v>
      </c>
      <c r="CD213" s="1">
        <v>0</v>
      </c>
      <c r="CE213" s="1">
        <v>0</v>
      </c>
      <c r="CF213" s="1">
        <v>0</v>
      </c>
    </row>
    <row r="214" spans="1:84" x14ac:dyDescent="0.25">
      <c r="A214" s="15" t="s">
        <v>293</v>
      </c>
      <c r="B214" s="15" t="s">
        <v>292</v>
      </c>
      <c r="C214" s="7" t="s">
        <v>140</v>
      </c>
    </row>
    <row r="215" spans="1:84" s="6" customFormat="1" x14ac:dyDescent="0.25">
      <c r="A215" s="15" t="s">
        <v>293</v>
      </c>
      <c r="B215" s="15" t="s">
        <v>292</v>
      </c>
      <c r="C215" s="5" t="s">
        <v>275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0</v>
      </c>
      <c r="AI215" s="6">
        <v>0</v>
      </c>
      <c r="AJ215" s="6">
        <v>0</v>
      </c>
      <c r="AK215" s="6">
        <v>0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v>0</v>
      </c>
      <c r="AX215" s="6">
        <v>0</v>
      </c>
      <c r="AY215" s="6">
        <v>0</v>
      </c>
      <c r="AZ215" s="6">
        <v>0</v>
      </c>
      <c r="BA215" s="6">
        <v>0</v>
      </c>
      <c r="BB215" s="6">
        <v>0</v>
      </c>
      <c r="BC215" s="6">
        <v>0</v>
      </c>
      <c r="BD215" s="6">
        <v>0</v>
      </c>
      <c r="BE215" s="6">
        <v>0</v>
      </c>
      <c r="BF215" s="6">
        <v>0</v>
      </c>
      <c r="BG215" s="6">
        <v>0</v>
      </c>
      <c r="BH215" s="6">
        <v>0</v>
      </c>
      <c r="BI215" s="6">
        <v>0</v>
      </c>
      <c r="BJ215" s="6">
        <v>0</v>
      </c>
      <c r="BK215" s="6">
        <v>0</v>
      </c>
      <c r="BL215" s="6">
        <v>0</v>
      </c>
      <c r="BM215" s="6">
        <v>0</v>
      </c>
      <c r="BN215" s="6">
        <v>0</v>
      </c>
      <c r="BO215" s="6">
        <v>0</v>
      </c>
      <c r="BP215" s="6">
        <v>0</v>
      </c>
      <c r="BQ215" s="6">
        <v>0</v>
      </c>
      <c r="BR215" s="6">
        <v>0</v>
      </c>
      <c r="BS215" s="6">
        <v>0</v>
      </c>
      <c r="BT215" s="6">
        <v>0</v>
      </c>
      <c r="BU215" s="6">
        <v>0</v>
      </c>
      <c r="BV215" s="6">
        <v>0</v>
      </c>
      <c r="BW215" s="6">
        <v>0</v>
      </c>
      <c r="BX215" s="6">
        <v>0</v>
      </c>
      <c r="BY215" s="6">
        <v>0</v>
      </c>
      <c r="BZ215" s="6">
        <v>0</v>
      </c>
      <c r="CA215" s="6">
        <v>0</v>
      </c>
      <c r="CB215" s="6">
        <v>0</v>
      </c>
      <c r="CC215" s="6">
        <v>0</v>
      </c>
      <c r="CD215" s="6">
        <v>0</v>
      </c>
      <c r="CE215" s="6">
        <v>0</v>
      </c>
      <c r="CF215" s="6">
        <v>0</v>
      </c>
    </row>
    <row r="216" spans="1:84" x14ac:dyDescent="0.25">
      <c r="A216" s="15" t="s">
        <v>293</v>
      </c>
      <c r="B216" s="15" t="s">
        <v>292</v>
      </c>
      <c r="C216" s="2" t="s">
        <v>276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  <c r="CC216" s="1">
        <v>0</v>
      </c>
      <c r="CD216" s="1">
        <v>0</v>
      </c>
      <c r="CE216" s="1">
        <v>0</v>
      </c>
      <c r="CF216" s="1">
        <v>0</v>
      </c>
    </row>
    <row r="217" spans="1:84" x14ac:dyDescent="0.25">
      <c r="A217" s="15" t="s">
        <v>293</v>
      </c>
      <c r="B217" s="15" t="s">
        <v>292</v>
      </c>
      <c r="C217" s="7" t="s">
        <v>138</v>
      </c>
      <c r="D217" s="12">
        <v>111291.50176</v>
      </c>
      <c r="E217" s="12">
        <v>123982.86298999999</v>
      </c>
      <c r="F217" s="12">
        <v>105757</v>
      </c>
      <c r="G217" s="12">
        <v>105757</v>
      </c>
      <c r="H217" s="12">
        <v>105757</v>
      </c>
      <c r="I217" s="12">
        <v>105757</v>
      </c>
      <c r="J217" s="12">
        <v>105757</v>
      </c>
      <c r="K217" s="12">
        <v>120406.14506</v>
      </c>
      <c r="L217" s="12">
        <v>108564.35532999999</v>
      </c>
      <c r="M217" s="12">
        <v>114112.08888</v>
      </c>
      <c r="N217" s="12">
        <v>118093.22134999999</v>
      </c>
      <c r="O217" s="12">
        <v>118114.19157</v>
      </c>
      <c r="P217" s="12">
        <v>110649.82082000001</v>
      </c>
      <c r="Q217" s="12">
        <v>118209.75070999999</v>
      </c>
      <c r="R217" s="12">
        <v>105757</v>
      </c>
      <c r="S217" s="12">
        <v>105757</v>
      </c>
      <c r="T217" s="12">
        <v>105757</v>
      </c>
      <c r="U217" s="12">
        <v>105757</v>
      </c>
      <c r="V217" s="12">
        <v>105757</v>
      </c>
      <c r="W217" s="12">
        <v>117242.77812</v>
      </c>
      <c r="X217" s="12">
        <v>110133.05051</v>
      </c>
      <c r="Y217" s="12">
        <v>115946.08705</v>
      </c>
      <c r="Z217" s="1">
        <v>118.4455415</v>
      </c>
      <c r="AA217" s="1">
        <v>119.43682026</v>
      </c>
      <c r="AB217" s="1">
        <v>109.92793098</v>
      </c>
      <c r="AC217" s="1">
        <v>109.86020876000001</v>
      </c>
      <c r="AD217" s="1">
        <v>105.75700000000001</v>
      </c>
      <c r="AE217" s="1">
        <v>105.75700000000001</v>
      </c>
      <c r="AF217" s="1">
        <v>1329.7774171799999</v>
      </c>
      <c r="AG217" s="1">
        <v>105.75700000000001</v>
      </c>
      <c r="AH217" s="1">
        <v>105.75700000000001</v>
      </c>
      <c r="AI217" s="1">
        <v>105.75700000000001</v>
      </c>
      <c r="AJ217" s="1">
        <v>114.45146944</v>
      </c>
      <c r="AK217" s="1">
        <v>108.12035743</v>
      </c>
      <c r="AL217" s="1">
        <v>113.16033016999999</v>
      </c>
      <c r="AM217" s="1">
        <v>118.29167385</v>
      </c>
      <c r="AN217" s="1">
        <v>119.45430843</v>
      </c>
      <c r="AO217" s="1">
        <v>111.692556</v>
      </c>
      <c r="AP217" s="1">
        <v>117.92348237</v>
      </c>
      <c r="AQ217" s="1">
        <v>105.75700000000001</v>
      </c>
      <c r="AR217" s="1">
        <v>105.75700000000001</v>
      </c>
      <c r="AS217" s="1">
        <v>1331.87917769</v>
      </c>
      <c r="AT217" s="1">
        <v>105.75700000000001</v>
      </c>
      <c r="AU217" s="1">
        <v>105.75700000000001</v>
      </c>
      <c r="AV217" s="1">
        <v>105.75700000000001</v>
      </c>
      <c r="AW217" s="1">
        <v>105.86663344</v>
      </c>
      <c r="AX217" s="1">
        <v>105.75700000000001</v>
      </c>
      <c r="AY217" s="1">
        <v>111.41181998</v>
      </c>
      <c r="AZ217" s="1">
        <v>115.27677373</v>
      </c>
      <c r="BA217" s="1">
        <v>115.79196616</v>
      </c>
      <c r="BB217" s="1">
        <v>108.56435533</v>
      </c>
      <c r="BC217" s="1">
        <v>108.85825982999999</v>
      </c>
      <c r="BD217" s="1">
        <v>105.75700000000001</v>
      </c>
      <c r="BE217" s="1">
        <v>105.75700000000001</v>
      </c>
      <c r="BF217" s="1">
        <v>1300.31180847</v>
      </c>
      <c r="BG217" s="1">
        <v>105.75700000000001</v>
      </c>
      <c r="BH217" s="1">
        <v>105.75700000000001</v>
      </c>
      <c r="BI217" s="1">
        <v>105.75700000000001</v>
      </c>
      <c r="BJ217" s="1">
        <v>108.64105296</v>
      </c>
      <c r="BK217" s="1">
        <v>106.79973031</v>
      </c>
      <c r="BL217" s="1">
        <v>111.07709027</v>
      </c>
      <c r="BM217" s="1">
        <v>115.2774604</v>
      </c>
      <c r="BN217" s="1">
        <v>115.088499529999</v>
      </c>
      <c r="BO217" s="1">
        <v>109.68729940999999</v>
      </c>
      <c r="BP217" s="1">
        <v>117.16009526000001</v>
      </c>
      <c r="BQ217" s="1">
        <v>105.75700000000001</v>
      </c>
      <c r="BR217" s="1">
        <v>105.75700000000001</v>
      </c>
      <c r="BS217" s="1">
        <v>1312.5162281400001</v>
      </c>
      <c r="BT217" s="1">
        <v>105.75700000000001</v>
      </c>
      <c r="BU217" s="1">
        <v>105.75700000000001</v>
      </c>
      <c r="BV217" s="1">
        <v>105.75700000000001</v>
      </c>
      <c r="BW217" s="1">
        <v>181.62583596906899</v>
      </c>
      <c r="BX217" s="1">
        <v>105.75700000000001</v>
      </c>
      <c r="BY217" s="1">
        <v>110.762174449593</v>
      </c>
      <c r="BZ217" s="1">
        <v>115.27814711953</v>
      </c>
      <c r="CA217" s="1">
        <v>114.43434699749</v>
      </c>
      <c r="CB217" s="1">
        <v>111.25942190120099</v>
      </c>
      <c r="CC217" s="1">
        <v>147.68530934408801</v>
      </c>
      <c r="CD217" s="1">
        <v>105.75700000000001</v>
      </c>
      <c r="CE217" s="1">
        <v>105.75700000000001</v>
      </c>
      <c r="CF217" s="1">
        <v>1415.5872357809701</v>
      </c>
    </row>
    <row r="218" spans="1:84" s="10" customFormat="1" x14ac:dyDescent="0.25">
      <c r="A218" s="10" t="s">
        <v>294</v>
      </c>
      <c r="B218" s="10" t="s">
        <v>295</v>
      </c>
      <c r="C218" s="9" t="s">
        <v>171</v>
      </c>
    </row>
    <row r="219" spans="1:84" x14ac:dyDescent="0.25">
      <c r="A219" s="15" t="s">
        <v>294</v>
      </c>
      <c r="B219" s="15" t="s">
        <v>295</v>
      </c>
      <c r="C219" s="7" t="s">
        <v>159</v>
      </c>
    </row>
    <row r="220" spans="1:84" x14ac:dyDescent="0.25">
      <c r="A220" s="15" t="s">
        <v>294</v>
      </c>
      <c r="B220" s="15" t="s">
        <v>295</v>
      </c>
      <c r="C220" s="2" t="s">
        <v>260</v>
      </c>
      <c r="D220" s="1">
        <v>5.0454545450000001</v>
      </c>
      <c r="E220" s="1">
        <v>5.0454545450000001</v>
      </c>
      <c r="F220" s="1">
        <v>3.2272727269999999</v>
      </c>
      <c r="G220" s="1">
        <v>3.2272727269999999</v>
      </c>
      <c r="H220" s="1">
        <v>3.2272727269999999</v>
      </c>
      <c r="I220" s="1">
        <v>3.2272727269999999</v>
      </c>
      <c r="J220" s="1">
        <v>3.2272727269999999</v>
      </c>
      <c r="K220" s="1">
        <v>3.2272727269999999</v>
      </c>
      <c r="L220" s="1">
        <v>3.2272727269999999</v>
      </c>
      <c r="M220" s="1">
        <v>3.2272727269999999</v>
      </c>
      <c r="N220" s="1">
        <v>3.2272727269999999</v>
      </c>
      <c r="O220" s="1">
        <v>3.2272727269999999</v>
      </c>
      <c r="P220" s="1">
        <v>3.2272727269999999</v>
      </c>
      <c r="Q220" s="1">
        <v>3.2272727269999999</v>
      </c>
      <c r="R220" s="1">
        <v>3.2272727269999999</v>
      </c>
      <c r="S220" s="1">
        <v>3.2272727269999999</v>
      </c>
      <c r="T220" s="1">
        <v>3.2272727269999999</v>
      </c>
      <c r="U220" s="1">
        <v>3.2272727269999999</v>
      </c>
      <c r="V220" s="1">
        <v>3.2272727269999999</v>
      </c>
      <c r="W220" s="1">
        <v>3.2272727269999999</v>
      </c>
      <c r="X220" s="1">
        <v>3.2272727269999999</v>
      </c>
      <c r="Y220" s="1">
        <v>3.2272727269999999</v>
      </c>
      <c r="Z220" s="1">
        <v>3.2272727269999999</v>
      </c>
      <c r="AA220" s="1">
        <v>3.2272727269999999</v>
      </c>
      <c r="AB220" s="1">
        <v>3.2272727269999999</v>
      </c>
      <c r="AC220" s="1">
        <v>3.2272727269999999</v>
      </c>
      <c r="AD220" s="1">
        <v>3.2272727269999999</v>
      </c>
      <c r="AE220" s="1">
        <v>3.2272727269999999</v>
      </c>
      <c r="AF220" s="1">
        <v>3.2272727269999901</v>
      </c>
      <c r="AG220" s="1">
        <v>3.2272727269999999</v>
      </c>
      <c r="AH220" s="1">
        <v>3.2272727269999999</v>
      </c>
      <c r="AI220" s="1">
        <v>3.2272727269999999</v>
      </c>
      <c r="AJ220" s="1">
        <v>3.2272727269999999</v>
      </c>
      <c r="AK220" s="1">
        <v>3.2272727269999999</v>
      </c>
      <c r="AL220" s="1">
        <v>3.2272727269999999</v>
      </c>
      <c r="AM220" s="1">
        <v>3.2272727269999999</v>
      </c>
      <c r="AN220" s="1">
        <v>3.2272727269999999</v>
      </c>
      <c r="AO220" s="1">
        <v>3.2272727269999999</v>
      </c>
      <c r="AP220" s="1">
        <v>3.2272727269999999</v>
      </c>
      <c r="AQ220" s="1">
        <v>3.2272727269999999</v>
      </c>
      <c r="AR220" s="1">
        <v>3.2272727269999999</v>
      </c>
      <c r="AS220" s="1">
        <v>3.2272727269999901</v>
      </c>
      <c r="AT220" s="1">
        <v>3.2272727269999999</v>
      </c>
      <c r="AU220" s="1">
        <v>3.2272727269999999</v>
      </c>
      <c r="AV220" s="1">
        <v>3.2272727269999999</v>
      </c>
      <c r="AW220" s="1">
        <v>3.2272727269999999</v>
      </c>
      <c r="AX220" s="1">
        <v>3.2272727269999999</v>
      </c>
      <c r="AY220" s="1">
        <v>3.2272727269999999</v>
      </c>
      <c r="AZ220" s="1">
        <v>3.2272727269999999</v>
      </c>
      <c r="BA220" s="1">
        <v>3.2272727269999999</v>
      </c>
      <c r="BB220" s="1">
        <v>3.2272727269999999</v>
      </c>
      <c r="BC220" s="1">
        <v>3.2272727269999999</v>
      </c>
      <c r="BD220" s="1">
        <v>3.2272727269999999</v>
      </c>
      <c r="BE220" s="1">
        <v>3.2272727269999999</v>
      </c>
      <c r="BF220" s="1">
        <v>3.2272727269999901</v>
      </c>
      <c r="BG220" s="1">
        <v>3.2272727269999999</v>
      </c>
      <c r="BH220" s="1">
        <v>3.2272727269999999</v>
      </c>
      <c r="BI220" s="1">
        <v>3.2272727269999999</v>
      </c>
      <c r="BJ220" s="1">
        <v>3.2272727269999999</v>
      </c>
      <c r="BK220" s="1">
        <v>3.2272727269999999</v>
      </c>
      <c r="BL220" s="1">
        <v>3.2272727269999999</v>
      </c>
      <c r="BM220" s="1">
        <v>3.2272727269999999</v>
      </c>
      <c r="BN220" s="1">
        <v>3.2272727269999999</v>
      </c>
      <c r="BO220" s="1">
        <v>3.2272727269999999</v>
      </c>
      <c r="BP220" s="1">
        <v>3.2272727269999999</v>
      </c>
      <c r="BQ220" s="1">
        <v>3.2272727269999999</v>
      </c>
      <c r="BR220" s="1">
        <v>3.2272727269999999</v>
      </c>
      <c r="BS220" s="1">
        <v>3.2272727269999901</v>
      </c>
      <c r="BT220" s="1">
        <v>3.2272727269999999</v>
      </c>
      <c r="BU220" s="1">
        <v>3.2272727269999999</v>
      </c>
      <c r="BV220" s="1">
        <v>3.2272727269999999</v>
      </c>
      <c r="BW220" s="1">
        <v>3.2272727269999999</v>
      </c>
      <c r="BX220" s="1">
        <v>3.2272727269999999</v>
      </c>
      <c r="BY220" s="1">
        <v>3.2272727269999999</v>
      </c>
      <c r="BZ220" s="1">
        <v>3.2272727269999999</v>
      </c>
      <c r="CA220" s="1">
        <v>3.2272727269999999</v>
      </c>
      <c r="CB220" s="1">
        <v>3.2272727269999999</v>
      </c>
      <c r="CC220" s="1">
        <v>3.2272727269999999</v>
      </c>
      <c r="CD220" s="1">
        <v>3.2272727269999999</v>
      </c>
      <c r="CE220" s="1">
        <v>3.2272727269999999</v>
      </c>
      <c r="CF220" s="1">
        <v>3.2272727269999901</v>
      </c>
    </row>
    <row r="221" spans="1:84" x14ac:dyDescent="0.25">
      <c r="A221" s="15" t="s">
        <v>294</v>
      </c>
      <c r="B221" s="15" t="s">
        <v>295</v>
      </c>
      <c r="C221" s="2" t="s">
        <v>261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0</v>
      </c>
      <c r="CE221" s="1">
        <v>0</v>
      </c>
      <c r="CF221" s="1">
        <v>0</v>
      </c>
    </row>
    <row r="222" spans="1:84" x14ac:dyDescent="0.25">
      <c r="A222" s="15" t="s">
        <v>294</v>
      </c>
      <c r="B222" s="15" t="s">
        <v>295</v>
      </c>
      <c r="C222" s="2" t="s">
        <v>262</v>
      </c>
      <c r="D222" s="1">
        <v>5.0454545450000001</v>
      </c>
      <c r="E222" s="1">
        <v>5.0454545450000001</v>
      </c>
      <c r="F222" s="1">
        <v>3.2272727269999999</v>
      </c>
      <c r="G222" s="1">
        <v>3.2272727269999999</v>
      </c>
      <c r="H222" s="1">
        <v>3.2272727269999999</v>
      </c>
      <c r="I222" s="1">
        <v>3.2272727269999999</v>
      </c>
      <c r="J222" s="1">
        <v>3.2272727269999999</v>
      </c>
      <c r="K222" s="1">
        <v>3.2272727269999999</v>
      </c>
      <c r="L222" s="1">
        <v>3.2272727269999999</v>
      </c>
      <c r="M222" s="1">
        <v>3.2272727269999999</v>
      </c>
      <c r="N222" s="1">
        <v>3.2272727269999999</v>
      </c>
      <c r="O222" s="1">
        <v>3.2272727269999999</v>
      </c>
      <c r="P222" s="1">
        <v>3.2272727269999999</v>
      </c>
      <c r="Q222" s="1">
        <v>3.2272727269999999</v>
      </c>
      <c r="R222" s="1">
        <v>3.2272727269999999</v>
      </c>
      <c r="S222" s="1">
        <v>3.2272727269999999</v>
      </c>
      <c r="T222" s="1">
        <v>3.2272727269999999</v>
      </c>
      <c r="U222" s="1">
        <v>3.2272727269999999</v>
      </c>
      <c r="V222" s="1">
        <v>3.2272727269999999</v>
      </c>
      <c r="W222" s="1">
        <v>3.2272727269999999</v>
      </c>
      <c r="X222" s="1">
        <v>3.2272727269999999</v>
      </c>
      <c r="Y222" s="1">
        <v>3.2272727269999999</v>
      </c>
      <c r="Z222" s="1">
        <v>3.2272727269999999</v>
      </c>
      <c r="AA222" s="1">
        <v>3.2272727269999999</v>
      </c>
      <c r="AB222" s="1">
        <v>3.2272727269999999</v>
      </c>
      <c r="AC222" s="1">
        <v>3.2272727269999999</v>
      </c>
      <c r="AD222" s="1">
        <v>3.2272727269999999</v>
      </c>
      <c r="AE222" s="1">
        <v>3.2272727269999999</v>
      </c>
      <c r="AF222" s="1">
        <v>3.2272727269999901</v>
      </c>
      <c r="AG222" s="1">
        <v>3.2272727269999999</v>
      </c>
      <c r="AH222" s="1">
        <v>3.2272727269999999</v>
      </c>
      <c r="AI222" s="1">
        <v>3.2272727269999999</v>
      </c>
      <c r="AJ222" s="1">
        <v>3.2272727269999999</v>
      </c>
      <c r="AK222" s="1">
        <v>3.2272727269999999</v>
      </c>
      <c r="AL222" s="1">
        <v>3.2272727269999999</v>
      </c>
      <c r="AM222" s="1">
        <v>3.2272727269999999</v>
      </c>
      <c r="AN222" s="1">
        <v>3.2272727269999999</v>
      </c>
      <c r="AO222" s="1">
        <v>3.2272727269999999</v>
      </c>
      <c r="AP222" s="1">
        <v>3.2272727269999999</v>
      </c>
      <c r="AQ222" s="1">
        <v>3.2272727269999999</v>
      </c>
      <c r="AR222" s="1">
        <v>3.2272727269999999</v>
      </c>
      <c r="AS222" s="1">
        <v>3.2272727269999901</v>
      </c>
      <c r="AT222" s="1">
        <v>3.2272727269999999</v>
      </c>
      <c r="AU222" s="1">
        <v>3.2272727269999999</v>
      </c>
      <c r="AV222" s="1">
        <v>3.2272727269999999</v>
      </c>
      <c r="AW222" s="1">
        <v>3.2272727269999999</v>
      </c>
      <c r="AX222" s="1">
        <v>3.2272727269999999</v>
      </c>
      <c r="AY222" s="1">
        <v>3.2272727269999999</v>
      </c>
      <c r="AZ222" s="1">
        <v>3.2272727269999999</v>
      </c>
      <c r="BA222" s="1">
        <v>3.2272727269999999</v>
      </c>
      <c r="BB222" s="1">
        <v>3.2272727269999999</v>
      </c>
      <c r="BC222" s="1">
        <v>3.2272727269999999</v>
      </c>
      <c r="BD222" s="1">
        <v>3.2272727269999999</v>
      </c>
      <c r="BE222" s="1">
        <v>3.2272727269999999</v>
      </c>
      <c r="BF222" s="1">
        <v>3.2272727269999901</v>
      </c>
      <c r="BG222" s="1">
        <v>3.2272727269999999</v>
      </c>
      <c r="BH222" s="1">
        <v>3.2272727269999999</v>
      </c>
      <c r="BI222" s="1">
        <v>3.2272727269999999</v>
      </c>
      <c r="BJ222" s="1">
        <v>3.2272727269999999</v>
      </c>
      <c r="BK222" s="1">
        <v>3.2272727269999999</v>
      </c>
      <c r="BL222" s="1">
        <v>3.2272727269999999</v>
      </c>
      <c r="BM222" s="1">
        <v>3.2272727269999999</v>
      </c>
      <c r="BN222" s="1">
        <v>3.2272727269999999</v>
      </c>
      <c r="BO222" s="1">
        <v>3.2272727269999999</v>
      </c>
      <c r="BP222" s="1">
        <v>3.2272727269999999</v>
      </c>
      <c r="BQ222" s="1">
        <v>3.2272727269999999</v>
      </c>
      <c r="BR222" s="1">
        <v>3.2272727269999999</v>
      </c>
      <c r="BS222" s="1">
        <v>3.2272727269999901</v>
      </c>
      <c r="BT222" s="1">
        <v>3.2272727269999999</v>
      </c>
      <c r="BU222" s="1">
        <v>3.2272727269999999</v>
      </c>
      <c r="BV222" s="1">
        <v>3.2272727269999999</v>
      </c>
      <c r="BW222" s="1">
        <v>3.2272727269999999</v>
      </c>
      <c r="BX222" s="1">
        <v>3.2272727269999999</v>
      </c>
      <c r="BY222" s="1">
        <v>3.2272727269999999</v>
      </c>
      <c r="BZ222" s="1">
        <v>3.2272727269999999</v>
      </c>
      <c r="CA222" s="1">
        <v>3.2272727269999999</v>
      </c>
      <c r="CB222" s="1">
        <v>3.2272727269999999</v>
      </c>
      <c r="CC222" s="1">
        <v>3.2272727269999999</v>
      </c>
      <c r="CD222" s="1">
        <v>3.2272727269999999</v>
      </c>
      <c r="CE222" s="1">
        <v>3.2272727269999999</v>
      </c>
      <c r="CF222" s="1">
        <v>3.2272727269999901</v>
      </c>
    </row>
    <row r="223" spans="1:84" x14ac:dyDescent="0.25">
      <c r="A223" s="15" t="s">
        <v>294</v>
      </c>
      <c r="B223" s="15" t="s">
        <v>295</v>
      </c>
      <c r="C223" s="2" t="s">
        <v>263</v>
      </c>
      <c r="D223" s="1">
        <v>275</v>
      </c>
      <c r="E223" s="1">
        <v>275</v>
      </c>
      <c r="F223" s="1">
        <v>275</v>
      </c>
      <c r="G223" s="1">
        <v>275</v>
      </c>
      <c r="H223" s="1">
        <v>275</v>
      </c>
      <c r="I223" s="1">
        <v>275</v>
      </c>
      <c r="J223" s="1">
        <v>275</v>
      </c>
      <c r="K223" s="1">
        <v>275</v>
      </c>
      <c r="L223" s="1">
        <v>275</v>
      </c>
      <c r="M223" s="1">
        <v>275</v>
      </c>
      <c r="N223" s="1">
        <v>275</v>
      </c>
      <c r="O223" s="1">
        <v>275</v>
      </c>
      <c r="P223" s="1">
        <v>275</v>
      </c>
      <c r="Q223" s="1">
        <v>275</v>
      </c>
      <c r="R223" s="1">
        <v>275</v>
      </c>
      <c r="S223" s="1">
        <v>275</v>
      </c>
      <c r="T223" s="1">
        <v>275</v>
      </c>
      <c r="U223" s="1">
        <v>275</v>
      </c>
      <c r="V223" s="1">
        <v>275</v>
      </c>
      <c r="W223" s="1">
        <v>275</v>
      </c>
      <c r="X223" s="1">
        <v>275</v>
      </c>
      <c r="Y223" s="1">
        <v>275</v>
      </c>
      <c r="Z223" s="1">
        <v>275</v>
      </c>
      <c r="AA223" s="1">
        <v>275</v>
      </c>
      <c r="AB223" s="1">
        <v>275</v>
      </c>
      <c r="AC223" s="1">
        <v>275</v>
      </c>
      <c r="AD223" s="1">
        <v>275</v>
      </c>
      <c r="AE223" s="1">
        <v>275</v>
      </c>
      <c r="AF223" s="1">
        <v>3300</v>
      </c>
      <c r="AG223" s="1">
        <v>275</v>
      </c>
      <c r="AH223" s="1">
        <v>275</v>
      </c>
      <c r="AI223" s="1">
        <v>275</v>
      </c>
      <c r="AJ223" s="1">
        <v>275</v>
      </c>
      <c r="AK223" s="1">
        <v>275</v>
      </c>
      <c r="AL223" s="1">
        <v>275</v>
      </c>
      <c r="AM223" s="1">
        <v>275</v>
      </c>
      <c r="AN223" s="1">
        <v>275</v>
      </c>
      <c r="AO223" s="1">
        <v>275</v>
      </c>
      <c r="AP223" s="1">
        <v>275</v>
      </c>
      <c r="AQ223" s="1">
        <v>275</v>
      </c>
      <c r="AR223" s="1">
        <v>275</v>
      </c>
      <c r="AS223" s="1">
        <v>3300</v>
      </c>
      <c r="AT223" s="1">
        <v>275</v>
      </c>
      <c r="AU223" s="1">
        <v>275</v>
      </c>
      <c r="AV223" s="1">
        <v>275</v>
      </c>
      <c r="AW223" s="1">
        <v>275</v>
      </c>
      <c r="AX223" s="1">
        <v>275</v>
      </c>
      <c r="AY223" s="1">
        <v>275</v>
      </c>
      <c r="AZ223" s="1">
        <v>275</v>
      </c>
      <c r="BA223" s="1">
        <v>275</v>
      </c>
      <c r="BB223" s="1">
        <v>275</v>
      </c>
      <c r="BC223" s="1">
        <v>275</v>
      </c>
      <c r="BD223" s="1">
        <v>275</v>
      </c>
      <c r="BE223" s="1">
        <v>275</v>
      </c>
      <c r="BF223" s="1">
        <v>3300</v>
      </c>
      <c r="BG223" s="1">
        <v>275</v>
      </c>
      <c r="BH223" s="1">
        <v>275</v>
      </c>
      <c r="BI223" s="1">
        <v>275</v>
      </c>
      <c r="BJ223" s="1">
        <v>275</v>
      </c>
      <c r="BK223" s="1">
        <v>275</v>
      </c>
      <c r="BL223" s="1">
        <v>275</v>
      </c>
      <c r="BM223" s="1">
        <v>275</v>
      </c>
      <c r="BN223" s="1">
        <v>275</v>
      </c>
      <c r="BO223" s="1">
        <v>275</v>
      </c>
      <c r="BP223" s="1">
        <v>275</v>
      </c>
      <c r="BQ223" s="1">
        <v>275</v>
      </c>
      <c r="BR223" s="1">
        <v>275</v>
      </c>
      <c r="BS223" s="1">
        <v>3300</v>
      </c>
      <c r="BT223" s="1">
        <v>275</v>
      </c>
      <c r="BU223" s="1">
        <v>275</v>
      </c>
      <c r="BV223" s="1">
        <v>275</v>
      </c>
      <c r="BW223" s="1">
        <v>275</v>
      </c>
      <c r="BX223" s="1">
        <v>275</v>
      </c>
      <c r="BY223" s="1">
        <v>275</v>
      </c>
      <c r="BZ223" s="1">
        <v>275</v>
      </c>
      <c r="CA223" s="1">
        <v>275</v>
      </c>
      <c r="CB223" s="1">
        <v>275</v>
      </c>
      <c r="CC223" s="1">
        <v>275</v>
      </c>
      <c r="CD223" s="1">
        <v>275</v>
      </c>
      <c r="CE223" s="1">
        <v>275</v>
      </c>
      <c r="CF223" s="1">
        <v>3300</v>
      </c>
    </row>
    <row r="224" spans="1:84" x14ac:dyDescent="0.25">
      <c r="A224" s="15" t="s">
        <v>294</v>
      </c>
      <c r="B224" s="15" t="s">
        <v>295</v>
      </c>
      <c r="C224" s="2" t="s">
        <v>264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  <c r="CC224" s="1">
        <v>0</v>
      </c>
      <c r="CD224" s="1">
        <v>0</v>
      </c>
      <c r="CE224" s="1">
        <v>0</v>
      </c>
      <c r="CF224" s="1">
        <v>0</v>
      </c>
    </row>
    <row r="225" spans="1:84" x14ac:dyDescent="0.25">
      <c r="A225" s="15" t="s">
        <v>294</v>
      </c>
      <c r="B225" s="15" t="s">
        <v>295</v>
      </c>
      <c r="C225" s="7" t="s">
        <v>158</v>
      </c>
      <c r="D225" s="12">
        <v>1387.499999875</v>
      </c>
      <c r="E225" s="12">
        <v>1387.499999875</v>
      </c>
      <c r="F225" s="12">
        <v>887.499999925</v>
      </c>
      <c r="G225" s="12">
        <v>887.499999925</v>
      </c>
      <c r="H225" s="12">
        <v>887.499999925</v>
      </c>
      <c r="I225" s="12">
        <v>887.499999925</v>
      </c>
      <c r="J225" s="12">
        <v>887.499999925</v>
      </c>
      <c r="K225" s="12">
        <v>887.499999925</v>
      </c>
      <c r="L225" s="12">
        <v>887.499999925</v>
      </c>
      <c r="M225" s="12">
        <v>887.499999925</v>
      </c>
      <c r="N225" s="12">
        <v>887.499999925</v>
      </c>
      <c r="O225" s="12">
        <v>887.499999925</v>
      </c>
      <c r="P225" s="12">
        <v>887.499999925</v>
      </c>
      <c r="Q225" s="12">
        <v>887.499999925</v>
      </c>
      <c r="R225" s="12">
        <v>887.499999925</v>
      </c>
      <c r="S225" s="12">
        <v>887.499999925</v>
      </c>
      <c r="T225" s="12">
        <v>887.499999925</v>
      </c>
      <c r="U225" s="12">
        <v>887.499999925</v>
      </c>
      <c r="V225" s="12">
        <v>887.499999925</v>
      </c>
      <c r="W225" s="12">
        <v>887.499999925</v>
      </c>
      <c r="X225" s="12">
        <v>887.499999925</v>
      </c>
      <c r="Y225" s="12">
        <v>887.499999925</v>
      </c>
      <c r="Z225" s="1">
        <v>0.88749999992499995</v>
      </c>
      <c r="AA225" s="1">
        <v>0.88749999992499995</v>
      </c>
      <c r="AB225" s="1">
        <v>0.88749999992499995</v>
      </c>
      <c r="AC225" s="1">
        <v>0.88749999992499995</v>
      </c>
      <c r="AD225" s="1">
        <v>0.88749999992499995</v>
      </c>
      <c r="AE225" s="1">
        <v>0.88749999992499995</v>
      </c>
      <c r="AF225" s="1">
        <v>10.649999999099901</v>
      </c>
      <c r="AG225" s="1">
        <v>0.88749999992499995</v>
      </c>
      <c r="AH225" s="1">
        <v>0.88749999992499995</v>
      </c>
      <c r="AI225" s="1">
        <v>0.88749999992499995</v>
      </c>
      <c r="AJ225" s="1">
        <v>0.88749999992499995</v>
      </c>
      <c r="AK225" s="1">
        <v>0.88749999992499995</v>
      </c>
      <c r="AL225" s="1">
        <v>0.88749999992499995</v>
      </c>
      <c r="AM225" s="1">
        <v>0.88749999992499995</v>
      </c>
      <c r="AN225" s="1">
        <v>0.88749999992499995</v>
      </c>
      <c r="AO225" s="1">
        <v>0.88749999992499995</v>
      </c>
      <c r="AP225" s="1">
        <v>0.88749999992499995</v>
      </c>
      <c r="AQ225" s="1">
        <v>0.88749999992499995</v>
      </c>
      <c r="AR225" s="1">
        <v>0.88749999992499995</v>
      </c>
      <c r="AS225" s="1">
        <v>10.649999999099901</v>
      </c>
      <c r="AT225" s="1">
        <v>0.88749999992499995</v>
      </c>
      <c r="AU225" s="1">
        <v>0.88749999992499995</v>
      </c>
      <c r="AV225" s="1">
        <v>0.88749999992499995</v>
      </c>
      <c r="AW225" s="1">
        <v>0.88749999992499995</v>
      </c>
      <c r="AX225" s="1">
        <v>0.88749999992499995</v>
      </c>
      <c r="AY225" s="1">
        <v>0.88749999992499995</v>
      </c>
      <c r="AZ225" s="1">
        <v>0.88749999992499995</v>
      </c>
      <c r="BA225" s="1">
        <v>0.88749999992499995</v>
      </c>
      <c r="BB225" s="1">
        <v>0.88749999992499995</v>
      </c>
      <c r="BC225" s="1">
        <v>0.88749999992499995</v>
      </c>
      <c r="BD225" s="1">
        <v>0.88749999992499995</v>
      </c>
      <c r="BE225" s="1">
        <v>0.88749999992499995</v>
      </c>
      <c r="BF225" s="1">
        <v>10.649999999099901</v>
      </c>
      <c r="BG225" s="1">
        <v>0.88749999992499995</v>
      </c>
      <c r="BH225" s="1">
        <v>0.88749999992499995</v>
      </c>
      <c r="BI225" s="1">
        <v>0.88749999992499995</v>
      </c>
      <c r="BJ225" s="1">
        <v>0.88749999992499995</v>
      </c>
      <c r="BK225" s="1">
        <v>0.88749999992499995</v>
      </c>
      <c r="BL225" s="1">
        <v>0.88749999992499995</v>
      </c>
      <c r="BM225" s="1">
        <v>0.88749999992499995</v>
      </c>
      <c r="BN225" s="1">
        <v>0.88749999992499995</v>
      </c>
      <c r="BO225" s="1">
        <v>0.88749999992499995</v>
      </c>
      <c r="BP225" s="1">
        <v>0.88749999992499995</v>
      </c>
      <c r="BQ225" s="1">
        <v>0.88749999992499995</v>
      </c>
      <c r="BR225" s="1">
        <v>0.88749999992499995</v>
      </c>
      <c r="BS225" s="1">
        <v>10.649999999099901</v>
      </c>
      <c r="BT225" s="1">
        <v>0.88749999992499995</v>
      </c>
      <c r="BU225" s="1">
        <v>0.88749999992499995</v>
      </c>
      <c r="BV225" s="1">
        <v>0.88749999992499995</v>
      </c>
      <c r="BW225" s="1">
        <v>0.88749999992499995</v>
      </c>
      <c r="BX225" s="1">
        <v>0.88749999992499995</v>
      </c>
      <c r="BY225" s="1">
        <v>0.88749999992499995</v>
      </c>
      <c r="BZ225" s="1">
        <v>0.88749999992499995</v>
      </c>
      <c r="CA225" s="1">
        <v>0.88749999992499995</v>
      </c>
      <c r="CB225" s="1">
        <v>0.88749999992499995</v>
      </c>
      <c r="CC225" s="1">
        <v>0.88749999992499995</v>
      </c>
      <c r="CD225" s="1">
        <v>0.88749999992499995</v>
      </c>
      <c r="CE225" s="1">
        <v>0.88749999992499995</v>
      </c>
      <c r="CF225" s="1">
        <v>10.649999999099901</v>
      </c>
    </row>
    <row r="226" spans="1:84" x14ac:dyDescent="0.25">
      <c r="A226" s="15" t="s">
        <v>294</v>
      </c>
      <c r="B226" s="15" t="s">
        <v>295</v>
      </c>
      <c r="C226" s="7" t="s">
        <v>156</v>
      </c>
    </row>
    <row r="227" spans="1:84" x14ac:dyDescent="0.25">
      <c r="A227" s="15" t="s">
        <v>294</v>
      </c>
      <c r="B227" s="15" t="s">
        <v>295</v>
      </c>
      <c r="C227" s="2" t="s">
        <v>265</v>
      </c>
      <c r="D227" s="1">
        <v>19208.795183999999</v>
      </c>
      <c r="E227" s="1">
        <v>21167.809748199899</v>
      </c>
      <c r="F227" s="1">
        <v>23354.577419000001</v>
      </c>
      <c r="G227" s="1">
        <v>25586.2823829999</v>
      </c>
      <c r="H227" s="1">
        <v>29750.1505866999</v>
      </c>
      <c r="I227" s="1">
        <v>29474.351406099999</v>
      </c>
      <c r="J227" s="1">
        <v>27515.032185099899</v>
      </c>
      <c r="K227" s="1">
        <v>25582.288561599999</v>
      </c>
      <c r="L227" s="1">
        <v>23832.421403100001</v>
      </c>
      <c r="M227" s="1">
        <v>22181.244255900001</v>
      </c>
      <c r="N227" s="1">
        <v>22593.674859399998</v>
      </c>
      <c r="O227" s="1">
        <v>22709.549896</v>
      </c>
      <c r="P227" s="1">
        <v>32115.3077826999</v>
      </c>
      <c r="Q227" s="1">
        <v>25454.0039994</v>
      </c>
      <c r="R227" s="1">
        <v>27160.090930599999</v>
      </c>
      <c r="S227" s="1">
        <v>29341.588916199998</v>
      </c>
      <c r="T227" s="1">
        <v>33489.584485599997</v>
      </c>
      <c r="U227" s="1">
        <v>33229.3658908</v>
      </c>
      <c r="V227" s="1">
        <v>31260.817740300001</v>
      </c>
      <c r="W227" s="1">
        <v>29231.631381899999</v>
      </c>
      <c r="X227" s="1">
        <v>27499.796940200002</v>
      </c>
      <c r="Y227" s="1">
        <v>25828.2539898</v>
      </c>
      <c r="Z227" s="1">
        <v>26157.0400055299</v>
      </c>
      <c r="AA227" s="1">
        <v>26300.150626750001</v>
      </c>
      <c r="AB227" s="1">
        <v>32070.700593400001</v>
      </c>
      <c r="AC227" s="1">
        <v>29130.471838599999</v>
      </c>
      <c r="AD227" s="1">
        <v>30857.077604599999</v>
      </c>
      <c r="AE227" s="1">
        <v>33040.727893499999</v>
      </c>
      <c r="AF227" s="1">
        <v>358095.61899097997</v>
      </c>
      <c r="AG227" s="1">
        <v>36897.3458514999</v>
      </c>
      <c r="AH227" s="1">
        <v>36643.546582900002</v>
      </c>
      <c r="AI227" s="1">
        <v>34681.418738599998</v>
      </c>
      <c r="AJ227" s="1">
        <v>32568.294331699999</v>
      </c>
      <c r="AK227" s="1">
        <v>30824.098466799998</v>
      </c>
      <c r="AL227" s="1">
        <v>29140.193103099999</v>
      </c>
      <c r="AM227" s="1">
        <v>29356.755060189898</v>
      </c>
      <c r="AN227" s="1">
        <v>29480.211041709899</v>
      </c>
      <c r="AO227" s="1">
        <v>32054.171673299999</v>
      </c>
      <c r="AP227" s="1">
        <v>32357.418111399998</v>
      </c>
      <c r="AQ227" s="1">
        <v>34077.131893899998</v>
      </c>
      <c r="AR227" s="1">
        <v>36253.888107899998</v>
      </c>
      <c r="AS227" s="1">
        <v>394334.47296299902</v>
      </c>
      <c r="AT227" s="1">
        <v>40009.527710299997</v>
      </c>
      <c r="AU227" s="1">
        <v>39766.008573599996</v>
      </c>
      <c r="AV227" s="1">
        <v>37814.159891000003</v>
      </c>
      <c r="AW227" s="1">
        <v>35617.579965999998</v>
      </c>
      <c r="AX227" s="1">
        <v>33888.155488899902</v>
      </c>
      <c r="AY227" s="1">
        <v>32219.0215976</v>
      </c>
      <c r="AZ227" s="1">
        <v>32361.226647199899</v>
      </c>
      <c r="BA227" s="1">
        <v>32500.0650379</v>
      </c>
      <c r="BB227" s="1">
        <v>33136.167271300001</v>
      </c>
      <c r="BC227" s="1">
        <v>35084.081204499998</v>
      </c>
      <c r="BD227" s="1">
        <v>36813.072978099997</v>
      </c>
      <c r="BE227" s="1">
        <v>38999.107296499998</v>
      </c>
      <c r="BF227" s="1">
        <v>428208.17366289999</v>
      </c>
      <c r="BG227" s="1">
        <v>42853.320253899998</v>
      </c>
      <c r="BH227" s="1">
        <v>42600.9109598</v>
      </c>
      <c r="BI227" s="1">
        <v>40640.1731</v>
      </c>
      <c r="BJ227" s="1">
        <v>38509.481917699901</v>
      </c>
      <c r="BK227" s="1">
        <v>36773.659697399999</v>
      </c>
      <c r="BL227" s="1">
        <v>35098.128062999996</v>
      </c>
      <c r="BM227" s="1">
        <v>35285.218949399998</v>
      </c>
      <c r="BN227" s="1">
        <v>35414.861406399999</v>
      </c>
      <c r="BO227" s="1">
        <v>36041.7675609</v>
      </c>
      <c r="BP227" s="1">
        <v>38089.072611900003</v>
      </c>
      <c r="BQ227" s="1">
        <v>39809.829341299999</v>
      </c>
      <c r="BR227" s="1">
        <v>41987.628551000002</v>
      </c>
      <c r="BS227" s="1">
        <v>463104.05241270002</v>
      </c>
      <c r="BT227" s="1">
        <v>45899.243552193999</v>
      </c>
      <c r="BU227" s="1">
        <v>45637.912370457198</v>
      </c>
      <c r="BV227" s="1">
        <v>43677.386311339404</v>
      </c>
      <c r="BW227" s="1">
        <v>41636.1863715976</v>
      </c>
      <c r="BX227" s="1">
        <v>39904.858438905903</v>
      </c>
      <c r="BY227" s="1">
        <v>38234.5127953392</v>
      </c>
      <c r="BZ227" s="1">
        <v>38473.408003983197</v>
      </c>
      <c r="CA227" s="1">
        <v>38591.073801603699</v>
      </c>
      <c r="CB227" s="1">
        <v>39202.150275208398</v>
      </c>
      <c r="CC227" s="1">
        <v>41351.444946732998</v>
      </c>
      <c r="CD227" s="1">
        <v>43050.535692204699</v>
      </c>
      <c r="CE227" s="1">
        <v>45205.161695969597</v>
      </c>
      <c r="CF227" s="1">
        <v>500863.87425553502</v>
      </c>
    </row>
    <row r="228" spans="1:84" x14ac:dyDescent="0.25">
      <c r="A228" s="15" t="s">
        <v>294</v>
      </c>
      <c r="B228" s="15" t="s">
        <v>295</v>
      </c>
      <c r="C228" s="2" t="s">
        <v>266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  <c r="CC228" s="1">
        <v>0</v>
      </c>
      <c r="CD228" s="1">
        <v>0</v>
      </c>
      <c r="CE228" s="1">
        <v>0</v>
      </c>
      <c r="CF228" s="1">
        <v>0</v>
      </c>
    </row>
    <row r="229" spans="1:84" s="6" customFormat="1" x14ac:dyDescent="0.25">
      <c r="A229" s="15" t="s">
        <v>294</v>
      </c>
      <c r="B229" s="15" t="s">
        <v>295</v>
      </c>
      <c r="C229" s="5" t="s">
        <v>267</v>
      </c>
      <c r="D229" s="6">
        <v>19.208795184</v>
      </c>
      <c r="E229" s="6">
        <v>21.1678097481999</v>
      </c>
      <c r="F229" s="6">
        <v>23.354577419000002</v>
      </c>
      <c r="G229" s="6">
        <v>25.586282382999901</v>
      </c>
      <c r="H229" s="6">
        <v>29.750150586699998</v>
      </c>
      <c r="I229" s="6">
        <v>29.474351406099998</v>
      </c>
      <c r="J229" s="6">
        <v>27.515032185099901</v>
      </c>
      <c r="K229" s="6">
        <v>25.582288561599999</v>
      </c>
      <c r="L229" s="6">
        <v>23.8324214031</v>
      </c>
      <c r="M229" s="6">
        <v>22.181244255900001</v>
      </c>
      <c r="N229" s="6">
        <v>22.5936748594</v>
      </c>
      <c r="O229" s="6">
        <v>22.709549895999999</v>
      </c>
      <c r="P229" s="6">
        <v>32.1153077827</v>
      </c>
      <c r="Q229" s="6">
        <v>25.454003999400001</v>
      </c>
      <c r="R229" s="6">
        <v>27.160090930599999</v>
      </c>
      <c r="S229" s="6">
        <v>29.341588916199999</v>
      </c>
      <c r="T229" s="6">
        <v>33.489584485599998</v>
      </c>
      <c r="U229" s="6">
        <v>33.229365890799997</v>
      </c>
      <c r="V229" s="6">
        <v>31.260817740299998</v>
      </c>
      <c r="W229" s="6">
        <v>29.231631381899899</v>
      </c>
      <c r="X229" s="6">
        <v>27.4997969402</v>
      </c>
      <c r="Y229" s="6">
        <v>25.8282539898</v>
      </c>
      <c r="Z229" s="6">
        <v>26.15704000553</v>
      </c>
      <c r="AA229" s="6">
        <v>26.30015062675</v>
      </c>
      <c r="AB229" s="6">
        <v>32.070700593399998</v>
      </c>
      <c r="AC229" s="6">
        <v>29.130471838599998</v>
      </c>
      <c r="AD229" s="6">
        <v>30.857077604600001</v>
      </c>
      <c r="AE229" s="6">
        <v>33.040727893499998</v>
      </c>
      <c r="AF229" s="6">
        <v>358.09561899097997</v>
      </c>
      <c r="AG229" s="6">
        <v>36.897345851499999</v>
      </c>
      <c r="AH229" s="6">
        <v>36.643546582900001</v>
      </c>
      <c r="AI229" s="6">
        <v>34.681418738600001</v>
      </c>
      <c r="AJ229" s="6">
        <v>32.568294331700002</v>
      </c>
      <c r="AK229" s="6">
        <v>30.824098466799999</v>
      </c>
      <c r="AL229" s="6">
        <v>29.1401931031</v>
      </c>
      <c r="AM229" s="6">
        <v>29.356755060189901</v>
      </c>
      <c r="AN229" s="6">
        <v>29.48021104171</v>
      </c>
      <c r="AO229" s="6">
        <v>32.054171673299997</v>
      </c>
      <c r="AP229" s="6">
        <v>32.357418111400001</v>
      </c>
      <c r="AQ229" s="6">
        <v>34.077131893899903</v>
      </c>
      <c r="AR229" s="6">
        <v>36.253888107899897</v>
      </c>
      <c r="AS229" s="6">
        <v>394.334472963</v>
      </c>
      <c r="AT229" s="6">
        <v>40.009527710299999</v>
      </c>
      <c r="AU229" s="6">
        <v>39.766008573599997</v>
      </c>
      <c r="AV229" s="6">
        <v>37.814159891000003</v>
      </c>
      <c r="AW229" s="6">
        <v>35.617579966000001</v>
      </c>
      <c r="AX229" s="6">
        <v>33.888155488899997</v>
      </c>
      <c r="AY229" s="6">
        <v>32.219021597599998</v>
      </c>
      <c r="AZ229" s="6">
        <v>32.361226647199999</v>
      </c>
      <c r="BA229" s="6">
        <v>32.500065037900001</v>
      </c>
      <c r="BB229" s="6">
        <v>33.136167271300003</v>
      </c>
      <c r="BC229" s="6">
        <v>35.084081204500002</v>
      </c>
      <c r="BD229" s="6">
        <v>36.813072978099903</v>
      </c>
      <c r="BE229" s="6">
        <v>38.9991072965</v>
      </c>
      <c r="BF229" s="6">
        <v>428.20817366289998</v>
      </c>
      <c r="BG229" s="6">
        <v>42.853320253900002</v>
      </c>
      <c r="BH229" s="6">
        <v>42.600910959799997</v>
      </c>
      <c r="BI229" s="6">
        <v>40.640173099999998</v>
      </c>
      <c r="BJ229" s="6">
        <v>38.509481917699901</v>
      </c>
      <c r="BK229" s="6">
        <v>36.773659697399999</v>
      </c>
      <c r="BL229" s="6">
        <v>35.098128062999997</v>
      </c>
      <c r="BM229" s="6">
        <v>35.285218949399997</v>
      </c>
      <c r="BN229" s="6">
        <v>35.4148614064</v>
      </c>
      <c r="BO229" s="6">
        <v>36.041767560899999</v>
      </c>
      <c r="BP229" s="6">
        <v>38.089072611900001</v>
      </c>
      <c r="BQ229" s="6">
        <v>39.809829341300002</v>
      </c>
      <c r="BR229" s="6">
        <v>41.987628551</v>
      </c>
      <c r="BS229" s="6">
        <v>463.10405241270001</v>
      </c>
      <c r="BT229" s="6">
        <v>45.899243552194001</v>
      </c>
      <c r="BU229" s="6">
        <v>45.637912370457201</v>
      </c>
      <c r="BV229" s="6">
        <v>43.677386311339397</v>
      </c>
      <c r="BW229" s="6">
        <v>41.636186371597603</v>
      </c>
      <c r="BX229" s="6">
        <v>39.904858438905897</v>
      </c>
      <c r="BY229" s="6">
        <v>38.234512795339199</v>
      </c>
      <c r="BZ229" s="6">
        <v>38.473408003983103</v>
      </c>
      <c r="CA229" s="6">
        <v>38.591073801603699</v>
      </c>
      <c r="CB229" s="6">
        <v>39.202150275208297</v>
      </c>
      <c r="CC229" s="6">
        <v>41.351444946732997</v>
      </c>
      <c r="CD229" s="6">
        <v>43.050535692204697</v>
      </c>
      <c r="CE229" s="6">
        <v>45.205161695969601</v>
      </c>
      <c r="CF229" s="6">
        <v>500.86387425553499</v>
      </c>
    </row>
    <row r="230" spans="1:84" s="6" customFormat="1" x14ac:dyDescent="0.25">
      <c r="A230" s="15" t="s">
        <v>294</v>
      </c>
      <c r="B230" s="15" t="s">
        <v>295</v>
      </c>
      <c r="C230" s="5" t="s">
        <v>268</v>
      </c>
      <c r="D230" s="6">
        <v>0.60860000000000003</v>
      </c>
      <c r="E230" s="6">
        <v>0.60860000000000003</v>
      </c>
      <c r="F230" s="6">
        <v>0.60860000000000003</v>
      </c>
      <c r="G230" s="6">
        <v>0.60860000000000003</v>
      </c>
      <c r="H230" s="6">
        <v>0.60860000000000003</v>
      </c>
      <c r="I230" s="6">
        <v>0.60860000000000003</v>
      </c>
      <c r="J230" s="6">
        <v>0.60860000000000003</v>
      </c>
      <c r="K230" s="6">
        <v>0.60860000000000003</v>
      </c>
      <c r="L230" s="6">
        <v>0.60860000000000003</v>
      </c>
      <c r="M230" s="6">
        <v>0.60860000000000003</v>
      </c>
      <c r="N230" s="6">
        <v>0.60860000000000003</v>
      </c>
      <c r="O230" s="6">
        <v>0.60860000000000003</v>
      </c>
      <c r="P230" s="6">
        <v>0.60860000000000003</v>
      </c>
      <c r="Q230" s="6">
        <v>0.60860000000000003</v>
      </c>
      <c r="R230" s="6">
        <v>0.60860000000000003</v>
      </c>
      <c r="S230" s="6">
        <v>0.60860000000000003</v>
      </c>
      <c r="T230" s="6">
        <v>0.60860000000000003</v>
      </c>
      <c r="U230" s="6">
        <v>0.60860000000000003</v>
      </c>
      <c r="V230" s="6">
        <v>0.60860000000000003</v>
      </c>
      <c r="W230" s="6">
        <v>0.60860000000000003</v>
      </c>
      <c r="X230" s="6">
        <v>0.60860000000000003</v>
      </c>
      <c r="Y230" s="6">
        <v>0.60860000000000003</v>
      </c>
      <c r="Z230" s="6">
        <v>0.60860000000000003</v>
      </c>
      <c r="AA230" s="6">
        <v>0.60860000000000003</v>
      </c>
      <c r="AB230" s="6">
        <v>0.60860000000000003</v>
      </c>
      <c r="AC230" s="6">
        <v>0.60860000000000003</v>
      </c>
      <c r="AD230" s="6">
        <v>0.60860000000000003</v>
      </c>
      <c r="AE230" s="6">
        <v>0.60860000000000003</v>
      </c>
      <c r="AF230" s="6">
        <v>7.3032000000000004</v>
      </c>
      <c r="AG230" s="6">
        <v>0.60860000000000003</v>
      </c>
      <c r="AH230" s="6">
        <v>0.60860000000000003</v>
      </c>
      <c r="AI230" s="6">
        <v>0.60860000000000003</v>
      </c>
      <c r="AJ230" s="6">
        <v>0.60860000000000003</v>
      </c>
      <c r="AK230" s="6">
        <v>0.60860000000000003</v>
      </c>
      <c r="AL230" s="6">
        <v>0.60860000000000003</v>
      </c>
      <c r="AM230" s="6">
        <v>0.60860000000000003</v>
      </c>
      <c r="AN230" s="6">
        <v>0.60860000000000003</v>
      </c>
      <c r="AO230" s="6">
        <v>0.60860000000000003</v>
      </c>
      <c r="AP230" s="6">
        <v>0.60860000000000003</v>
      </c>
      <c r="AQ230" s="6">
        <v>0.60860000000000003</v>
      </c>
      <c r="AR230" s="6">
        <v>0.60860000000000003</v>
      </c>
      <c r="AS230" s="6">
        <v>7.3032000000000004</v>
      </c>
      <c r="AT230" s="6">
        <v>0.60860000000000003</v>
      </c>
      <c r="AU230" s="6">
        <v>0.60860000000000003</v>
      </c>
      <c r="AV230" s="6">
        <v>0.60860000000000003</v>
      </c>
      <c r="AW230" s="6">
        <v>0.60860000000000003</v>
      </c>
      <c r="AX230" s="6">
        <v>0.60860000000000003</v>
      </c>
      <c r="AY230" s="6">
        <v>0.60860000000000003</v>
      </c>
      <c r="AZ230" s="6">
        <v>0.60860000000000003</v>
      </c>
      <c r="BA230" s="6">
        <v>0.60860000000000003</v>
      </c>
      <c r="BB230" s="6">
        <v>0.60860000000000003</v>
      </c>
      <c r="BC230" s="6">
        <v>0.60860000000000003</v>
      </c>
      <c r="BD230" s="6">
        <v>0.60860000000000003</v>
      </c>
      <c r="BE230" s="6">
        <v>0.60860000000000003</v>
      </c>
      <c r="BF230" s="6">
        <v>7.3032000000000004</v>
      </c>
      <c r="BG230" s="6">
        <v>0.60860000000000003</v>
      </c>
      <c r="BH230" s="6">
        <v>0.60860000000000003</v>
      </c>
      <c r="BI230" s="6">
        <v>0.60860000000000003</v>
      </c>
      <c r="BJ230" s="6">
        <v>0.60860000000000003</v>
      </c>
      <c r="BK230" s="6">
        <v>0.60860000000000003</v>
      </c>
      <c r="BL230" s="6">
        <v>0.60860000000000003</v>
      </c>
      <c r="BM230" s="6">
        <v>0.60860000000000003</v>
      </c>
      <c r="BN230" s="6">
        <v>0.60860000000000003</v>
      </c>
      <c r="BO230" s="6">
        <v>0.60860000000000003</v>
      </c>
      <c r="BP230" s="6">
        <v>0.60860000000000003</v>
      </c>
      <c r="BQ230" s="6">
        <v>0.60860000000000003</v>
      </c>
      <c r="BR230" s="6">
        <v>0.60860000000000003</v>
      </c>
      <c r="BS230" s="6">
        <v>7.3032000000000004</v>
      </c>
      <c r="BT230" s="6">
        <v>0.60860000000000003</v>
      </c>
      <c r="BU230" s="6">
        <v>0.60860000000000003</v>
      </c>
      <c r="BV230" s="6">
        <v>0.60860000000000003</v>
      </c>
      <c r="BW230" s="6">
        <v>0.60860000000000003</v>
      </c>
      <c r="BX230" s="6">
        <v>0.60860000000000003</v>
      </c>
      <c r="BY230" s="6">
        <v>0.60860000000000003</v>
      </c>
      <c r="BZ230" s="6">
        <v>0.60860000000000003</v>
      </c>
      <c r="CA230" s="6">
        <v>0.60860000000000003</v>
      </c>
      <c r="CB230" s="6">
        <v>0.60860000000000003</v>
      </c>
      <c r="CC230" s="6">
        <v>0.60860000000000003</v>
      </c>
      <c r="CD230" s="6">
        <v>0.60860000000000003</v>
      </c>
      <c r="CE230" s="6">
        <v>0.60860000000000003</v>
      </c>
      <c r="CF230" s="6">
        <v>7.3032000000000004</v>
      </c>
    </row>
    <row r="231" spans="1:84" s="6" customFormat="1" x14ac:dyDescent="0.25">
      <c r="A231" s="15" t="s">
        <v>294</v>
      </c>
      <c r="B231" s="15" t="s">
        <v>295</v>
      </c>
      <c r="C231" s="5" t="s">
        <v>269</v>
      </c>
      <c r="D231" s="6">
        <v>0.60860000000000003</v>
      </c>
      <c r="E231" s="6">
        <v>0.60860000000000003</v>
      </c>
      <c r="F231" s="6">
        <v>0.60860000000000003</v>
      </c>
      <c r="G231" s="6">
        <v>0.60860000000000003</v>
      </c>
      <c r="H231" s="6">
        <v>0.60860000000000003</v>
      </c>
      <c r="I231" s="6">
        <v>0.60860000000000003</v>
      </c>
      <c r="J231" s="6">
        <v>0.60860000000000003</v>
      </c>
      <c r="K231" s="6">
        <v>0.60860000000000003</v>
      </c>
      <c r="L231" s="6">
        <v>0.60860000000000003</v>
      </c>
      <c r="M231" s="6">
        <v>0.60860000000000003</v>
      </c>
      <c r="N231" s="6">
        <v>0.60860000000000003</v>
      </c>
      <c r="O231" s="6">
        <v>0.60860000000000003</v>
      </c>
      <c r="P231" s="6">
        <v>0.60860000000000003</v>
      </c>
      <c r="Q231" s="6">
        <v>0.60860000000000003</v>
      </c>
      <c r="R231" s="6">
        <v>0.60860000000000003</v>
      </c>
      <c r="S231" s="6">
        <v>0.60860000000000003</v>
      </c>
      <c r="T231" s="6">
        <v>0.60860000000000003</v>
      </c>
      <c r="U231" s="6">
        <v>0.60860000000000003</v>
      </c>
      <c r="V231" s="6">
        <v>0.60860000000000003</v>
      </c>
      <c r="W231" s="6">
        <v>0.60860000000000003</v>
      </c>
      <c r="X231" s="6">
        <v>0.60860000000000003</v>
      </c>
      <c r="Y231" s="6">
        <v>0.60860000000000003</v>
      </c>
      <c r="Z231" s="6">
        <v>0.60860000000000003</v>
      </c>
      <c r="AA231" s="6">
        <v>0.60860000000000003</v>
      </c>
      <c r="AB231" s="6">
        <v>0.60860000000000003</v>
      </c>
      <c r="AC231" s="6">
        <v>0.60860000000000003</v>
      </c>
      <c r="AD231" s="6">
        <v>0.60860000000000003</v>
      </c>
      <c r="AE231" s="6">
        <v>0.60860000000000003</v>
      </c>
      <c r="AF231" s="6">
        <v>7.3032000000000004</v>
      </c>
      <c r="AG231" s="6">
        <v>0.60860000000000003</v>
      </c>
      <c r="AH231" s="6">
        <v>0.60860000000000003</v>
      </c>
      <c r="AI231" s="6">
        <v>0.60860000000000003</v>
      </c>
      <c r="AJ231" s="6">
        <v>0.60860000000000003</v>
      </c>
      <c r="AK231" s="6">
        <v>0.60860000000000003</v>
      </c>
      <c r="AL231" s="6">
        <v>0.60860000000000003</v>
      </c>
      <c r="AM231" s="6">
        <v>0.60860000000000003</v>
      </c>
      <c r="AN231" s="6">
        <v>0.60860000000000003</v>
      </c>
      <c r="AO231" s="6">
        <v>0.60860000000000003</v>
      </c>
      <c r="AP231" s="6">
        <v>0.60860000000000003</v>
      </c>
      <c r="AQ231" s="6">
        <v>0.60860000000000003</v>
      </c>
      <c r="AR231" s="6">
        <v>0.60860000000000003</v>
      </c>
      <c r="AS231" s="6">
        <v>7.3032000000000004</v>
      </c>
      <c r="AT231" s="6">
        <v>0.60860000000000003</v>
      </c>
      <c r="AU231" s="6">
        <v>0.60860000000000003</v>
      </c>
      <c r="AV231" s="6">
        <v>0.60860000000000003</v>
      </c>
      <c r="AW231" s="6">
        <v>0.60860000000000003</v>
      </c>
      <c r="AX231" s="6">
        <v>0.60860000000000003</v>
      </c>
      <c r="AY231" s="6">
        <v>0.60860000000000003</v>
      </c>
      <c r="AZ231" s="6">
        <v>0.60860000000000003</v>
      </c>
      <c r="BA231" s="6">
        <v>0.60860000000000003</v>
      </c>
      <c r="BB231" s="6">
        <v>0.60860000000000003</v>
      </c>
      <c r="BC231" s="6">
        <v>0.60860000000000003</v>
      </c>
      <c r="BD231" s="6">
        <v>0.60860000000000003</v>
      </c>
      <c r="BE231" s="6">
        <v>0.60860000000000003</v>
      </c>
      <c r="BF231" s="6">
        <v>7.3032000000000004</v>
      </c>
      <c r="BG231" s="6">
        <v>0.60860000000000003</v>
      </c>
      <c r="BH231" s="6">
        <v>0.60860000000000003</v>
      </c>
      <c r="BI231" s="6">
        <v>0.60860000000000003</v>
      </c>
      <c r="BJ231" s="6">
        <v>0.60860000000000003</v>
      </c>
      <c r="BK231" s="6">
        <v>0.60860000000000003</v>
      </c>
      <c r="BL231" s="6">
        <v>0.60860000000000003</v>
      </c>
      <c r="BM231" s="6">
        <v>0.60860000000000003</v>
      </c>
      <c r="BN231" s="6">
        <v>0.60860000000000003</v>
      </c>
      <c r="BO231" s="6">
        <v>0.60860000000000003</v>
      </c>
      <c r="BP231" s="6">
        <v>0.60860000000000003</v>
      </c>
      <c r="BQ231" s="6">
        <v>0.60860000000000003</v>
      </c>
      <c r="BR231" s="6">
        <v>0.60860000000000003</v>
      </c>
      <c r="BS231" s="6">
        <v>7.3032000000000004</v>
      </c>
      <c r="BT231" s="6">
        <v>0.60860000000000003</v>
      </c>
      <c r="BU231" s="6">
        <v>0.60860000000000003</v>
      </c>
      <c r="BV231" s="6">
        <v>0.60860000000000003</v>
      </c>
      <c r="BW231" s="6">
        <v>0.60860000000000003</v>
      </c>
      <c r="BX231" s="6">
        <v>0.60860000000000003</v>
      </c>
      <c r="BY231" s="6">
        <v>0.60860000000000003</v>
      </c>
      <c r="BZ231" s="6">
        <v>0.60860000000000003</v>
      </c>
      <c r="CA231" s="6">
        <v>0.60860000000000003</v>
      </c>
      <c r="CB231" s="6">
        <v>0.60860000000000003</v>
      </c>
      <c r="CC231" s="6">
        <v>0.60860000000000003</v>
      </c>
      <c r="CD231" s="6">
        <v>0.60860000000000003</v>
      </c>
      <c r="CE231" s="6">
        <v>0.60860000000000003</v>
      </c>
      <c r="CF231" s="6">
        <v>7.3032000000000004</v>
      </c>
    </row>
    <row r="232" spans="1:84" s="6" customFormat="1" x14ac:dyDescent="0.25">
      <c r="A232" s="15" t="s">
        <v>294</v>
      </c>
      <c r="B232" s="15" t="s">
        <v>295</v>
      </c>
      <c r="C232" s="5" t="s">
        <v>270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6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  <c r="AG232" s="6">
        <v>0</v>
      </c>
      <c r="AH232" s="6">
        <v>0</v>
      </c>
      <c r="AI232" s="6">
        <v>0</v>
      </c>
      <c r="AJ232" s="6">
        <v>0</v>
      </c>
      <c r="AK232" s="6">
        <v>0</v>
      </c>
      <c r="AL232" s="6">
        <v>0</v>
      </c>
      <c r="AM232" s="6">
        <v>0</v>
      </c>
      <c r="AN232" s="6">
        <v>0</v>
      </c>
      <c r="AO232" s="6">
        <v>0</v>
      </c>
      <c r="AP232" s="6">
        <v>0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6">
        <v>0</v>
      </c>
      <c r="AX232" s="6">
        <v>0</v>
      </c>
      <c r="AY232" s="6">
        <v>0</v>
      </c>
      <c r="AZ232" s="6">
        <v>0</v>
      </c>
      <c r="BA232" s="6">
        <v>0</v>
      </c>
      <c r="BB232" s="6">
        <v>0</v>
      </c>
      <c r="BC232" s="6">
        <v>0</v>
      </c>
      <c r="BD232" s="6">
        <v>0</v>
      </c>
      <c r="BE232" s="6">
        <v>0</v>
      </c>
      <c r="BF232" s="6">
        <v>0</v>
      </c>
      <c r="BG232" s="6">
        <v>0</v>
      </c>
      <c r="BH232" s="6">
        <v>0</v>
      </c>
      <c r="BI232" s="6">
        <v>0</v>
      </c>
      <c r="BJ232" s="6">
        <v>0</v>
      </c>
      <c r="BK232" s="6">
        <v>0</v>
      </c>
      <c r="BL232" s="6">
        <v>0</v>
      </c>
      <c r="BM232" s="6">
        <v>0</v>
      </c>
      <c r="BN232" s="6">
        <v>0</v>
      </c>
      <c r="BO232" s="6">
        <v>0</v>
      </c>
      <c r="BP232" s="6">
        <v>0</v>
      </c>
      <c r="BQ232" s="6">
        <v>0</v>
      </c>
      <c r="BR232" s="6">
        <v>0</v>
      </c>
      <c r="BS232" s="6">
        <v>0</v>
      </c>
      <c r="BT232" s="6">
        <v>0</v>
      </c>
      <c r="BU232" s="6">
        <v>0</v>
      </c>
      <c r="BV232" s="6">
        <v>0</v>
      </c>
      <c r="BW232" s="6">
        <v>0</v>
      </c>
      <c r="BX232" s="6">
        <v>0</v>
      </c>
      <c r="BY232" s="6">
        <v>0</v>
      </c>
      <c r="BZ232" s="6">
        <v>0</v>
      </c>
      <c r="CA232" s="6">
        <v>0</v>
      </c>
      <c r="CB232" s="6">
        <v>0</v>
      </c>
      <c r="CC232" s="6">
        <v>0</v>
      </c>
      <c r="CD232" s="6">
        <v>0</v>
      </c>
      <c r="CE232" s="6">
        <v>0</v>
      </c>
      <c r="CF232" s="6">
        <v>0</v>
      </c>
    </row>
    <row r="233" spans="1:84" x14ac:dyDescent="0.25">
      <c r="A233" s="15" t="s">
        <v>294</v>
      </c>
      <c r="B233" s="15" t="s">
        <v>295</v>
      </c>
      <c r="C233" s="7" t="s">
        <v>154</v>
      </c>
      <c r="D233" s="12">
        <v>11690.4727489824</v>
      </c>
      <c r="E233" s="12">
        <v>12882.7290127545</v>
      </c>
      <c r="F233" s="12">
        <v>14213.595817203401</v>
      </c>
      <c r="G233" s="12">
        <v>15571.8114582938</v>
      </c>
      <c r="H233" s="12">
        <v>18105.9416470656</v>
      </c>
      <c r="I233" s="12">
        <v>17938.090265752402</v>
      </c>
      <c r="J233" s="12">
        <v>16745.6485878518</v>
      </c>
      <c r="K233" s="12">
        <v>15569.3808185897</v>
      </c>
      <c r="L233" s="12">
        <v>14504.4116659266</v>
      </c>
      <c r="M233" s="12">
        <v>13499.5052541407</v>
      </c>
      <c r="N233" s="12">
        <v>13750.510519430802</v>
      </c>
      <c r="O233" s="12">
        <v>13821.0320667056</v>
      </c>
      <c r="P233" s="12">
        <v>19545.376316551199</v>
      </c>
      <c r="Q233" s="12">
        <v>15491.3068340348</v>
      </c>
      <c r="R233" s="12">
        <v>16529.631340363099</v>
      </c>
      <c r="S233" s="12">
        <v>17857.291014399303</v>
      </c>
      <c r="T233" s="12">
        <v>20381.761117936101</v>
      </c>
      <c r="U233" s="12">
        <v>20223.392081140802</v>
      </c>
      <c r="V233" s="12">
        <v>19025.333676746497</v>
      </c>
      <c r="W233" s="12">
        <v>17790.3708590243</v>
      </c>
      <c r="X233" s="12">
        <v>16736.376417805703</v>
      </c>
      <c r="Y233" s="12">
        <v>15719.075378192199</v>
      </c>
      <c r="Z233" s="1">
        <v>15.9191745473655</v>
      </c>
      <c r="AA233" s="1">
        <v>16.00627167144</v>
      </c>
      <c r="AB233" s="1">
        <v>19.518228381143199</v>
      </c>
      <c r="AC233" s="1">
        <v>17.728805160971898</v>
      </c>
      <c r="AD233" s="1">
        <v>18.779617430159501</v>
      </c>
      <c r="AE233" s="1">
        <v>20.108586995984101</v>
      </c>
      <c r="AF233" s="1">
        <v>217.93699371791001</v>
      </c>
      <c r="AG233" s="1">
        <v>22.455724685222801</v>
      </c>
      <c r="AH233" s="1">
        <v>22.301262450352901</v>
      </c>
      <c r="AI233" s="1">
        <v>21.107111444311901</v>
      </c>
      <c r="AJ233" s="1">
        <v>19.821063930272601</v>
      </c>
      <c r="AK233" s="1">
        <v>18.759546326894402</v>
      </c>
      <c r="AL233" s="1">
        <v>17.7347215225466</v>
      </c>
      <c r="AM233" s="1">
        <v>17.8665211296316</v>
      </c>
      <c r="AN233" s="1">
        <v>17.941656439984701</v>
      </c>
      <c r="AO233" s="1">
        <v>19.508168880370299</v>
      </c>
      <c r="AP233" s="1">
        <v>19.692724662598</v>
      </c>
      <c r="AQ233" s="1">
        <v>20.739342470627498</v>
      </c>
      <c r="AR233" s="1">
        <v>22.064116302467902</v>
      </c>
      <c r="AS233" s="1">
        <v>239.99196024528101</v>
      </c>
      <c r="AT233" s="1">
        <v>24.349798564488498</v>
      </c>
      <c r="AU233" s="1">
        <v>24.201592817892902</v>
      </c>
      <c r="AV233" s="1">
        <v>23.013697709662601</v>
      </c>
      <c r="AW233" s="1">
        <v>21.676859167307601</v>
      </c>
      <c r="AX233" s="1">
        <v>20.624331430544501</v>
      </c>
      <c r="AY233" s="1">
        <v>19.6084965442993</v>
      </c>
      <c r="AZ233" s="1">
        <v>19.6950425374859</v>
      </c>
      <c r="BA233" s="1">
        <v>19.779539582065901</v>
      </c>
      <c r="BB233" s="1">
        <v>20.166671401313099</v>
      </c>
      <c r="BC233" s="1">
        <v>21.3521718210587</v>
      </c>
      <c r="BD233" s="1">
        <v>22.404436214471598</v>
      </c>
      <c r="BE233" s="1">
        <v>23.7348567006499</v>
      </c>
      <c r="BF233" s="1">
        <v>260.60749449124</v>
      </c>
      <c r="BG233" s="1">
        <v>26.080530706523501</v>
      </c>
      <c r="BH233" s="1">
        <v>25.926914410134199</v>
      </c>
      <c r="BI233" s="1">
        <v>24.73360934866</v>
      </c>
      <c r="BJ233" s="1">
        <v>23.436870695112201</v>
      </c>
      <c r="BK233" s="1">
        <v>22.3804492918376</v>
      </c>
      <c r="BL233" s="1">
        <v>21.360720739141801</v>
      </c>
      <c r="BM233" s="1">
        <v>21.474584252604799</v>
      </c>
      <c r="BN233" s="1">
        <v>21.553484651935001</v>
      </c>
      <c r="BO233" s="1">
        <v>21.935019737563699</v>
      </c>
      <c r="BP233" s="1">
        <v>23.181009591602301</v>
      </c>
      <c r="BQ233" s="1">
        <v>24.228262137115099</v>
      </c>
      <c r="BR233" s="1">
        <v>25.553670736138599</v>
      </c>
      <c r="BS233" s="1">
        <v>281.845126298369</v>
      </c>
      <c r="BT233" s="1">
        <v>27.934279625865202</v>
      </c>
      <c r="BU233" s="1">
        <v>27.7752334686602</v>
      </c>
      <c r="BV233" s="1">
        <v>26.582057309081101</v>
      </c>
      <c r="BW233" s="1">
        <v>25.339783025754301</v>
      </c>
      <c r="BX233" s="1">
        <v>24.286096845918099</v>
      </c>
      <c r="BY233" s="1">
        <v>23.269524487243402</v>
      </c>
      <c r="BZ233" s="1">
        <v>23.414916111224102</v>
      </c>
      <c r="CA233" s="1">
        <v>23.486527515656</v>
      </c>
      <c r="CB233" s="1">
        <v>23.8584286574918</v>
      </c>
      <c r="CC233" s="1">
        <v>25.166489394581699</v>
      </c>
      <c r="CD233" s="1">
        <v>26.200556022275698</v>
      </c>
      <c r="CE233" s="1">
        <v>27.511861408167</v>
      </c>
      <c r="CF233" s="1">
        <v>304.82575387191901</v>
      </c>
    </row>
    <row r="234" spans="1:84" x14ac:dyDescent="0.25">
      <c r="A234" s="15" t="s">
        <v>294</v>
      </c>
      <c r="B234" s="15" t="s">
        <v>295</v>
      </c>
      <c r="C234" s="7" t="s">
        <v>152</v>
      </c>
    </row>
    <row r="235" spans="1:84" x14ac:dyDescent="0.25">
      <c r="A235" s="15" t="s">
        <v>294</v>
      </c>
      <c r="B235" s="15" t="s">
        <v>295</v>
      </c>
      <c r="C235" s="7" t="s">
        <v>149</v>
      </c>
    </row>
    <row r="236" spans="1:84" x14ac:dyDescent="0.25">
      <c r="A236" s="15" t="s">
        <v>294</v>
      </c>
      <c r="B236" s="15" t="s">
        <v>295</v>
      </c>
      <c r="C236" s="7" t="s">
        <v>145</v>
      </c>
      <c r="D236" s="12">
        <v>13077.972748857401</v>
      </c>
      <c r="E236" s="12">
        <v>14270.229012629499</v>
      </c>
      <c r="F236" s="12">
        <v>15101.0958171284</v>
      </c>
      <c r="G236" s="12">
        <v>16459.311458218799</v>
      </c>
      <c r="H236" s="12">
        <v>18993.441646990599</v>
      </c>
      <c r="I236" s="12">
        <v>18825.590265677398</v>
      </c>
      <c r="J236" s="12">
        <v>17633.148587776803</v>
      </c>
      <c r="K236" s="12">
        <v>16456.880818514703</v>
      </c>
      <c r="L236" s="12">
        <v>15391.9116658516</v>
      </c>
      <c r="M236" s="12">
        <v>14387.0052540657</v>
      </c>
      <c r="N236" s="12">
        <v>14638.010519355801</v>
      </c>
      <c r="O236" s="12">
        <v>14708.5320666306</v>
      </c>
      <c r="P236" s="12">
        <v>20432.876316476199</v>
      </c>
      <c r="Q236" s="12">
        <v>16378.806833959799</v>
      </c>
      <c r="R236" s="12">
        <v>17417.131340288102</v>
      </c>
      <c r="S236" s="12">
        <v>18744.791014324299</v>
      </c>
      <c r="T236" s="12">
        <v>21269.261117861101</v>
      </c>
      <c r="U236" s="12">
        <v>21110.892081065798</v>
      </c>
      <c r="V236" s="12">
        <v>19912.8336766715</v>
      </c>
      <c r="W236" s="12">
        <v>18677.8708589493</v>
      </c>
      <c r="X236" s="12">
        <v>17623.876417730698</v>
      </c>
      <c r="Y236" s="12">
        <v>16606.575378117199</v>
      </c>
      <c r="Z236" s="1">
        <v>16.806674547290498</v>
      </c>
      <c r="AA236" s="1">
        <v>16.893771671364998</v>
      </c>
      <c r="AB236" s="1">
        <v>20.405728381068201</v>
      </c>
      <c r="AC236" s="1">
        <v>18.6163051608969</v>
      </c>
      <c r="AD236" s="1">
        <v>19.667117430084499</v>
      </c>
      <c r="AE236" s="1">
        <v>20.996086995909099</v>
      </c>
      <c r="AF236" s="1">
        <v>228.58699371700999</v>
      </c>
      <c r="AG236" s="1">
        <v>23.343224685147899</v>
      </c>
      <c r="AH236" s="1">
        <v>23.188762450277899</v>
      </c>
      <c r="AI236" s="1">
        <v>21.994611444236899</v>
      </c>
      <c r="AJ236" s="1">
        <v>20.708563930197599</v>
      </c>
      <c r="AK236" s="1">
        <v>19.6470463268194</v>
      </c>
      <c r="AL236" s="1">
        <v>18.622221522471602</v>
      </c>
      <c r="AM236" s="1">
        <v>18.754021129556602</v>
      </c>
      <c r="AN236" s="1">
        <v>18.829156439909699</v>
      </c>
      <c r="AO236" s="1">
        <v>20.3956688802953</v>
      </c>
      <c r="AP236" s="1">
        <v>20.580224662523001</v>
      </c>
      <c r="AQ236" s="1">
        <v>21.6268424705525</v>
      </c>
      <c r="AR236" s="1">
        <v>22.9516163023929</v>
      </c>
      <c r="AS236" s="1">
        <v>250.64196024438101</v>
      </c>
      <c r="AT236" s="1">
        <v>25.2372985644135</v>
      </c>
      <c r="AU236" s="1">
        <v>25.0890928178179</v>
      </c>
      <c r="AV236" s="1">
        <v>23.901197709587599</v>
      </c>
      <c r="AW236" s="1">
        <v>22.564359167232599</v>
      </c>
      <c r="AX236" s="1">
        <v>21.511831430469499</v>
      </c>
      <c r="AY236" s="1">
        <v>20.495996544224301</v>
      </c>
      <c r="AZ236" s="1">
        <v>20.582542537410902</v>
      </c>
      <c r="BA236" s="1">
        <v>20.667039581990899</v>
      </c>
      <c r="BB236" s="1">
        <v>21.054171401238101</v>
      </c>
      <c r="BC236" s="1">
        <v>22.239671820983698</v>
      </c>
      <c r="BD236" s="1">
        <v>23.2919362143966</v>
      </c>
      <c r="BE236" s="1">
        <v>24.622356700574901</v>
      </c>
      <c r="BF236" s="1">
        <v>271.25749449033998</v>
      </c>
      <c r="BG236" s="1">
        <v>26.968030706448499</v>
      </c>
      <c r="BH236" s="1">
        <v>26.8144144100592</v>
      </c>
      <c r="BI236" s="1">
        <v>25.621109348585001</v>
      </c>
      <c r="BJ236" s="1">
        <v>24.324370695037199</v>
      </c>
      <c r="BK236" s="1">
        <v>23.267949291762601</v>
      </c>
      <c r="BL236" s="1">
        <v>22.248220739066799</v>
      </c>
      <c r="BM236" s="1">
        <v>22.362084252529801</v>
      </c>
      <c r="BN236" s="1">
        <v>22.440984651859999</v>
      </c>
      <c r="BO236" s="1">
        <v>22.822519737488701</v>
      </c>
      <c r="BP236" s="1">
        <v>24.068509591527299</v>
      </c>
      <c r="BQ236" s="1">
        <v>25.1157621370401</v>
      </c>
      <c r="BR236" s="1">
        <v>26.441170736063601</v>
      </c>
      <c r="BS236" s="1">
        <v>292.49512629746903</v>
      </c>
      <c r="BT236" s="1">
        <v>28.821779625790199</v>
      </c>
      <c r="BU236" s="1">
        <v>28.662733468585198</v>
      </c>
      <c r="BV236" s="1">
        <v>27.469557309006099</v>
      </c>
      <c r="BW236" s="1">
        <v>26.227283025679299</v>
      </c>
      <c r="BX236" s="1">
        <v>25.1735968458431</v>
      </c>
      <c r="BY236" s="1">
        <v>24.1570244871684</v>
      </c>
      <c r="BZ236" s="1">
        <v>24.3024161111491</v>
      </c>
      <c r="CA236" s="1">
        <v>24.374027515580998</v>
      </c>
      <c r="CB236" s="1">
        <v>24.745928657416801</v>
      </c>
      <c r="CC236" s="1">
        <v>26.053989394506701</v>
      </c>
      <c r="CD236" s="1">
        <v>27.0880560222007</v>
      </c>
      <c r="CE236" s="1">
        <v>28.399361408091998</v>
      </c>
      <c r="CF236" s="1">
        <v>315.47575387101898</v>
      </c>
    </row>
    <row r="237" spans="1:84" x14ac:dyDescent="0.25">
      <c r="A237" s="15" t="s">
        <v>294</v>
      </c>
      <c r="B237" s="15" t="s">
        <v>295</v>
      </c>
      <c r="C237" s="7" t="s">
        <v>143</v>
      </c>
    </row>
    <row r="238" spans="1:84" s="6" customFormat="1" x14ac:dyDescent="0.25">
      <c r="A238" s="15" t="s">
        <v>294</v>
      </c>
      <c r="B238" s="15" t="s">
        <v>295</v>
      </c>
      <c r="C238" s="5" t="s">
        <v>271</v>
      </c>
      <c r="D238" s="6">
        <v>4.4378474170590803</v>
      </c>
      <c r="E238" s="6">
        <v>5.5248656501916598</v>
      </c>
      <c r="F238" s="6">
        <v>5.9917173282457004</v>
      </c>
      <c r="G238" s="6">
        <v>6.1275743372881397</v>
      </c>
      <c r="H238" s="6">
        <v>5.55855312875652</v>
      </c>
      <c r="I238" s="6">
        <v>5.1137604378356496</v>
      </c>
      <c r="J238" s="6">
        <v>4.6485063304921104</v>
      </c>
      <c r="K238" s="6">
        <v>4.1088728143970501</v>
      </c>
      <c r="L238" s="6">
        <v>4.7465230253620403</v>
      </c>
      <c r="M238" s="6">
        <v>4.4687788375928399</v>
      </c>
      <c r="N238" s="6">
        <v>4.3041232626376997</v>
      </c>
      <c r="O238" s="6">
        <v>4.47732328645239</v>
      </c>
      <c r="P238" s="6">
        <v>4.55706951626565</v>
      </c>
      <c r="Q238" s="6">
        <v>5.1793163461791796</v>
      </c>
      <c r="R238" s="6">
        <v>5.8106791030743103</v>
      </c>
      <c r="S238" s="6">
        <v>6.06165644663586</v>
      </c>
      <c r="T238" s="6">
        <v>5.6327838927990301</v>
      </c>
      <c r="U238" s="6">
        <v>5.1741851838894899</v>
      </c>
      <c r="V238" s="6">
        <v>4.7014515197223101</v>
      </c>
      <c r="W238" s="6">
        <v>4.1870127378150999</v>
      </c>
      <c r="X238" s="6">
        <v>4.8874652744305296</v>
      </c>
      <c r="Y238" s="6">
        <v>4.4784510231264001</v>
      </c>
      <c r="Z238" s="6">
        <v>4.1796804824689699</v>
      </c>
      <c r="AA238" s="6">
        <v>4.3954799224641299</v>
      </c>
      <c r="AB238" s="6">
        <v>4.5026096713465602</v>
      </c>
      <c r="AC238" s="6">
        <v>5.2555488805478099</v>
      </c>
      <c r="AD238" s="6">
        <v>6.0724845010297903</v>
      </c>
      <c r="AE238" s="6">
        <v>6.3400493806945697</v>
      </c>
      <c r="AF238" s="6">
        <v>59.807202470334701</v>
      </c>
      <c r="AG238" s="6">
        <v>5.8315942202208797</v>
      </c>
      <c r="AH238" s="6">
        <v>5.3447885058456999</v>
      </c>
      <c r="AI238" s="6">
        <v>4.8619626479284799</v>
      </c>
      <c r="AJ238" s="6">
        <v>4.3211781650164802</v>
      </c>
      <c r="AK238" s="6">
        <v>5.0537184934925703</v>
      </c>
      <c r="AL238" s="6">
        <v>4.7539123418847904</v>
      </c>
      <c r="AM238" s="6">
        <v>4.5423247830083504</v>
      </c>
      <c r="AN238" s="6">
        <v>4.7681104013175597</v>
      </c>
      <c r="AO238" s="6">
        <v>4.8494487099361203</v>
      </c>
      <c r="AP238" s="6">
        <v>5.5699678771956602</v>
      </c>
      <c r="AQ238" s="6">
        <v>6.2928744263216396</v>
      </c>
      <c r="AR238" s="6">
        <v>6.5609883123818697</v>
      </c>
      <c r="AS238" s="6">
        <v>62.750868884550101</v>
      </c>
      <c r="AT238" s="6">
        <v>6.03658883437057</v>
      </c>
      <c r="AU238" s="6">
        <v>5.5246039058087701</v>
      </c>
      <c r="AV238" s="6">
        <v>5.0220507952907703</v>
      </c>
      <c r="AW238" s="6">
        <v>4.4628881812800696</v>
      </c>
      <c r="AX238" s="6">
        <v>5.2130741070025604</v>
      </c>
      <c r="AY238" s="6">
        <v>4.90160601448778</v>
      </c>
      <c r="AZ238" s="6">
        <v>4.6962807672181999</v>
      </c>
      <c r="BA238" s="6">
        <v>4.91259792379552</v>
      </c>
      <c r="BB238" s="6">
        <v>5.0257120868208904</v>
      </c>
      <c r="BC238" s="6">
        <v>5.7800885311991497</v>
      </c>
      <c r="BD238" s="6">
        <v>6.5232596587782101</v>
      </c>
      <c r="BE238" s="6">
        <v>6.8025492549375199</v>
      </c>
      <c r="BF238" s="6">
        <v>64.901300060989996</v>
      </c>
      <c r="BG238" s="6">
        <v>6.2452357435215404</v>
      </c>
      <c r="BH238" s="6">
        <v>5.7082145418948702</v>
      </c>
      <c r="BI238" s="6">
        <v>5.1866674185314903</v>
      </c>
      <c r="BJ238" s="6">
        <v>4.5994140489456798</v>
      </c>
      <c r="BK238" s="6">
        <v>5.3685852384449397</v>
      </c>
      <c r="BL238" s="6">
        <v>5.0692340210000104</v>
      </c>
      <c r="BM238" s="6">
        <v>4.8590712110557304</v>
      </c>
      <c r="BN238" s="6">
        <v>5.0835376758758999</v>
      </c>
      <c r="BO238" s="6">
        <v>5.20008047801924</v>
      </c>
      <c r="BP238" s="6">
        <v>5.9777242468814498</v>
      </c>
      <c r="BQ238" s="6">
        <v>6.7162582009386096</v>
      </c>
      <c r="BR238" s="6">
        <v>7.0072951960382497</v>
      </c>
      <c r="BS238" s="6">
        <v>67.021318021147707</v>
      </c>
      <c r="BT238" s="6">
        <v>6.4501346942948796</v>
      </c>
      <c r="BU238" s="6">
        <v>5.8967698386009797</v>
      </c>
      <c r="BV238" s="6">
        <v>5.3553751156104603</v>
      </c>
      <c r="BW238" s="6">
        <v>4.7102478120962399</v>
      </c>
      <c r="BX238" s="6">
        <v>5.5171310425986002</v>
      </c>
      <c r="BY238" s="6">
        <v>5.1811586842342496</v>
      </c>
      <c r="BZ238" s="6">
        <v>4.9520244182609003</v>
      </c>
      <c r="CA238" s="6">
        <v>5.1716997651547496</v>
      </c>
      <c r="CB238" s="6">
        <v>5.3072558684541198</v>
      </c>
      <c r="CC238" s="6">
        <v>6.1406213087471899</v>
      </c>
      <c r="CD238" s="6">
        <v>6.9007573507475897</v>
      </c>
      <c r="CE238" s="6">
        <v>7.21789627115629</v>
      </c>
      <c r="CF238" s="6">
        <v>68.801072169956299</v>
      </c>
    </row>
    <row r="239" spans="1:84" x14ac:dyDescent="0.25">
      <c r="A239" s="15" t="s">
        <v>294</v>
      </c>
      <c r="B239" s="15" t="s">
        <v>295</v>
      </c>
      <c r="C239" s="2" t="s">
        <v>272</v>
      </c>
      <c r="D239" s="12">
        <v>85245.702092131294</v>
      </c>
      <c r="E239" s="12">
        <v>116949.304967622</v>
      </c>
      <c r="F239" s="12">
        <v>139934.02621527802</v>
      </c>
      <c r="G239" s="12">
        <v>156781.847316678</v>
      </c>
      <c r="H239" s="12">
        <v>165367.792624678</v>
      </c>
      <c r="I239" s="12">
        <v>150724.77215137999</v>
      </c>
      <c r="J239" s="12">
        <v>127903.80129613099</v>
      </c>
      <c r="K239" s="12">
        <v>105114.37000081899</v>
      </c>
      <c r="L239" s="12">
        <v>113121.136939945</v>
      </c>
      <c r="M239" s="12">
        <v>99123.074922243803</v>
      </c>
      <c r="N239" s="12">
        <v>97245.961550816108</v>
      </c>
      <c r="O239" s="12">
        <v>101677.996574213</v>
      </c>
      <c r="P239" s="12">
        <v>146351.69010203099</v>
      </c>
      <c r="Q239" s="12">
        <v>131834.338989802</v>
      </c>
      <c r="R239" s="12">
        <v>157818.57280803498</v>
      </c>
      <c r="S239" s="12">
        <v>177858.63160842299</v>
      </c>
      <c r="T239" s="12">
        <v>188639.59206702001</v>
      </c>
      <c r="U239" s="12">
        <v>171934.89266221999</v>
      </c>
      <c r="V239" s="12">
        <v>146971.21907289501</v>
      </c>
      <c r="W239" s="12">
        <v>122393.212943131</v>
      </c>
      <c r="X239" s="12">
        <v>134404.302599118</v>
      </c>
      <c r="Y239" s="12">
        <v>115670.570506188</v>
      </c>
      <c r="Z239" s="1">
        <v>109.328069590273</v>
      </c>
      <c r="AA239" s="1">
        <v>115.601784037662</v>
      </c>
      <c r="AB239" s="1">
        <v>144.401846658702</v>
      </c>
      <c r="AC239" s="1">
        <v>153.09661866118299</v>
      </c>
      <c r="AD239" s="1">
        <v>187.379125501007</v>
      </c>
      <c r="AE239" s="1">
        <v>209.479846418882</v>
      </c>
      <c r="AF239" s="1">
        <v>1799.30108071828</v>
      </c>
      <c r="AG239" s="1">
        <v>215.17034880909799</v>
      </c>
      <c r="AH239" s="1">
        <v>195.85200658970501</v>
      </c>
      <c r="AI239" s="1">
        <v>168.61976248424</v>
      </c>
      <c r="AJ239" s="1">
        <v>140.733402337972</v>
      </c>
      <c r="AK239" s="1">
        <v>155.77631646690301</v>
      </c>
      <c r="AL239" s="1">
        <v>138.52992363773299</v>
      </c>
      <c r="AM239" s="1">
        <v>133.34791605860599</v>
      </c>
      <c r="AN239" s="1">
        <v>140.564900901014</v>
      </c>
      <c r="AO239" s="1">
        <v>155.44506146915501</v>
      </c>
      <c r="AP239" s="1">
        <v>180.229779469487</v>
      </c>
      <c r="AQ239" s="1">
        <v>214.443111817512</v>
      </c>
      <c r="AR239" s="1">
        <v>237.86133615433201</v>
      </c>
      <c r="AS239" s="1">
        <v>2076.5738661957598</v>
      </c>
      <c r="AT239" s="1">
        <v>241.521068244437</v>
      </c>
      <c r="AU239" s="1">
        <v>219.691446284135</v>
      </c>
      <c r="AV239" s="1">
        <v>189.904631753849</v>
      </c>
      <c r="AW239" s="1">
        <v>158.957276676059</v>
      </c>
      <c r="AX239" s="1">
        <v>176.661465913261</v>
      </c>
      <c r="AY239" s="1">
        <v>157.92495004370701</v>
      </c>
      <c r="AZ239" s="1">
        <v>151.97740630683401</v>
      </c>
      <c r="BA239" s="1">
        <v>159.65975202840701</v>
      </c>
      <c r="BB239" s="1">
        <v>166.53283636629101</v>
      </c>
      <c r="BC239" s="1">
        <v>202.78909539778999</v>
      </c>
      <c r="BD239" s="1">
        <v>240.14123387369801</v>
      </c>
      <c r="BE239" s="1">
        <v>265.29334828303399</v>
      </c>
      <c r="BF239" s="1">
        <v>2331.0545111715001</v>
      </c>
      <c r="BG239" s="1">
        <v>267.62908737823199</v>
      </c>
      <c r="BH239" s="1">
        <v>243.17513943869901</v>
      </c>
      <c r="BI239" s="1">
        <v>210.78706170125</v>
      </c>
      <c r="BJ239" s="1">
        <v>177.12105214988901</v>
      </c>
      <c r="BK239" s="1">
        <v>197.42252661505901</v>
      </c>
      <c r="BL239" s="1">
        <v>177.920624850374</v>
      </c>
      <c r="BM239" s="1">
        <v>171.453391572827</v>
      </c>
      <c r="BN239" s="1">
        <v>180.03278224535799</v>
      </c>
      <c r="BO239" s="1">
        <v>187.42009188674299</v>
      </c>
      <c r="BP239" s="1">
        <v>227.685972893382</v>
      </c>
      <c r="BQ239" s="1">
        <v>267.37309279147303</v>
      </c>
      <c r="BR239" s="1">
        <v>294.21970783846098</v>
      </c>
      <c r="BS239" s="1">
        <v>2602.2405313617501</v>
      </c>
      <c r="BT239" s="1">
        <v>296.05630327789697</v>
      </c>
      <c r="BU239" s="1">
        <v>269.11626516282598</v>
      </c>
      <c r="BV239" s="1">
        <v>233.90878776665201</v>
      </c>
      <c r="BW239" s="1">
        <v>196.116755760849</v>
      </c>
      <c r="BX239" s="1">
        <v>220.16033324379001</v>
      </c>
      <c r="BY239" s="1">
        <v>198.09907800703701</v>
      </c>
      <c r="BZ239" s="1">
        <v>190.521255889439</v>
      </c>
      <c r="CA239" s="1">
        <v>199.58144731682299</v>
      </c>
      <c r="CB239" s="1">
        <v>208.05584210411999</v>
      </c>
      <c r="CC239" s="1">
        <v>253.923563987395</v>
      </c>
      <c r="CD239" s="1">
        <v>297.08130063160303</v>
      </c>
      <c r="CE239" s="1">
        <v>326.286168042356</v>
      </c>
      <c r="CF239" s="1">
        <v>2888.9071011907899</v>
      </c>
    </row>
    <row r="240" spans="1:84" x14ac:dyDescent="0.25">
      <c r="A240" s="15" t="s">
        <v>294</v>
      </c>
      <c r="B240" s="15" t="s">
        <v>295</v>
      </c>
      <c r="C240" s="7" t="s">
        <v>141</v>
      </c>
    </row>
    <row r="241" spans="1:84" s="6" customFormat="1" x14ac:dyDescent="0.25">
      <c r="A241" s="15" t="s">
        <v>294</v>
      </c>
      <c r="B241" s="15" t="s">
        <v>295</v>
      </c>
      <c r="C241" s="5" t="s">
        <v>273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  <c r="AG241" s="6">
        <v>0</v>
      </c>
      <c r="AH241" s="6">
        <v>0</v>
      </c>
      <c r="AI241" s="6">
        <v>0</v>
      </c>
      <c r="AJ241" s="6">
        <v>0</v>
      </c>
      <c r="AK241" s="6">
        <v>0</v>
      </c>
      <c r="AL241" s="6">
        <v>0</v>
      </c>
      <c r="AM241" s="6">
        <v>0</v>
      </c>
      <c r="AN241" s="6">
        <v>0</v>
      </c>
      <c r="AO241" s="6">
        <v>0</v>
      </c>
      <c r="AP241" s="6">
        <v>0</v>
      </c>
      <c r="AQ241" s="6">
        <v>0</v>
      </c>
      <c r="AR241" s="6">
        <v>0</v>
      </c>
      <c r="AS241" s="6">
        <v>0</v>
      </c>
      <c r="AT241" s="6">
        <v>0</v>
      </c>
      <c r="AU241" s="6">
        <v>0</v>
      </c>
      <c r="AV241" s="6">
        <v>0</v>
      </c>
      <c r="AW241" s="6">
        <v>0</v>
      </c>
      <c r="AX241" s="6">
        <v>0</v>
      </c>
      <c r="AY241" s="6">
        <v>0</v>
      </c>
      <c r="AZ241" s="6">
        <v>0</v>
      </c>
      <c r="BA241" s="6">
        <v>0</v>
      </c>
      <c r="BB241" s="6">
        <v>0</v>
      </c>
      <c r="BC241" s="6">
        <v>0</v>
      </c>
      <c r="BD241" s="6">
        <v>0</v>
      </c>
      <c r="BE241" s="6">
        <v>0</v>
      </c>
      <c r="BF241" s="6">
        <v>0</v>
      </c>
      <c r="BG241" s="6">
        <v>0</v>
      </c>
      <c r="BH241" s="6">
        <v>0</v>
      </c>
      <c r="BI241" s="6">
        <v>0</v>
      </c>
      <c r="BJ241" s="6">
        <v>0</v>
      </c>
      <c r="BK241" s="6">
        <v>0</v>
      </c>
      <c r="BL241" s="6">
        <v>0</v>
      </c>
      <c r="BM241" s="6">
        <v>0</v>
      </c>
      <c r="BN241" s="6">
        <v>0</v>
      </c>
      <c r="BO241" s="6">
        <v>0</v>
      </c>
      <c r="BP241" s="6">
        <v>0</v>
      </c>
      <c r="BQ241" s="6">
        <v>0</v>
      </c>
      <c r="BR241" s="6">
        <v>0</v>
      </c>
      <c r="BS241" s="6">
        <v>0</v>
      </c>
      <c r="BT241" s="6">
        <v>0</v>
      </c>
      <c r="BU241" s="6">
        <v>0</v>
      </c>
      <c r="BV241" s="6">
        <v>0</v>
      </c>
      <c r="BW241" s="6">
        <v>0</v>
      </c>
      <c r="BX241" s="6">
        <v>0</v>
      </c>
      <c r="BY241" s="6">
        <v>0</v>
      </c>
      <c r="BZ241" s="6">
        <v>0</v>
      </c>
      <c r="CA241" s="6">
        <v>0</v>
      </c>
      <c r="CB241" s="6">
        <v>0</v>
      </c>
      <c r="CC241" s="6">
        <v>0</v>
      </c>
      <c r="CD241" s="6">
        <v>0</v>
      </c>
      <c r="CE241" s="6">
        <v>0</v>
      </c>
      <c r="CF241" s="6">
        <v>0</v>
      </c>
    </row>
    <row r="242" spans="1:84" x14ac:dyDescent="0.25">
      <c r="A242" s="15" t="s">
        <v>294</v>
      </c>
      <c r="B242" s="15" t="s">
        <v>295</v>
      </c>
      <c r="C242" s="2" t="s">
        <v>274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  <c r="CC242" s="1">
        <v>0</v>
      </c>
      <c r="CD242" s="1">
        <v>0</v>
      </c>
      <c r="CE242" s="1">
        <v>0</v>
      </c>
      <c r="CF242" s="1">
        <v>0</v>
      </c>
    </row>
    <row r="243" spans="1:84" x14ac:dyDescent="0.25">
      <c r="A243" s="15" t="s">
        <v>294</v>
      </c>
      <c r="B243" s="15" t="s">
        <v>295</v>
      </c>
      <c r="C243" s="7" t="s">
        <v>140</v>
      </c>
    </row>
    <row r="244" spans="1:84" s="6" customFormat="1" x14ac:dyDescent="0.25">
      <c r="A244" s="15" t="s">
        <v>294</v>
      </c>
      <c r="B244" s="15" t="s">
        <v>295</v>
      </c>
      <c r="C244" s="5" t="s">
        <v>275</v>
      </c>
      <c r="D244" s="6">
        <v>6.4999999999999997E-3</v>
      </c>
      <c r="E244" s="6">
        <v>6.4999999999999997E-3</v>
      </c>
      <c r="F244" s="6">
        <v>6.4999999999999997E-3</v>
      </c>
      <c r="G244" s="6">
        <v>6.4999999999999997E-3</v>
      </c>
      <c r="H244" s="6">
        <v>6.4999999999999997E-3</v>
      </c>
      <c r="I244" s="6">
        <v>6.4999999999999997E-3</v>
      </c>
      <c r="J244" s="6">
        <v>6.4999999999999997E-3</v>
      </c>
      <c r="K244" s="6">
        <v>6.4999999999999997E-3</v>
      </c>
      <c r="L244" s="6">
        <v>6.4999999999999997E-3</v>
      </c>
      <c r="M244" s="6">
        <v>6.4999999999999997E-3</v>
      </c>
      <c r="N244" s="6">
        <v>6.4999999999999997E-3</v>
      </c>
      <c r="O244" s="6">
        <v>6.4999999999999997E-3</v>
      </c>
      <c r="P244" s="6">
        <v>6.4999999999999997E-3</v>
      </c>
      <c r="Q244" s="6">
        <v>6.4999999999999997E-3</v>
      </c>
      <c r="R244" s="6">
        <v>6.4999999999999997E-3</v>
      </c>
      <c r="S244" s="6">
        <v>6.4999999999999997E-3</v>
      </c>
      <c r="T244" s="6">
        <v>6.4999999999999997E-3</v>
      </c>
      <c r="U244" s="6">
        <v>6.4999999999999997E-3</v>
      </c>
      <c r="V244" s="6">
        <v>6.4999999999999997E-3</v>
      </c>
      <c r="W244" s="6">
        <v>6.4999999999999997E-3</v>
      </c>
      <c r="X244" s="6">
        <v>6.4999999999999997E-3</v>
      </c>
      <c r="Y244" s="6">
        <v>6.4999999999999997E-3</v>
      </c>
      <c r="Z244" s="6">
        <v>6.4999999999999997E-3</v>
      </c>
      <c r="AA244" s="6">
        <v>6.4999999999999997E-3</v>
      </c>
      <c r="AB244" s="6">
        <v>6.4999999999999997E-3</v>
      </c>
      <c r="AC244" s="6">
        <v>6.4999999999999997E-3</v>
      </c>
      <c r="AD244" s="6">
        <v>6.4999999999999997E-3</v>
      </c>
      <c r="AE244" s="6">
        <v>6.4999999999999997E-3</v>
      </c>
      <c r="AF244" s="6">
        <v>7.8E-2</v>
      </c>
      <c r="AG244" s="6">
        <v>6.4999999999999997E-3</v>
      </c>
      <c r="AH244" s="6">
        <v>6.4999999999999997E-3</v>
      </c>
      <c r="AI244" s="6">
        <v>6.4999999999999997E-3</v>
      </c>
      <c r="AJ244" s="6">
        <v>6.4999999999999997E-3</v>
      </c>
      <c r="AK244" s="6">
        <v>6.4999999999999997E-3</v>
      </c>
      <c r="AL244" s="6">
        <v>6.4999999999999997E-3</v>
      </c>
      <c r="AM244" s="6">
        <v>6.4999999999999997E-3</v>
      </c>
      <c r="AN244" s="6">
        <v>6.4999999999999997E-3</v>
      </c>
      <c r="AO244" s="6">
        <v>6.4999999999999997E-3</v>
      </c>
      <c r="AP244" s="6">
        <v>6.4999999999999997E-3</v>
      </c>
      <c r="AQ244" s="6">
        <v>6.4999999999999997E-3</v>
      </c>
      <c r="AR244" s="6">
        <v>6.4999999999999997E-3</v>
      </c>
      <c r="AS244" s="6">
        <v>7.8E-2</v>
      </c>
      <c r="AT244" s="6">
        <v>6.4999999999999997E-3</v>
      </c>
      <c r="AU244" s="6">
        <v>6.4999999999999997E-3</v>
      </c>
      <c r="AV244" s="6">
        <v>6.4999999999999997E-3</v>
      </c>
      <c r="AW244" s="6">
        <v>6.4999999999999997E-3</v>
      </c>
      <c r="AX244" s="6">
        <v>6.4999999999999997E-3</v>
      </c>
      <c r="AY244" s="6">
        <v>6.4999999999999997E-3</v>
      </c>
      <c r="AZ244" s="6">
        <v>6.4999999999999997E-3</v>
      </c>
      <c r="BA244" s="6">
        <v>6.4999999999999997E-3</v>
      </c>
      <c r="BB244" s="6">
        <v>6.4999999999999997E-3</v>
      </c>
      <c r="BC244" s="6">
        <v>6.4999999999999997E-3</v>
      </c>
      <c r="BD244" s="6">
        <v>6.4999999999999997E-3</v>
      </c>
      <c r="BE244" s="6">
        <v>6.4999999999999997E-3</v>
      </c>
      <c r="BF244" s="6">
        <v>7.8E-2</v>
      </c>
      <c r="BG244" s="6">
        <v>6.4999999999999997E-3</v>
      </c>
      <c r="BH244" s="6">
        <v>6.4999999999999997E-3</v>
      </c>
      <c r="BI244" s="6">
        <v>6.4999999999999997E-3</v>
      </c>
      <c r="BJ244" s="6">
        <v>6.4999999999999997E-3</v>
      </c>
      <c r="BK244" s="6">
        <v>6.4999999999999997E-3</v>
      </c>
      <c r="BL244" s="6">
        <v>6.4999999999999997E-3</v>
      </c>
      <c r="BM244" s="6">
        <v>6.4999999999999997E-3</v>
      </c>
      <c r="BN244" s="6">
        <v>6.4999999999999997E-3</v>
      </c>
      <c r="BO244" s="6">
        <v>6.4999999999999997E-3</v>
      </c>
      <c r="BP244" s="6">
        <v>6.4999999999999997E-3</v>
      </c>
      <c r="BQ244" s="6">
        <v>6.4999999999999997E-3</v>
      </c>
      <c r="BR244" s="6">
        <v>6.4999999999999997E-3</v>
      </c>
      <c r="BS244" s="6">
        <v>7.8E-2</v>
      </c>
      <c r="BT244" s="6">
        <v>6.4999999999999997E-3</v>
      </c>
      <c r="BU244" s="6">
        <v>6.4999999999999997E-3</v>
      </c>
      <c r="BV244" s="6">
        <v>6.4999999999999997E-3</v>
      </c>
      <c r="BW244" s="6">
        <v>6.4999999999999997E-3</v>
      </c>
      <c r="BX244" s="6">
        <v>6.4999999999999997E-3</v>
      </c>
      <c r="BY244" s="6">
        <v>6.4999999999999997E-3</v>
      </c>
      <c r="BZ244" s="6">
        <v>6.4999999999999997E-3</v>
      </c>
      <c r="CA244" s="6">
        <v>6.4999999999999997E-3</v>
      </c>
      <c r="CB244" s="6">
        <v>6.4999999999999997E-3</v>
      </c>
      <c r="CC244" s="6">
        <v>6.4999999999999997E-3</v>
      </c>
      <c r="CD244" s="6">
        <v>6.4999999999999997E-3</v>
      </c>
      <c r="CE244" s="6">
        <v>6.4999999999999997E-3</v>
      </c>
      <c r="CF244" s="6">
        <v>7.8E-2</v>
      </c>
    </row>
    <row r="245" spans="1:84" x14ac:dyDescent="0.25">
      <c r="A245" s="15" t="s">
        <v>294</v>
      </c>
      <c r="B245" s="15" t="s">
        <v>295</v>
      </c>
      <c r="C245" s="2" t="s">
        <v>276</v>
      </c>
      <c r="D245" s="12">
        <v>5171.8489329131198</v>
      </c>
      <c r="E245" s="12">
        <v>5012.4636397033501</v>
      </c>
      <c r="F245" s="12">
        <v>5075.4213542131592</v>
      </c>
      <c r="G245" s="12">
        <v>5193.4208240162798</v>
      </c>
      <c r="H245" s="12">
        <v>5691.8022155065401</v>
      </c>
      <c r="I245" s="12">
        <v>6033.3340264294702</v>
      </c>
      <c r="J245" s="12">
        <v>6972.7534652917102</v>
      </c>
      <c r="K245" s="12">
        <v>6985.7211364975101</v>
      </c>
      <c r="L245" s="12">
        <v>7010.8939634206799</v>
      </c>
      <c r="M245" s="12">
        <v>7274.7593997002505</v>
      </c>
      <c r="N245" s="12">
        <v>7821.8896945944998</v>
      </c>
      <c r="O245" s="12">
        <v>8068.4526430884598</v>
      </c>
      <c r="P245" s="12">
        <v>8347.9027588911595</v>
      </c>
      <c r="Q245" s="12">
        <v>7978.5780191806398</v>
      </c>
      <c r="R245" s="12">
        <v>7907.8929667063903</v>
      </c>
      <c r="S245" s="12">
        <v>8104.9132186740489</v>
      </c>
      <c r="T245" s="12">
        <v>8307.9355112093799</v>
      </c>
      <c r="U245" s="12">
        <v>8746.0835773568797</v>
      </c>
      <c r="V245" s="12">
        <v>10099.563432254399</v>
      </c>
      <c r="W245" s="12">
        <v>10159.761562317</v>
      </c>
      <c r="X245" s="12">
        <v>10195.835333015501</v>
      </c>
      <c r="Y245" s="12">
        <v>10512.3834373834</v>
      </c>
      <c r="Z245" s="1">
        <v>16.0872518116986</v>
      </c>
      <c r="AA245" s="1">
        <v>16.2112153667507</v>
      </c>
      <c r="AB245" s="1">
        <v>16.214392102958499</v>
      </c>
      <c r="AC245" s="1">
        <v>15.4319630405771</v>
      </c>
      <c r="AD245" s="1">
        <v>15.1761435812993</v>
      </c>
      <c r="AE245" s="1">
        <v>15.305989191119201</v>
      </c>
      <c r="AF245" s="1">
        <v>152.44851794793999</v>
      </c>
      <c r="AG245" s="1">
        <v>16.364259734384301</v>
      </c>
      <c r="AH245" s="1">
        <v>16.974499716601301</v>
      </c>
      <c r="AI245" s="1">
        <v>19.2147739381621</v>
      </c>
      <c r="AJ245" s="1">
        <v>19.191000395645698</v>
      </c>
      <c r="AK245" s="1">
        <v>19.331099995001399</v>
      </c>
      <c r="AL245" s="1">
        <v>19.891832066073</v>
      </c>
      <c r="AM245" s="1">
        <v>20.711584631024699</v>
      </c>
      <c r="AN245" s="1">
        <v>21.0255625966441</v>
      </c>
      <c r="AO245" s="1">
        <v>21.0857914745778</v>
      </c>
      <c r="AP245" s="1">
        <v>20.333923796524701</v>
      </c>
      <c r="AQ245" s="1">
        <v>20.094450703742599</v>
      </c>
      <c r="AR245" s="1">
        <v>20.242597477040199</v>
      </c>
      <c r="AS245" s="1">
        <v>234.461376525422</v>
      </c>
      <c r="AT245" s="1">
        <v>18.302378192283701</v>
      </c>
      <c r="AU245" s="1">
        <v>18.868507857728101</v>
      </c>
      <c r="AV245" s="1">
        <v>21.138972043637601</v>
      </c>
      <c r="AW245" s="1">
        <v>21.022880338662699</v>
      </c>
      <c r="AX245" s="1">
        <v>20.969070200516999</v>
      </c>
      <c r="AY245" s="1">
        <v>21.373742217187498</v>
      </c>
      <c r="AZ245" s="1">
        <v>21.9993184259827</v>
      </c>
      <c r="BA245" s="1">
        <v>22.1147558039948</v>
      </c>
      <c r="BB245" s="1">
        <v>21.9587932675805</v>
      </c>
      <c r="BC245" s="1">
        <v>21.175855566545899</v>
      </c>
      <c r="BD245" s="1">
        <v>20.8580818122906</v>
      </c>
      <c r="BE245" s="1">
        <v>20.934272763888799</v>
      </c>
      <c r="BF245" s="1">
        <v>250.7166284903</v>
      </c>
      <c r="BG245" s="1">
        <v>15.316253028057201</v>
      </c>
      <c r="BH245" s="1">
        <v>15.8415459853236</v>
      </c>
      <c r="BI245" s="1">
        <v>17.6187554664406</v>
      </c>
      <c r="BJ245" s="1">
        <v>17.5894689339002</v>
      </c>
      <c r="BK245" s="1">
        <v>17.582003327321399</v>
      </c>
      <c r="BL245" s="1">
        <v>17.920661134994099</v>
      </c>
      <c r="BM245" s="1">
        <v>18.435164789895001</v>
      </c>
      <c r="BN245" s="1">
        <v>18.592183215831898</v>
      </c>
      <c r="BO245" s="1">
        <v>18.529353903091</v>
      </c>
      <c r="BP245" s="1">
        <v>18.015695400183098</v>
      </c>
      <c r="BQ245" s="1">
        <v>17.772511781590801</v>
      </c>
      <c r="BR245" s="1">
        <v>17.8860468546631</v>
      </c>
      <c r="BS245" s="1">
        <v>211.09964382129201</v>
      </c>
      <c r="BT245" s="1">
        <v>15.023399915062299</v>
      </c>
      <c r="BU245" s="1">
        <v>15.5325238902471</v>
      </c>
      <c r="BV245" s="1">
        <v>17.114475454236398</v>
      </c>
      <c r="BW245" s="1">
        <v>17.145536601202199</v>
      </c>
      <c r="BX245" s="1">
        <v>17.1827663095909</v>
      </c>
      <c r="BY245" s="1">
        <v>17.482681639842902</v>
      </c>
      <c r="BZ245" s="1">
        <v>17.952912513479401</v>
      </c>
      <c r="CA245" s="1">
        <v>18.210997832246601</v>
      </c>
      <c r="CB245" s="1">
        <v>18.240140779346799</v>
      </c>
      <c r="CC245" s="1">
        <v>17.839100056487801</v>
      </c>
      <c r="CD245" s="1">
        <v>17.7010727404103</v>
      </c>
      <c r="CE245" s="1">
        <v>17.845353228314501</v>
      </c>
      <c r="CF245" s="1">
        <v>207.27096096046699</v>
      </c>
    </row>
    <row r="246" spans="1:84" x14ac:dyDescent="0.25">
      <c r="A246" s="15" t="s">
        <v>294</v>
      </c>
      <c r="B246" s="15" t="s">
        <v>295</v>
      </c>
      <c r="C246" s="7" t="s">
        <v>138</v>
      </c>
      <c r="D246" s="12">
        <v>103495.523773901</v>
      </c>
      <c r="E246" s="12">
        <v>136231.99761995499</v>
      </c>
      <c r="F246" s="12">
        <v>160110.54338661901</v>
      </c>
      <c r="G246" s="12">
        <v>178434.579598913</v>
      </c>
      <c r="H246" s="12">
        <v>190053.036487176</v>
      </c>
      <c r="I246" s="12">
        <v>175583.696443486</v>
      </c>
      <c r="J246" s="12">
        <v>152509.70334920002</v>
      </c>
      <c r="K246" s="12">
        <v>128556.97195583099</v>
      </c>
      <c r="L246" s="12">
        <v>135523.942569217</v>
      </c>
      <c r="M246" s="12">
        <v>120784.83957600901</v>
      </c>
      <c r="N246" s="12">
        <v>119705.861764766</v>
      </c>
      <c r="O246" s="12">
        <v>124454.98128393199</v>
      </c>
      <c r="P246" s="12">
        <v>175132.46917739802</v>
      </c>
      <c r="Q246" s="12">
        <v>156191.723842943</v>
      </c>
      <c r="R246" s="12">
        <v>183143.59711502999</v>
      </c>
      <c r="S246" s="12">
        <v>204708.33584142098</v>
      </c>
      <c r="T246" s="12">
        <v>218216.78869608999</v>
      </c>
      <c r="U246" s="12">
        <v>201791.86832064201</v>
      </c>
      <c r="V246" s="12">
        <v>176983.61618182098</v>
      </c>
      <c r="W246" s="12">
        <v>151230.84536439698</v>
      </c>
      <c r="X246" s="12">
        <v>162224.01434986401</v>
      </c>
      <c r="Y246" s="12">
        <v>142789.52932168901</v>
      </c>
      <c r="Z246" s="1">
        <v>142.221995949263</v>
      </c>
      <c r="AA246" s="1">
        <v>148.706771075777</v>
      </c>
      <c r="AB246" s="1">
        <v>181.02196714272901</v>
      </c>
      <c r="AC246" s="1">
        <v>187.14488686265699</v>
      </c>
      <c r="AD246" s="1">
        <v>222.22238651239101</v>
      </c>
      <c r="AE246" s="1">
        <v>245.78192260591101</v>
      </c>
      <c r="AF246" s="1">
        <v>2180.3365923832298</v>
      </c>
      <c r="AG246" s="1">
        <v>254.87783322863001</v>
      </c>
      <c r="AH246" s="1">
        <v>236.01526875658399</v>
      </c>
      <c r="AI246" s="1">
        <v>209.829147866639</v>
      </c>
      <c r="AJ246" s="1">
        <v>180.63296666381501</v>
      </c>
      <c r="AK246" s="1">
        <v>194.754462788724</v>
      </c>
      <c r="AL246" s="1">
        <v>177.04397722627701</v>
      </c>
      <c r="AM246" s="1">
        <v>172.813521819188</v>
      </c>
      <c r="AN246" s="1">
        <v>180.419619937568</v>
      </c>
      <c r="AO246" s="1">
        <v>196.92652182402799</v>
      </c>
      <c r="AP246" s="1">
        <v>221.14392792853499</v>
      </c>
      <c r="AQ246" s="1">
        <v>256.164404991808</v>
      </c>
      <c r="AR246" s="1">
        <v>281.05554993376501</v>
      </c>
      <c r="AS246" s="1">
        <v>2561.6772029655599</v>
      </c>
      <c r="AT246" s="1">
        <v>285.06074500113402</v>
      </c>
      <c r="AU246" s="1">
        <v>263.64904695968102</v>
      </c>
      <c r="AV246" s="1">
        <v>234.944801507074</v>
      </c>
      <c r="AW246" s="1">
        <v>202.54451618195401</v>
      </c>
      <c r="AX246" s="1">
        <v>219.14236754424701</v>
      </c>
      <c r="AY246" s="1">
        <v>199.79468880511899</v>
      </c>
      <c r="AZ246" s="1">
        <v>194.55926727022799</v>
      </c>
      <c r="BA246" s="1">
        <v>202.44154741439201</v>
      </c>
      <c r="BB246" s="1">
        <v>209.54580103511</v>
      </c>
      <c r="BC246" s="1">
        <v>246.204622785319</v>
      </c>
      <c r="BD246" s="1">
        <v>284.29125190038502</v>
      </c>
      <c r="BE246" s="1">
        <v>310.84997774749797</v>
      </c>
      <c r="BF246" s="1">
        <v>2853.0286341521401</v>
      </c>
      <c r="BG246" s="1">
        <v>309.91337111273702</v>
      </c>
      <c r="BH246" s="1">
        <v>285.83109983408201</v>
      </c>
      <c r="BI246" s="1">
        <v>254.02692651627501</v>
      </c>
      <c r="BJ246" s="1">
        <v>219.03489177882599</v>
      </c>
      <c r="BK246" s="1">
        <v>238.27247923414299</v>
      </c>
      <c r="BL246" s="1">
        <v>218.08950672443501</v>
      </c>
      <c r="BM246" s="1">
        <v>212.250640615252</v>
      </c>
      <c r="BN246" s="1">
        <v>221.06595011305001</v>
      </c>
      <c r="BO246" s="1">
        <v>228.771965527323</v>
      </c>
      <c r="BP246" s="1">
        <v>269.77017788509301</v>
      </c>
      <c r="BQ246" s="1">
        <v>310.26136671010403</v>
      </c>
      <c r="BR246" s="1">
        <v>338.54692542918798</v>
      </c>
      <c r="BS246" s="1">
        <v>3105.8353014805102</v>
      </c>
      <c r="BT246" s="1">
        <v>339.901482818749</v>
      </c>
      <c r="BU246" s="1">
        <v>313.31152252165901</v>
      </c>
      <c r="BV246" s="1">
        <v>278.492820529894</v>
      </c>
      <c r="BW246" s="1">
        <v>239.48957538773001</v>
      </c>
      <c r="BX246" s="1">
        <v>262.51669639922397</v>
      </c>
      <c r="BY246" s="1">
        <v>239.73878413404799</v>
      </c>
      <c r="BZ246" s="1">
        <v>232.776584514067</v>
      </c>
      <c r="CA246" s="1">
        <v>242.166472664651</v>
      </c>
      <c r="CB246" s="1">
        <v>251.04191154088301</v>
      </c>
      <c r="CC246" s="1">
        <v>297.81665343838898</v>
      </c>
      <c r="CD246" s="1">
        <v>341.870429394214</v>
      </c>
      <c r="CE246" s="1">
        <v>372.530882678762</v>
      </c>
      <c r="CF246" s="1">
        <v>3411.6538160222699</v>
      </c>
    </row>
    <row r="247" spans="1:84" s="10" customFormat="1" x14ac:dyDescent="0.25">
      <c r="A247" s="10" t="s">
        <v>296</v>
      </c>
      <c r="B247" s="10" t="s">
        <v>297</v>
      </c>
      <c r="C247" s="9" t="s">
        <v>170</v>
      </c>
    </row>
    <row r="248" spans="1:84" x14ac:dyDescent="0.25">
      <c r="A248" s="15" t="s">
        <v>296</v>
      </c>
      <c r="B248" s="15" t="s">
        <v>297</v>
      </c>
      <c r="C248" s="7" t="s">
        <v>159</v>
      </c>
    </row>
    <row r="249" spans="1:84" x14ac:dyDescent="0.25">
      <c r="A249" s="15" t="s">
        <v>296</v>
      </c>
      <c r="B249" s="15" t="s">
        <v>297</v>
      </c>
      <c r="C249" s="2" t="s">
        <v>260</v>
      </c>
      <c r="D249" s="1">
        <v>67.042253520000003</v>
      </c>
      <c r="E249" s="1">
        <v>67.042253520000003</v>
      </c>
      <c r="F249" s="1">
        <v>68.028169009999999</v>
      </c>
      <c r="G249" s="1">
        <v>68.028169009999999</v>
      </c>
      <c r="H249" s="1">
        <v>68.028169009999999</v>
      </c>
      <c r="I249" s="1">
        <v>68.028169009999999</v>
      </c>
      <c r="J249" s="1">
        <v>68.028169009999999</v>
      </c>
      <c r="K249" s="1">
        <v>68.028169009999999</v>
      </c>
      <c r="L249" s="1">
        <v>68.028169009999999</v>
      </c>
      <c r="M249" s="1">
        <v>68.028169009999999</v>
      </c>
      <c r="N249" s="1">
        <v>68.028169009999999</v>
      </c>
      <c r="O249" s="1">
        <v>68.028169009999999</v>
      </c>
      <c r="P249" s="1">
        <v>68.028169009999999</v>
      </c>
      <c r="Q249" s="1">
        <v>68.028169009999999</v>
      </c>
      <c r="R249" s="1">
        <v>68.028169009999999</v>
      </c>
      <c r="S249" s="1">
        <v>68.028169009999999</v>
      </c>
      <c r="T249" s="1">
        <v>68.028169009999999</v>
      </c>
      <c r="U249" s="1">
        <v>68.028169009999999</v>
      </c>
      <c r="V249" s="1">
        <v>68.028169009999999</v>
      </c>
      <c r="W249" s="1">
        <v>68.028169009999999</v>
      </c>
      <c r="X249" s="1">
        <v>68.028169009999999</v>
      </c>
      <c r="Y249" s="1">
        <v>68.028169009999999</v>
      </c>
      <c r="Z249" s="1">
        <v>68.028169009999999</v>
      </c>
      <c r="AA249" s="1">
        <v>68.028169009999999</v>
      </c>
      <c r="AB249" s="1">
        <v>68.028169009999999</v>
      </c>
      <c r="AC249" s="1">
        <v>68.028169009999999</v>
      </c>
      <c r="AD249" s="1">
        <v>68.028169009999999</v>
      </c>
      <c r="AE249" s="1">
        <v>68.028169009999999</v>
      </c>
      <c r="AF249" s="1">
        <v>68.028169009999999</v>
      </c>
      <c r="AG249" s="1">
        <v>68.028169009999999</v>
      </c>
      <c r="AH249" s="1">
        <v>68.028169009999999</v>
      </c>
      <c r="AI249" s="1">
        <v>68.028169009999999</v>
      </c>
      <c r="AJ249" s="1">
        <v>68.028169009999999</v>
      </c>
      <c r="AK249" s="1">
        <v>68.028169009999999</v>
      </c>
      <c r="AL249" s="1">
        <v>68.028169009999999</v>
      </c>
      <c r="AM249" s="1">
        <v>68.028169009999999</v>
      </c>
      <c r="AN249" s="1">
        <v>68.028169009999999</v>
      </c>
      <c r="AO249" s="1">
        <v>68.028169009999999</v>
      </c>
      <c r="AP249" s="1">
        <v>68.028169009999999</v>
      </c>
      <c r="AQ249" s="1">
        <v>68.028169009999999</v>
      </c>
      <c r="AR249" s="1">
        <v>68.028169009999999</v>
      </c>
      <c r="AS249" s="1">
        <v>68.028169009999999</v>
      </c>
      <c r="AT249" s="1">
        <v>68.028169009999999</v>
      </c>
      <c r="AU249" s="1">
        <v>68.028169009999999</v>
      </c>
      <c r="AV249" s="1">
        <v>68.028169009999999</v>
      </c>
      <c r="AW249" s="1">
        <v>68.028169009999999</v>
      </c>
      <c r="AX249" s="1">
        <v>68.028169009999999</v>
      </c>
      <c r="AY249" s="1">
        <v>68.028169009999999</v>
      </c>
      <c r="AZ249" s="1">
        <v>68.028169009999999</v>
      </c>
      <c r="BA249" s="1">
        <v>68.028169009999999</v>
      </c>
      <c r="BB249" s="1">
        <v>68.028169009999999</v>
      </c>
      <c r="BC249" s="1">
        <v>68.028169009999999</v>
      </c>
      <c r="BD249" s="1">
        <v>68.028169009999999</v>
      </c>
      <c r="BE249" s="1">
        <v>68.028169009999999</v>
      </c>
      <c r="BF249" s="1">
        <v>68.028169009999999</v>
      </c>
      <c r="BG249" s="1">
        <v>68.028169009999999</v>
      </c>
      <c r="BH249" s="1">
        <v>68.028169009999999</v>
      </c>
      <c r="BI249" s="1">
        <v>68.028169009999999</v>
      </c>
      <c r="BJ249" s="1">
        <v>68.028169009999999</v>
      </c>
      <c r="BK249" s="1">
        <v>68.028169009999999</v>
      </c>
      <c r="BL249" s="1">
        <v>68.028169009999999</v>
      </c>
      <c r="BM249" s="1">
        <v>68.028169009999999</v>
      </c>
      <c r="BN249" s="1">
        <v>68.028169009999999</v>
      </c>
      <c r="BO249" s="1">
        <v>68.028169009999999</v>
      </c>
      <c r="BP249" s="1">
        <v>68.028169009999999</v>
      </c>
      <c r="BQ249" s="1">
        <v>68.028169009999999</v>
      </c>
      <c r="BR249" s="1">
        <v>68.028169009999999</v>
      </c>
      <c r="BS249" s="1">
        <v>68.028169009999999</v>
      </c>
      <c r="BT249" s="1">
        <v>68.028169009999999</v>
      </c>
      <c r="BU249" s="1">
        <v>68.028169009999999</v>
      </c>
      <c r="BV249" s="1">
        <v>68.028169009999999</v>
      </c>
      <c r="BW249" s="1">
        <v>68.028169009999999</v>
      </c>
      <c r="BX249" s="1">
        <v>68.028169009999999</v>
      </c>
      <c r="BY249" s="1">
        <v>68.028169009999999</v>
      </c>
      <c r="BZ249" s="1">
        <v>68.028169009999999</v>
      </c>
      <c r="CA249" s="1">
        <v>68.028169009999999</v>
      </c>
      <c r="CB249" s="1">
        <v>68.028169009999999</v>
      </c>
      <c r="CC249" s="1">
        <v>68.028169009999999</v>
      </c>
      <c r="CD249" s="1">
        <v>68.028169009999999</v>
      </c>
      <c r="CE249" s="1">
        <v>68.028169009999999</v>
      </c>
      <c r="CF249" s="1">
        <v>68.028169009999999</v>
      </c>
    </row>
    <row r="250" spans="1:84" x14ac:dyDescent="0.25">
      <c r="A250" s="15" t="s">
        <v>296</v>
      </c>
      <c r="B250" s="15" t="s">
        <v>297</v>
      </c>
      <c r="C250" s="2" t="s">
        <v>261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  <c r="CC250" s="1">
        <v>0</v>
      </c>
      <c r="CD250" s="1">
        <v>0</v>
      </c>
      <c r="CE250" s="1">
        <v>0</v>
      </c>
      <c r="CF250" s="1">
        <v>0</v>
      </c>
    </row>
    <row r="251" spans="1:84" x14ac:dyDescent="0.25">
      <c r="A251" s="15" t="s">
        <v>296</v>
      </c>
      <c r="B251" s="15" t="s">
        <v>297</v>
      </c>
      <c r="C251" s="2" t="s">
        <v>262</v>
      </c>
      <c r="D251" s="1">
        <v>67.042253520000003</v>
      </c>
      <c r="E251" s="1">
        <v>67.042253520000003</v>
      </c>
      <c r="F251" s="1">
        <v>68.028169009999999</v>
      </c>
      <c r="G251" s="1">
        <v>68.028169009999999</v>
      </c>
      <c r="H251" s="1">
        <v>68.028169009999999</v>
      </c>
      <c r="I251" s="1">
        <v>68.028169009999999</v>
      </c>
      <c r="J251" s="1">
        <v>68.028169009999999</v>
      </c>
      <c r="K251" s="1">
        <v>68.028169009999999</v>
      </c>
      <c r="L251" s="1">
        <v>68.028169009999999</v>
      </c>
      <c r="M251" s="1">
        <v>68.028169009999999</v>
      </c>
      <c r="N251" s="1">
        <v>68.028169009999999</v>
      </c>
      <c r="O251" s="1">
        <v>68.028169009999999</v>
      </c>
      <c r="P251" s="1">
        <v>68.028169009999999</v>
      </c>
      <c r="Q251" s="1">
        <v>68.028169009999999</v>
      </c>
      <c r="R251" s="1">
        <v>68.028169009999999</v>
      </c>
      <c r="S251" s="1">
        <v>68.028169009999999</v>
      </c>
      <c r="T251" s="1">
        <v>68.028169009999999</v>
      </c>
      <c r="U251" s="1">
        <v>68.028169009999999</v>
      </c>
      <c r="V251" s="1">
        <v>68.028169009999999</v>
      </c>
      <c r="W251" s="1">
        <v>68.028169009999999</v>
      </c>
      <c r="X251" s="1">
        <v>68.028169009999999</v>
      </c>
      <c r="Y251" s="1">
        <v>68.028169009999999</v>
      </c>
      <c r="Z251" s="1">
        <v>68.028169009999999</v>
      </c>
      <c r="AA251" s="1">
        <v>68.028169009999999</v>
      </c>
      <c r="AB251" s="1">
        <v>68.028169009999999</v>
      </c>
      <c r="AC251" s="1">
        <v>68.028169009999999</v>
      </c>
      <c r="AD251" s="1">
        <v>68.028169009999999</v>
      </c>
      <c r="AE251" s="1">
        <v>68.028169009999999</v>
      </c>
      <c r="AF251" s="1">
        <v>68.028169009999999</v>
      </c>
      <c r="AG251" s="1">
        <v>68.028169009999999</v>
      </c>
      <c r="AH251" s="1">
        <v>68.028169009999999</v>
      </c>
      <c r="AI251" s="1">
        <v>68.028169009999999</v>
      </c>
      <c r="AJ251" s="1">
        <v>68.028169009999999</v>
      </c>
      <c r="AK251" s="1">
        <v>68.028169009999999</v>
      </c>
      <c r="AL251" s="1">
        <v>68.028169009999999</v>
      </c>
      <c r="AM251" s="1">
        <v>68.028169009999999</v>
      </c>
      <c r="AN251" s="1">
        <v>68.028169009999999</v>
      </c>
      <c r="AO251" s="1">
        <v>68.028169009999999</v>
      </c>
      <c r="AP251" s="1">
        <v>68.028169009999999</v>
      </c>
      <c r="AQ251" s="1">
        <v>68.028169009999999</v>
      </c>
      <c r="AR251" s="1">
        <v>68.028169009999999</v>
      </c>
      <c r="AS251" s="1">
        <v>68.028169009999999</v>
      </c>
      <c r="AT251" s="1">
        <v>68.028169009999999</v>
      </c>
      <c r="AU251" s="1">
        <v>68.028169009999999</v>
      </c>
      <c r="AV251" s="1">
        <v>68.028169009999999</v>
      </c>
      <c r="AW251" s="1">
        <v>68.028169009999999</v>
      </c>
      <c r="AX251" s="1">
        <v>68.028169009999999</v>
      </c>
      <c r="AY251" s="1">
        <v>68.028169009999999</v>
      </c>
      <c r="AZ251" s="1">
        <v>68.028169009999999</v>
      </c>
      <c r="BA251" s="1">
        <v>68.028169009999999</v>
      </c>
      <c r="BB251" s="1">
        <v>68.028169009999999</v>
      </c>
      <c r="BC251" s="1">
        <v>68.028169009999999</v>
      </c>
      <c r="BD251" s="1">
        <v>68.028169009999999</v>
      </c>
      <c r="BE251" s="1">
        <v>68.028169009999999</v>
      </c>
      <c r="BF251" s="1">
        <v>68.028169009999999</v>
      </c>
      <c r="BG251" s="1">
        <v>68.028169009999999</v>
      </c>
      <c r="BH251" s="1">
        <v>68.028169009999999</v>
      </c>
      <c r="BI251" s="1">
        <v>68.028169009999999</v>
      </c>
      <c r="BJ251" s="1">
        <v>68.028169009999999</v>
      </c>
      <c r="BK251" s="1">
        <v>68.028169009999999</v>
      </c>
      <c r="BL251" s="1">
        <v>68.028169009999999</v>
      </c>
      <c r="BM251" s="1">
        <v>68.028169009999999</v>
      </c>
      <c r="BN251" s="1">
        <v>68.028169009999999</v>
      </c>
      <c r="BO251" s="1">
        <v>68.028169009999999</v>
      </c>
      <c r="BP251" s="1">
        <v>68.028169009999999</v>
      </c>
      <c r="BQ251" s="1">
        <v>68.028169009999999</v>
      </c>
      <c r="BR251" s="1">
        <v>68.028169009999999</v>
      </c>
      <c r="BS251" s="1">
        <v>68.028169009999999</v>
      </c>
      <c r="BT251" s="1">
        <v>68.028169009999999</v>
      </c>
      <c r="BU251" s="1">
        <v>68.028169009999999</v>
      </c>
      <c r="BV251" s="1">
        <v>68.028169009999999</v>
      </c>
      <c r="BW251" s="1">
        <v>68.028169009999999</v>
      </c>
      <c r="BX251" s="1">
        <v>68.028169009999999</v>
      </c>
      <c r="BY251" s="1">
        <v>68.028169009999999</v>
      </c>
      <c r="BZ251" s="1">
        <v>68.028169009999999</v>
      </c>
      <c r="CA251" s="1">
        <v>68.028169009999999</v>
      </c>
      <c r="CB251" s="1">
        <v>68.028169009999999</v>
      </c>
      <c r="CC251" s="1">
        <v>68.028169009999999</v>
      </c>
      <c r="CD251" s="1">
        <v>68.028169009999999</v>
      </c>
      <c r="CE251" s="1">
        <v>68.028169009999999</v>
      </c>
      <c r="CF251" s="1">
        <v>68.028169009999999</v>
      </c>
    </row>
    <row r="252" spans="1:84" x14ac:dyDescent="0.25">
      <c r="A252" s="15" t="s">
        <v>296</v>
      </c>
      <c r="B252" s="15" t="s">
        <v>297</v>
      </c>
      <c r="C252" s="2" t="s">
        <v>263</v>
      </c>
      <c r="D252" s="1">
        <v>400</v>
      </c>
      <c r="E252" s="1">
        <v>400</v>
      </c>
      <c r="F252" s="1">
        <v>400</v>
      </c>
      <c r="G252" s="1">
        <v>400</v>
      </c>
      <c r="H252" s="1">
        <v>400</v>
      </c>
      <c r="I252" s="1">
        <v>400</v>
      </c>
      <c r="J252" s="1">
        <v>400</v>
      </c>
      <c r="K252" s="1">
        <v>400</v>
      </c>
      <c r="L252" s="1">
        <v>400</v>
      </c>
      <c r="M252" s="1">
        <v>400</v>
      </c>
      <c r="N252" s="1">
        <v>400</v>
      </c>
      <c r="O252" s="1">
        <v>400</v>
      </c>
      <c r="P252" s="1">
        <v>400</v>
      </c>
      <c r="Q252" s="1">
        <v>400</v>
      </c>
      <c r="R252" s="1">
        <v>400</v>
      </c>
      <c r="S252" s="1">
        <v>400</v>
      </c>
      <c r="T252" s="1">
        <v>400</v>
      </c>
      <c r="U252" s="1">
        <v>400</v>
      </c>
      <c r="V252" s="1">
        <v>400</v>
      </c>
      <c r="W252" s="1">
        <v>400</v>
      </c>
      <c r="X252" s="1">
        <v>400</v>
      </c>
      <c r="Y252" s="1">
        <v>400</v>
      </c>
      <c r="Z252" s="1">
        <v>400</v>
      </c>
      <c r="AA252" s="1">
        <v>400</v>
      </c>
      <c r="AB252" s="1">
        <v>400</v>
      </c>
      <c r="AC252" s="1">
        <v>400</v>
      </c>
      <c r="AD252" s="1">
        <v>400</v>
      </c>
      <c r="AE252" s="1">
        <v>400</v>
      </c>
      <c r="AF252" s="1">
        <v>4800</v>
      </c>
      <c r="AG252" s="1">
        <v>400</v>
      </c>
      <c r="AH252" s="1">
        <v>400</v>
      </c>
      <c r="AI252" s="1">
        <v>400</v>
      </c>
      <c r="AJ252" s="1">
        <v>400</v>
      </c>
      <c r="AK252" s="1">
        <v>400</v>
      </c>
      <c r="AL252" s="1">
        <v>400</v>
      </c>
      <c r="AM252" s="1">
        <v>400</v>
      </c>
      <c r="AN252" s="1">
        <v>400</v>
      </c>
      <c r="AO252" s="1">
        <v>400</v>
      </c>
      <c r="AP252" s="1">
        <v>400</v>
      </c>
      <c r="AQ252" s="1">
        <v>400</v>
      </c>
      <c r="AR252" s="1">
        <v>400</v>
      </c>
      <c r="AS252" s="1">
        <v>4800</v>
      </c>
      <c r="AT252" s="1">
        <v>400</v>
      </c>
      <c r="AU252" s="1">
        <v>400</v>
      </c>
      <c r="AV252" s="1">
        <v>400</v>
      </c>
      <c r="AW252" s="1">
        <v>400</v>
      </c>
      <c r="AX252" s="1">
        <v>400</v>
      </c>
      <c r="AY252" s="1">
        <v>400</v>
      </c>
      <c r="AZ252" s="1">
        <v>400</v>
      </c>
      <c r="BA252" s="1">
        <v>400</v>
      </c>
      <c r="BB252" s="1">
        <v>400</v>
      </c>
      <c r="BC252" s="1">
        <v>400</v>
      </c>
      <c r="BD252" s="1">
        <v>400</v>
      </c>
      <c r="BE252" s="1">
        <v>400</v>
      </c>
      <c r="BF252" s="1">
        <v>4800</v>
      </c>
      <c r="BG252" s="1">
        <v>400</v>
      </c>
      <c r="BH252" s="1">
        <v>400</v>
      </c>
      <c r="BI252" s="1">
        <v>400</v>
      </c>
      <c r="BJ252" s="1">
        <v>400</v>
      </c>
      <c r="BK252" s="1">
        <v>400</v>
      </c>
      <c r="BL252" s="1">
        <v>400</v>
      </c>
      <c r="BM252" s="1">
        <v>400</v>
      </c>
      <c r="BN252" s="1">
        <v>400</v>
      </c>
      <c r="BO252" s="1">
        <v>400</v>
      </c>
      <c r="BP252" s="1">
        <v>400</v>
      </c>
      <c r="BQ252" s="1">
        <v>400</v>
      </c>
      <c r="BR252" s="1">
        <v>400</v>
      </c>
      <c r="BS252" s="1">
        <v>4800</v>
      </c>
      <c r="BT252" s="1">
        <v>400</v>
      </c>
      <c r="BU252" s="1">
        <v>400</v>
      </c>
      <c r="BV252" s="1">
        <v>400</v>
      </c>
      <c r="BW252" s="1">
        <v>400</v>
      </c>
      <c r="BX252" s="1">
        <v>400</v>
      </c>
      <c r="BY252" s="1">
        <v>400</v>
      </c>
      <c r="BZ252" s="1">
        <v>400</v>
      </c>
      <c r="CA252" s="1">
        <v>400</v>
      </c>
      <c r="CB252" s="1">
        <v>400</v>
      </c>
      <c r="CC252" s="1">
        <v>400</v>
      </c>
      <c r="CD252" s="1">
        <v>400</v>
      </c>
      <c r="CE252" s="1">
        <v>400</v>
      </c>
      <c r="CF252" s="1">
        <v>4800</v>
      </c>
    </row>
    <row r="253" spans="1:84" x14ac:dyDescent="0.25">
      <c r="A253" s="15" t="s">
        <v>296</v>
      </c>
      <c r="B253" s="15" t="s">
        <v>297</v>
      </c>
      <c r="C253" s="2" t="s">
        <v>264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  <c r="CC253" s="1">
        <v>0</v>
      </c>
      <c r="CD253" s="1">
        <v>0</v>
      </c>
      <c r="CE253" s="1">
        <v>0</v>
      </c>
      <c r="CF253" s="1">
        <v>0</v>
      </c>
    </row>
    <row r="254" spans="1:84" x14ac:dyDescent="0.25">
      <c r="A254" s="15" t="s">
        <v>296</v>
      </c>
      <c r="B254" s="15" t="s">
        <v>297</v>
      </c>
      <c r="C254" s="7" t="s">
        <v>158</v>
      </c>
      <c r="D254" s="12">
        <v>26816.901407999998</v>
      </c>
      <c r="E254" s="12">
        <v>26816.901407999998</v>
      </c>
      <c r="F254" s="12">
        <v>27211.267604000001</v>
      </c>
      <c r="G254" s="12">
        <v>27211.267604000001</v>
      </c>
      <c r="H254" s="12">
        <v>27211.267604000001</v>
      </c>
      <c r="I254" s="12">
        <v>27211.267604000001</v>
      </c>
      <c r="J254" s="12">
        <v>27211.267604000001</v>
      </c>
      <c r="K254" s="12">
        <v>27211.267604000001</v>
      </c>
      <c r="L254" s="12">
        <v>27211.267604000001</v>
      </c>
      <c r="M254" s="12">
        <v>27211.267604000001</v>
      </c>
      <c r="N254" s="12">
        <v>27211.267604000001</v>
      </c>
      <c r="O254" s="12">
        <v>27211.267604000001</v>
      </c>
      <c r="P254" s="12">
        <v>27211.267604000001</v>
      </c>
      <c r="Q254" s="12">
        <v>27211.267604000001</v>
      </c>
      <c r="R254" s="12">
        <v>27211.267604000001</v>
      </c>
      <c r="S254" s="12">
        <v>27211.267604000001</v>
      </c>
      <c r="T254" s="12">
        <v>27211.267604000001</v>
      </c>
      <c r="U254" s="12">
        <v>27211.267604000001</v>
      </c>
      <c r="V254" s="12">
        <v>27211.267604000001</v>
      </c>
      <c r="W254" s="12">
        <v>27211.267604000001</v>
      </c>
      <c r="X254" s="12">
        <v>27211.267604000001</v>
      </c>
      <c r="Y254" s="12">
        <v>27211.267604000001</v>
      </c>
      <c r="Z254" s="1">
        <v>27.211267604</v>
      </c>
      <c r="AA254" s="1">
        <v>27.211267604</v>
      </c>
      <c r="AB254" s="1">
        <v>27.211267604</v>
      </c>
      <c r="AC254" s="1">
        <v>27.211267604</v>
      </c>
      <c r="AD254" s="1">
        <v>27.211267604</v>
      </c>
      <c r="AE254" s="1">
        <v>27.211267604</v>
      </c>
      <c r="AF254" s="1">
        <v>326.535211248</v>
      </c>
      <c r="AG254" s="1">
        <v>27.211267604</v>
      </c>
      <c r="AH254" s="1">
        <v>27.211267604</v>
      </c>
      <c r="AI254" s="1">
        <v>27.211267604</v>
      </c>
      <c r="AJ254" s="1">
        <v>27.211267604</v>
      </c>
      <c r="AK254" s="1">
        <v>27.211267604</v>
      </c>
      <c r="AL254" s="1">
        <v>27.211267604</v>
      </c>
      <c r="AM254" s="1">
        <v>27.211267604</v>
      </c>
      <c r="AN254" s="1">
        <v>27.211267604</v>
      </c>
      <c r="AO254" s="1">
        <v>27.211267604</v>
      </c>
      <c r="AP254" s="1">
        <v>27.211267604</v>
      </c>
      <c r="AQ254" s="1">
        <v>27.211267604</v>
      </c>
      <c r="AR254" s="1">
        <v>27.211267604</v>
      </c>
      <c r="AS254" s="1">
        <v>326.535211248</v>
      </c>
      <c r="AT254" s="1">
        <v>27.211267604</v>
      </c>
      <c r="AU254" s="1">
        <v>27.211267604</v>
      </c>
      <c r="AV254" s="1">
        <v>27.211267604</v>
      </c>
      <c r="AW254" s="1">
        <v>27.211267604</v>
      </c>
      <c r="AX254" s="1">
        <v>27.211267604</v>
      </c>
      <c r="AY254" s="1">
        <v>27.211267604</v>
      </c>
      <c r="AZ254" s="1">
        <v>27.211267604</v>
      </c>
      <c r="BA254" s="1">
        <v>27.211267604</v>
      </c>
      <c r="BB254" s="1">
        <v>27.211267604</v>
      </c>
      <c r="BC254" s="1">
        <v>27.211267604</v>
      </c>
      <c r="BD254" s="1">
        <v>27.211267604</v>
      </c>
      <c r="BE254" s="1">
        <v>27.211267604</v>
      </c>
      <c r="BF254" s="1">
        <v>326.535211248</v>
      </c>
      <c r="BG254" s="1">
        <v>27.211267604</v>
      </c>
      <c r="BH254" s="1">
        <v>27.211267604</v>
      </c>
      <c r="BI254" s="1">
        <v>27.211267604</v>
      </c>
      <c r="BJ254" s="1">
        <v>27.211267604</v>
      </c>
      <c r="BK254" s="1">
        <v>27.211267604</v>
      </c>
      <c r="BL254" s="1">
        <v>27.211267604</v>
      </c>
      <c r="BM254" s="1">
        <v>27.211267604</v>
      </c>
      <c r="BN254" s="1">
        <v>27.211267604</v>
      </c>
      <c r="BO254" s="1">
        <v>27.211267604</v>
      </c>
      <c r="BP254" s="1">
        <v>27.211267604</v>
      </c>
      <c r="BQ254" s="1">
        <v>27.211267604</v>
      </c>
      <c r="BR254" s="1">
        <v>27.211267604</v>
      </c>
      <c r="BS254" s="1">
        <v>326.535211248</v>
      </c>
      <c r="BT254" s="1">
        <v>27.211267604</v>
      </c>
      <c r="BU254" s="1">
        <v>27.211267604</v>
      </c>
      <c r="BV254" s="1">
        <v>27.211267604</v>
      </c>
      <c r="BW254" s="1">
        <v>27.211267604</v>
      </c>
      <c r="BX254" s="1">
        <v>27.211267604</v>
      </c>
      <c r="BY254" s="1">
        <v>27.211267604</v>
      </c>
      <c r="BZ254" s="1">
        <v>27.211267604</v>
      </c>
      <c r="CA254" s="1">
        <v>27.211267604</v>
      </c>
      <c r="CB254" s="1">
        <v>27.211267604</v>
      </c>
      <c r="CC254" s="1">
        <v>27.211267604</v>
      </c>
      <c r="CD254" s="1">
        <v>27.211267604</v>
      </c>
      <c r="CE254" s="1">
        <v>27.211267604</v>
      </c>
      <c r="CF254" s="1">
        <v>326.535211248</v>
      </c>
    </row>
    <row r="255" spans="1:84" x14ac:dyDescent="0.25">
      <c r="A255" s="15" t="s">
        <v>296</v>
      </c>
      <c r="B255" s="15" t="s">
        <v>297</v>
      </c>
      <c r="C255" s="7" t="s">
        <v>156</v>
      </c>
    </row>
    <row r="256" spans="1:84" x14ac:dyDescent="0.25">
      <c r="A256" s="15" t="s">
        <v>296</v>
      </c>
      <c r="B256" s="15" t="s">
        <v>297</v>
      </c>
      <c r="C256" s="2" t="s">
        <v>265</v>
      </c>
      <c r="D256" s="1">
        <v>599320.9192</v>
      </c>
      <c r="E256" s="1">
        <v>824284.95299999998</v>
      </c>
      <c r="F256" s="1">
        <v>1059456.686</v>
      </c>
      <c r="G256" s="1">
        <v>1178510.889</v>
      </c>
      <c r="H256" s="1">
        <v>1327699.027</v>
      </c>
      <c r="I256" s="1">
        <v>1174277.53</v>
      </c>
      <c r="J256" s="1">
        <v>1140727.3459999999</v>
      </c>
      <c r="K256" s="1">
        <v>752079.83609999996</v>
      </c>
      <c r="L256" s="1">
        <v>648885.30339999998</v>
      </c>
      <c r="M256" s="1">
        <v>580570.12860000005</v>
      </c>
      <c r="N256" s="1">
        <v>586594.74219999998</v>
      </c>
      <c r="O256" s="1">
        <v>591835.34990000003</v>
      </c>
      <c r="P256" s="1">
        <v>611209.1827</v>
      </c>
      <c r="Q256" s="1">
        <v>829750.57700000005</v>
      </c>
      <c r="R256" s="1">
        <v>1043571.743</v>
      </c>
      <c r="S256" s="1">
        <v>1154066.831</v>
      </c>
      <c r="T256" s="1">
        <v>1333800.1740000001</v>
      </c>
      <c r="U256" s="1">
        <v>1182544.925</v>
      </c>
      <c r="V256" s="1">
        <v>1150913.2660000001</v>
      </c>
      <c r="W256" s="1">
        <v>765277.76619999995</v>
      </c>
      <c r="X256" s="1">
        <v>660508.91260000004</v>
      </c>
      <c r="Y256" s="1">
        <v>584447.21180000005</v>
      </c>
      <c r="Z256" s="1">
        <v>592456.91989999998</v>
      </c>
      <c r="AA256" s="1">
        <v>593960.17020000005</v>
      </c>
      <c r="AB256" s="1">
        <v>616606.60510000004</v>
      </c>
      <c r="AC256" s="1">
        <v>838983.39379999996</v>
      </c>
      <c r="AD256" s="1">
        <v>1042700.711</v>
      </c>
      <c r="AE256" s="1">
        <v>1158028.659</v>
      </c>
      <c r="AF256" s="1">
        <v>10520228.714600001</v>
      </c>
      <c r="AG256" s="1">
        <v>1333898.629</v>
      </c>
      <c r="AH256" s="1">
        <v>1182634.8959999999</v>
      </c>
      <c r="AI256" s="1">
        <v>1151003.3829999999</v>
      </c>
      <c r="AJ256" s="1">
        <v>765373.1335</v>
      </c>
      <c r="AK256" s="1">
        <v>660601.62509999995</v>
      </c>
      <c r="AL256" s="1">
        <v>584538.18279999995</v>
      </c>
      <c r="AM256" s="1">
        <v>592544.39040000003</v>
      </c>
      <c r="AN256" s="1">
        <v>594048.55850000004</v>
      </c>
      <c r="AO256" s="1">
        <v>616690.51509999996</v>
      </c>
      <c r="AP256" s="1">
        <v>839080.98569999996</v>
      </c>
      <c r="AQ256" s="1">
        <v>1042791.405</v>
      </c>
      <c r="AR256" s="1">
        <v>1158118.804</v>
      </c>
      <c r="AS256" s="1">
        <v>10521324.508099999</v>
      </c>
      <c r="AT256" s="1">
        <v>1333997.577</v>
      </c>
      <c r="AU256" s="1">
        <v>1182725.317</v>
      </c>
      <c r="AV256" s="1">
        <v>1151093.9509999999</v>
      </c>
      <c r="AW256" s="1">
        <v>765468.97750000004</v>
      </c>
      <c r="AX256" s="1">
        <v>660694.80110000004</v>
      </c>
      <c r="AY256" s="1">
        <v>584629.60869999998</v>
      </c>
      <c r="AZ256" s="1">
        <v>592632.29810000001</v>
      </c>
      <c r="BA256" s="1">
        <v>594137.38879999996</v>
      </c>
      <c r="BB256" s="1">
        <v>616774.84459999995</v>
      </c>
      <c r="BC256" s="1">
        <v>839179.06559999997</v>
      </c>
      <c r="BD256" s="1">
        <v>1042882.553</v>
      </c>
      <c r="BE256" s="1">
        <v>1158209.3999999999</v>
      </c>
      <c r="BF256" s="1">
        <v>10522425.7823999</v>
      </c>
      <c r="BG256" s="1">
        <v>1334097.0190000001</v>
      </c>
      <c r="BH256" s="1">
        <v>1182816.19</v>
      </c>
      <c r="BI256" s="1">
        <v>1151184.9720000001</v>
      </c>
      <c r="BJ256" s="1">
        <v>765565.30079999997</v>
      </c>
      <c r="BK256" s="1">
        <v>660788.44299999997</v>
      </c>
      <c r="BL256" s="1">
        <v>584721.49179999996</v>
      </c>
      <c r="BM256" s="1">
        <v>592720.64549999998</v>
      </c>
      <c r="BN256" s="1">
        <v>594226.66319999995</v>
      </c>
      <c r="BO256" s="1">
        <v>616859.59569999995</v>
      </c>
      <c r="BP256" s="1">
        <v>839277.63589999999</v>
      </c>
      <c r="BQ256" s="1">
        <v>1042974.157</v>
      </c>
      <c r="BR256" s="1">
        <v>1158300.449</v>
      </c>
      <c r="BS256" s="1">
        <v>10523532.562899999</v>
      </c>
      <c r="BT256" s="1">
        <v>1334196.46841284</v>
      </c>
      <c r="BU256" s="1">
        <v>1182907.0699821</v>
      </c>
      <c r="BV256" s="1">
        <v>1151276.00019735</v>
      </c>
      <c r="BW256" s="1">
        <v>765661.63622090698</v>
      </c>
      <c r="BX256" s="1">
        <v>660882.098172097</v>
      </c>
      <c r="BY256" s="1">
        <v>584813.38934077404</v>
      </c>
      <c r="BZ256" s="1">
        <v>592809.00607049896</v>
      </c>
      <c r="CA256" s="1">
        <v>594315.95101426798</v>
      </c>
      <c r="CB256" s="1">
        <v>616944.358445658</v>
      </c>
      <c r="CC256" s="1">
        <v>839376.21777810599</v>
      </c>
      <c r="CD256" s="1">
        <v>1043065.76904625</v>
      </c>
      <c r="CE256" s="1">
        <v>1158391.5051575301</v>
      </c>
      <c r="CF256" s="1">
        <v>10524639.469838301</v>
      </c>
    </row>
    <row r="257" spans="1:84" x14ac:dyDescent="0.25">
      <c r="A257" s="15" t="s">
        <v>296</v>
      </c>
      <c r="B257" s="15" t="s">
        <v>297</v>
      </c>
      <c r="C257" s="2" t="s">
        <v>266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  <c r="CC257" s="1">
        <v>0</v>
      </c>
      <c r="CD257" s="1">
        <v>0</v>
      </c>
      <c r="CE257" s="1">
        <v>0</v>
      </c>
      <c r="CF257" s="1">
        <v>0</v>
      </c>
    </row>
    <row r="258" spans="1:84" s="6" customFormat="1" x14ac:dyDescent="0.25">
      <c r="A258" s="15" t="s">
        <v>296</v>
      </c>
      <c r="B258" s="15" t="s">
        <v>297</v>
      </c>
      <c r="C258" s="5" t="s">
        <v>267</v>
      </c>
      <c r="D258" s="6">
        <v>599.32091920000005</v>
      </c>
      <c r="E258" s="6">
        <v>824.28495299999997</v>
      </c>
      <c r="F258" s="6">
        <v>1059.456686</v>
      </c>
      <c r="G258" s="6">
        <v>1178.5108889999999</v>
      </c>
      <c r="H258" s="6">
        <v>1327.6990269999999</v>
      </c>
      <c r="I258" s="6">
        <v>1174.2775300000001</v>
      </c>
      <c r="J258" s="6">
        <v>1140.7273459999999</v>
      </c>
      <c r="K258" s="6">
        <v>752.07983609999997</v>
      </c>
      <c r="L258" s="6">
        <v>648.8853034</v>
      </c>
      <c r="M258" s="6">
        <v>580.57012859999998</v>
      </c>
      <c r="N258" s="6">
        <v>586.59474220000004</v>
      </c>
      <c r="O258" s="6">
        <v>591.83534989999998</v>
      </c>
      <c r="P258" s="6">
        <v>611.20918270000004</v>
      </c>
      <c r="Q258" s="6">
        <v>829.75057700000002</v>
      </c>
      <c r="R258" s="6">
        <v>1043.571743</v>
      </c>
      <c r="S258" s="6">
        <v>1154.0668310000001</v>
      </c>
      <c r="T258" s="6">
        <v>1333.800174</v>
      </c>
      <c r="U258" s="6">
        <v>1182.5449249999999</v>
      </c>
      <c r="V258" s="6">
        <v>1150.913266</v>
      </c>
      <c r="W258" s="6">
        <v>765.27776619999997</v>
      </c>
      <c r="X258" s="6">
        <v>660.50891260000003</v>
      </c>
      <c r="Y258" s="6">
        <v>584.44721179999999</v>
      </c>
      <c r="Z258" s="6">
        <v>592.4569199</v>
      </c>
      <c r="AA258" s="6">
        <v>593.96017019999999</v>
      </c>
      <c r="AB258" s="6">
        <v>616.60660510000002</v>
      </c>
      <c r="AC258" s="6">
        <v>838.98339379999902</v>
      </c>
      <c r="AD258" s="6">
        <v>1042.700711</v>
      </c>
      <c r="AE258" s="6">
        <v>1158.0286590000001</v>
      </c>
      <c r="AF258" s="6">
        <v>10520.2287146</v>
      </c>
      <c r="AG258" s="6">
        <v>1333.898629</v>
      </c>
      <c r="AH258" s="6">
        <v>1182.634896</v>
      </c>
      <c r="AI258" s="6">
        <v>1151.003383</v>
      </c>
      <c r="AJ258" s="6">
        <v>765.37313349999999</v>
      </c>
      <c r="AK258" s="6">
        <v>660.60162509999998</v>
      </c>
      <c r="AL258" s="6">
        <v>584.53818279999996</v>
      </c>
      <c r="AM258" s="6">
        <v>592.5443904</v>
      </c>
      <c r="AN258" s="6">
        <v>594.04855850000001</v>
      </c>
      <c r="AO258" s="6">
        <v>616.69051509999997</v>
      </c>
      <c r="AP258" s="6">
        <v>839.08098569999902</v>
      </c>
      <c r="AQ258" s="6">
        <v>1042.7914049999999</v>
      </c>
      <c r="AR258" s="6">
        <v>1158.118804</v>
      </c>
      <c r="AS258" s="6">
        <v>10521.3245081</v>
      </c>
      <c r="AT258" s="6">
        <v>1333.9975770000001</v>
      </c>
      <c r="AU258" s="6">
        <v>1182.7253169999999</v>
      </c>
      <c r="AV258" s="6">
        <v>1151.0939509999901</v>
      </c>
      <c r="AW258" s="6">
        <v>765.46897750000005</v>
      </c>
      <c r="AX258" s="6">
        <v>660.69480109999995</v>
      </c>
      <c r="AY258" s="6">
        <v>584.62960869999995</v>
      </c>
      <c r="AZ258" s="6">
        <v>592.63229809999996</v>
      </c>
      <c r="BA258" s="6">
        <v>594.13738879999903</v>
      </c>
      <c r="BB258" s="6">
        <v>616.77484459999903</v>
      </c>
      <c r="BC258" s="6">
        <v>839.17906559999994</v>
      </c>
      <c r="BD258" s="6">
        <v>1042.8825529999999</v>
      </c>
      <c r="BE258" s="6">
        <v>1158.2094</v>
      </c>
      <c r="BF258" s="6">
        <v>10522.4257824</v>
      </c>
      <c r="BG258" s="6">
        <v>1334.097019</v>
      </c>
      <c r="BH258" s="6">
        <v>1182.81619</v>
      </c>
      <c r="BI258" s="6">
        <v>1151.184972</v>
      </c>
      <c r="BJ258" s="6">
        <v>765.56530079999902</v>
      </c>
      <c r="BK258" s="6">
        <v>660.78844300000003</v>
      </c>
      <c r="BL258" s="6">
        <v>584.72149179999997</v>
      </c>
      <c r="BM258" s="6">
        <v>592.72064550000005</v>
      </c>
      <c r="BN258" s="6">
        <v>594.22666319999996</v>
      </c>
      <c r="BO258" s="6">
        <v>616.8595957</v>
      </c>
      <c r="BP258" s="6">
        <v>839.27763589999995</v>
      </c>
      <c r="BQ258" s="6">
        <v>1042.9741570000001</v>
      </c>
      <c r="BR258" s="6">
        <v>1158.3004490000001</v>
      </c>
      <c r="BS258" s="6">
        <v>10523.5325629</v>
      </c>
      <c r="BT258" s="6">
        <v>1334.19646841284</v>
      </c>
      <c r="BU258" s="6">
        <v>1182.9070699821</v>
      </c>
      <c r="BV258" s="6">
        <v>1151.27600019735</v>
      </c>
      <c r="BW258" s="6">
        <v>765.66163622090698</v>
      </c>
      <c r="BX258" s="6">
        <v>660.88209817209702</v>
      </c>
      <c r="BY258" s="6">
        <v>584.81338934077405</v>
      </c>
      <c r="BZ258" s="6">
        <v>592.80900607049898</v>
      </c>
      <c r="CA258" s="6">
        <v>594.31595101426797</v>
      </c>
      <c r="CB258" s="6">
        <v>616.94435844565805</v>
      </c>
      <c r="CC258" s="6">
        <v>839.37621777810602</v>
      </c>
      <c r="CD258" s="6">
        <v>1043.0657690462499</v>
      </c>
      <c r="CE258" s="6">
        <v>1158.39150515753</v>
      </c>
      <c r="CF258" s="6">
        <v>10524.639469838299</v>
      </c>
    </row>
    <row r="259" spans="1:84" s="6" customFormat="1" x14ac:dyDescent="0.25">
      <c r="A259" s="15" t="s">
        <v>296</v>
      </c>
      <c r="B259" s="15" t="s">
        <v>297</v>
      </c>
      <c r="C259" s="5" t="s">
        <v>268</v>
      </c>
      <c r="D259" s="6">
        <v>0.43</v>
      </c>
      <c r="E259" s="6">
        <v>0.43</v>
      </c>
      <c r="F259" s="6">
        <v>0.43</v>
      </c>
      <c r="G259" s="6">
        <v>0.43</v>
      </c>
      <c r="H259" s="6">
        <v>0.43</v>
      </c>
      <c r="I259" s="6">
        <v>0.43</v>
      </c>
      <c r="J259" s="6">
        <v>0.43</v>
      </c>
      <c r="K259" s="6">
        <v>0.43</v>
      </c>
      <c r="L259" s="6">
        <v>0.43</v>
      </c>
      <c r="M259" s="6">
        <v>0.43</v>
      </c>
      <c r="N259" s="6">
        <v>0.43</v>
      </c>
      <c r="O259" s="6">
        <v>0.43</v>
      </c>
      <c r="P259" s="6">
        <v>0.43</v>
      </c>
      <c r="Q259" s="6">
        <v>0.43</v>
      </c>
      <c r="R259" s="6">
        <v>0.43</v>
      </c>
      <c r="S259" s="6">
        <v>0.43</v>
      </c>
      <c r="T259" s="6">
        <v>0.43</v>
      </c>
      <c r="U259" s="6">
        <v>0.43</v>
      </c>
      <c r="V259" s="6">
        <v>0.43</v>
      </c>
      <c r="W259" s="6">
        <v>0.43</v>
      </c>
      <c r="X259" s="6">
        <v>0.43</v>
      </c>
      <c r="Y259" s="6">
        <v>0.43</v>
      </c>
      <c r="Z259" s="6">
        <v>0.43</v>
      </c>
      <c r="AA259" s="6">
        <v>0.43</v>
      </c>
      <c r="AB259" s="6">
        <v>0.43</v>
      </c>
      <c r="AC259" s="6">
        <v>0.43</v>
      </c>
      <c r="AD259" s="6">
        <v>0.43</v>
      </c>
      <c r="AE259" s="6">
        <v>0.43</v>
      </c>
      <c r="AF259" s="6">
        <v>5.16</v>
      </c>
      <c r="AG259" s="6">
        <v>0.43</v>
      </c>
      <c r="AH259" s="6">
        <v>0.43</v>
      </c>
      <c r="AI259" s="6">
        <v>0.43</v>
      </c>
      <c r="AJ259" s="6">
        <v>0.43</v>
      </c>
      <c r="AK259" s="6">
        <v>0.43</v>
      </c>
      <c r="AL259" s="6">
        <v>0.43</v>
      </c>
      <c r="AM259" s="6">
        <v>0.43</v>
      </c>
      <c r="AN259" s="6">
        <v>0.43</v>
      </c>
      <c r="AO259" s="6">
        <v>0.43</v>
      </c>
      <c r="AP259" s="6">
        <v>0.43</v>
      </c>
      <c r="AQ259" s="6">
        <v>0.43</v>
      </c>
      <c r="AR259" s="6">
        <v>0.43</v>
      </c>
      <c r="AS259" s="6">
        <v>5.16</v>
      </c>
      <c r="AT259" s="6">
        <v>0.43</v>
      </c>
      <c r="AU259" s="6">
        <v>0.43</v>
      </c>
      <c r="AV259" s="6">
        <v>0.43</v>
      </c>
      <c r="AW259" s="6">
        <v>0.43</v>
      </c>
      <c r="AX259" s="6">
        <v>0.43</v>
      </c>
      <c r="AY259" s="6">
        <v>0.43</v>
      </c>
      <c r="AZ259" s="6">
        <v>0.43</v>
      </c>
      <c r="BA259" s="6">
        <v>0.43</v>
      </c>
      <c r="BB259" s="6">
        <v>0.43</v>
      </c>
      <c r="BC259" s="6">
        <v>0.43</v>
      </c>
      <c r="BD259" s="6">
        <v>0.43</v>
      </c>
      <c r="BE259" s="6">
        <v>0.43</v>
      </c>
      <c r="BF259" s="6">
        <v>5.16</v>
      </c>
      <c r="BG259" s="6">
        <v>0.43</v>
      </c>
      <c r="BH259" s="6">
        <v>0.43</v>
      </c>
      <c r="BI259" s="6">
        <v>0.43</v>
      </c>
      <c r="BJ259" s="6">
        <v>0.43</v>
      </c>
      <c r="BK259" s="6">
        <v>0.43</v>
      </c>
      <c r="BL259" s="6">
        <v>0.43</v>
      </c>
      <c r="BM259" s="6">
        <v>0.43</v>
      </c>
      <c r="BN259" s="6">
        <v>0.43</v>
      </c>
      <c r="BO259" s="6">
        <v>0.43</v>
      </c>
      <c r="BP259" s="6">
        <v>0.43</v>
      </c>
      <c r="BQ259" s="6">
        <v>0.43</v>
      </c>
      <c r="BR259" s="6">
        <v>0.43</v>
      </c>
      <c r="BS259" s="6">
        <v>5.16</v>
      </c>
      <c r="BT259" s="6">
        <v>0.43</v>
      </c>
      <c r="BU259" s="6">
        <v>0.43</v>
      </c>
      <c r="BV259" s="6">
        <v>0.43</v>
      </c>
      <c r="BW259" s="6">
        <v>0.43</v>
      </c>
      <c r="BX259" s="6">
        <v>0.43</v>
      </c>
      <c r="BY259" s="6">
        <v>0.43</v>
      </c>
      <c r="BZ259" s="6">
        <v>0.43</v>
      </c>
      <c r="CA259" s="6">
        <v>0.43</v>
      </c>
      <c r="CB259" s="6">
        <v>0.43</v>
      </c>
      <c r="CC259" s="6">
        <v>0.43</v>
      </c>
      <c r="CD259" s="6">
        <v>0.43</v>
      </c>
      <c r="CE259" s="6">
        <v>0.43</v>
      </c>
      <c r="CF259" s="6">
        <v>5.16</v>
      </c>
    </row>
    <row r="260" spans="1:84" s="6" customFormat="1" x14ac:dyDescent="0.25">
      <c r="A260" s="15" t="s">
        <v>296</v>
      </c>
      <c r="B260" s="15" t="s">
        <v>297</v>
      </c>
      <c r="C260" s="5" t="s">
        <v>269</v>
      </c>
      <c r="D260" s="6">
        <v>0.43</v>
      </c>
      <c r="E260" s="6">
        <v>0.43</v>
      </c>
      <c r="F260" s="6">
        <v>0.43</v>
      </c>
      <c r="G260" s="6">
        <v>0.43</v>
      </c>
      <c r="H260" s="6">
        <v>0.43</v>
      </c>
      <c r="I260" s="6">
        <v>0.43</v>
      </c>
      <c r="J260" s="6">
        <v>0.43</v>
      </c>
      <c r="K260" s="6">
        <v>0.43</v>
      </c>
      <c r="L260" s="6">
        <v>0.43</v>
      </c>
      <c r="M260" s="6">
        <v>0.43</v>
      </c>
      <c r="N260" s="6">
        <v>0.43</v>
      </c>
      <c r="O260" s="6">
        <v>0.43</v>
      </c>
      <c r="P260" s="6">
        <v>0.43</v>
      </c>
      <c r="Q260" s="6">
        <v>0.43</v>
      </c>
      <c r="R260" s="6">
        <v>0.43</v>
      </c>
      <c r="S260" s="6">
        <v>0.43</v>
      </c>
      <c r="T260" s="6">
        <v>0.43</v>
      </c>
      <c r="U260" s="6">
        <v>0.43</v>
      </c>
      <c r="V260" s="6">
        <v>0.43</v>
      </c>
      <c r="W260" s="6">
        <v>0.43</v>
      </c>
      <c r="X260" s="6">
        <v>0.43</v>
      </c>
      <c r="Y260" s="6">
        <v>0.43</v>
      </c>
      <c r="Z260" s="6">
        <v>0.43</v>
      </c>
      <c r="AA260" s="6">
        <v>0.43</v>
      </c>
      <c r="AB260" s="6">
        <v>0.43</v>
      </c>
      <c r="AC260" s="6">
        <v>0.43</v>
      </c>
      <c r="AD260" s="6">
        <v>0.43</v>
      </c>
      <c r="AE260" s="6">
        <v>0.43</v>
      </c>
      <c r="AF260" s="6">
        <v>5.16</v>
      </c>
      <c r="AG260" s="6">
        <v>0.43</v>
      </c>
      <c r="AH260" s="6">
        <v>0.43</v>
      </c>
      <c r="AI260" s="6">
        <v>0.43</v>
      </c>
      <c r="AJ260" s="6">
        <v>0.43</v>
      </c>
      <c r="AK260" s="6">
        <v>0.43</v>
      </c>
      <c r="AL260" s="6">
        <v>0.43</v>
      </c>
      <c r="AM260" s="6">
        <v>0.43</v>
      </c>
      <c r="AN260" s="6">
        <v>0.43</v>
      </c>
      <c r="AO260" s="6">
        <v>0.43</v>
      </c>
      <c r="AP260" s="6">
        <v>0.43</v>
      </c>
      <c r="AQ260" s="6">
        <v>0.43</v>
      </c>
      <c r="AR260" s="6">
        <v>0.43</v>
      </c>
      <c r="AS260" s="6">
        <v>5.16</v>
      </c>
      <c r="AT260" s="6">
        <v>0.43</v>
      </c>
      <c r="AU260" s="6">
        <v>0.43</v>
      </c>
      <c r="AV260" s="6">
        <v>0.43</v>
      </c>
      <c r="AW260" s="6">
        <v>0.43</v>
      </c>
      <c r="AX260" s="6">
        <v>0.43</v>
      </c>
      <c r="AY260" s="6">
        <v>0.43</v>
      </c>
      <c r="AZ260" s="6">
        <v>0.43</v>
      </c>
      <c r="BA260" s="6">
        <v>0.43</v>
      </c>
      <c r="BB260" s="6">
        <v>0.43</v>
      </c>
      <c r="BC260" s="6">
        <v>0.43</v>
      </c>
      <c r="BD260" s="6">
        <v>0.43</v>
      </c>
      <c r="BE260" s="6">
        <v>0.43</v>
      </c>
      <c r="BF260" s="6">
        <v>5.16</v>
      </c>
      <c r="BG260" s="6">
        <v>0.43</v>
      </c>
      <c r="BH260" s="6">
        <v>0.43</v>
      </c>
      <c r="BI260" s="6">
        <v>0.43</v>
      </c>
      <c r="BJ260" s="6">
        <v>0.43</v>
      </c>
      <c r="BK260" s="6">
        <v>0.43</v>
      </c>
      <c r="BL260" s="6">
        <v>0.43</v>
      </c>
      <c r="BM260" s="6">
        <v>0.43</v>
      </c>
      <c r="BN260" s="6">
        <v>0.43</v>
      </c>
      <c r="BO260" s="6">
        <v>0.43</v>
      </c>
      <c r="BP260" s="6">
        <v>0.43</v>
      </c>
      <c r="BQ260" s="6">
        <v>0.43</v>
      </c>
      <c r="BR260" s="6">
        <v>0.43</v>
      </c>
      <c r="BS260" s="6">
        <v>5.16</v>
      </c>
      <c r="BT260" s="6">
        <v>0.43</v>
      </c>
      <c r="BU260" s="6">
        <v>0.43</v>
      </c>
      <c r="BV260" s="6">
        <v>0.43</v>
      </c>
      <c r="BW260" s="6">
        <v>0.43</v>
      </c>
      <c r="BX260" s="6">
        <v>0.43</v>
      </c>
      <c r="BY260" s="6">
        <v>0.43</v>
      </c>
      <c r="BZ260" s="6">
        <v>0.43</v>
      </c>
      <c r="CA260" s="6">
        <v>0.43</v>
      </c>
      <c r="CB260" s="6">
        <v>0.43</v>
      </c>
      <c r="CC260" s="6">
        <v>0.43</v>
      </c>
      <c r="CD260" s="6">
        <v>0.43</v>
      </c>
      <c r="CE260" s="6">
        <v>0.43</v>
      </c>
      <c r="CF260" s="6">
        <v>5.16</v>
      </c>
    </row>
    <row r="261" spans="1:84" s="6" customFormat="1" x14ac:dyDescent="0.25">
      <c r="A261" s="15" t="s">
        <v>296</v>
      </c>
      <c r="B261" s="15" t="s">
        <v>297</v>
      </c>
      <c r="C261" s="5" t="s">
        <v>270</v>
      </c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6">
        <v>0</v>
      </c>
      <c r="AF261" s="6">
        <v>0</v>
      </c>
      <c r="AG261" s="6">
        <v>0</v>
      </c>
      <c r="AH261" s="6">
        <v>0</v>
      </c>
      <c r="AI261" s="6">
        <v>0</v>
      </c>
      <c r="AJ261" s="6">
        <v>0</v>
      </c>
      <c r="AK261" s="6">
        <v>0</v>
      </c>
      <c r="AL261" s="6">
        <v>0</v>
      </c>
      <c r="AM261" s="6">
        <v>0</v>
      </c>
      <c r="AN261" s="6">
        <v>0</v>
      </c>
      <c r="AO261" s="6">
        <v>0</v>
      </c>
      <c r="AP261" s="6">
        <v>0</v>
      </c>
      <c r="AQ261" s="6">
        <v>0</v>
      </c>
      <c r="AR261" s="6">
        <v>0</v>
      </c>
      <c r="AS261" s="6">
        <v>0</v>
      </c>
      <c r="AT261" s="6">
        <v>0</v>
      </c>
      <c r="AU261" s="6">
        <v>0</v>
      </c>
      <c r="AV261" s="6">
        <v>0</v>
      </c>
      <c r="AW261" s="6">
        <v>0</v>
      </c>
      <c r="AX261" s="6">
        <v>0</v>
      </c>
      <c r="AY261" s="6">
        <v>0</v>
      </c>
      <c r="AZ261" s="6">
        <v>0</v>
      </c>
      <c r="BA261" s="6">
        <v>0</v>
      </c>
      <c r="BB261" s="6">
        <v>0</v>
      </c>
      <c r="BC261" s="6">
        <v>0</v>
      </c>
      <c r="BD261" s="6">
        <v>0</v>
      </c>
      <c r="BE261" s="6">
        <v>0</v>
      </c>
      <c r="BF261" s="6">
        <v>0</v>
      </c>
      <c r="BG261" s="6">
        <v>0</v>
      </c>
      <c r="BH261" s="6">
        <v>0</v>
      </c>
      <c r="BI261" s="6">
        <v>0</v>
      </c>
      <c r="BJ261" s="6">
        <v>0</v>
      </c>
      <c r="BK261" s="6">
        <v>0</v>
      </c>
      <c r="BL261" s="6">
        <v>0</v>
      </c>
      <c r="BM261" s="6">
        <v>0</v>
      </c>
      <c r="BN261" s="6">
        <v>0</v>
      </c>
      <c r="BO261" s="6">
        <v>0</v>
      </c>
      <c r="BP261" s="6">
        <v>0</v>
      </c>
      <c r="BQ261" s="6">
        <v>0</v>
      </c>
      <c r="BR261" s="6">
        <v>0</v>
      </c>
      <c r="BS261" s="6">
        <v>0</v>
      </c>
      <c r="BT261" s="6">
        <v>0</v>
      </c>
      <c r="BU261" s="6">
        <v>0</v>
      </c>
      <c r="BV261" s="6">
        <v>0</v>
      </c>
      <c r="BW261" s="6">
        <v>0</v>
      </c>
      <c r="BX261" s="6">
        <v>0</v>
      </c>
      <c r="BY261" s="6">
        <v>0</v>
      </c>
      <c r="BZ261" s="6">
        <v>0</v>
      </c>
      <c r="CA261" s="6">
        <v>0</v>
      </c>
      <c r="CB261" s="6">
        <v>0</v>
      </c>
      <c r="CC261" s="6">
        <v>0</v>
      </c>
      <c r="CD261" s="6">
        <v>0</v>
      </c>
      <c r="CE261" s="6">
        <v>0</v>
      </c>
      <c r="CF261" s="6">
        <v>0</v>
      </c>
    </row>
    <row r="262" spans="1:84" x14ac:dyDescent="0.25">
      <c r="A262" s="15" t="s">
        <v>296</v>
      </c>
      <c r="B262" s="15" t="s">
        <v>297</v>
      </c>
      <c r="C262" s="7" t="s">
        <v>154</v>
      </c>
      <c r="D262" s="12">
        <v>257707.99525599999</v>
      </c>
      <c r="E262" s="12">
        <v>354442.52979</v>
      </c>
      <c r="F262" s="12">
        <v>455566.37497999996</v>
      </c>
      <c r="G262" s="12">
        <v>506759.68226999999</v>
      </c>
      <c r="H262" s="12">
        <v>570910.58160999999</v>
      </c>
      <c r="I262" s="12">
        <v>504939.33789999998</v>
      </c>
      <c r="J262" s="12">
        <v>490512.75878000003</v>
      </c>
      <c r="K262" s="12">
        <v>323394.32952299999</v>
      </c>
      <c r="L262" s="12">
        <v>279020.68046199996</v>
      </c>
      <c r="M262" s="12">
        <v>249645.155298</v>
      </c>
      <c r="N262" s="12">
        <v>252235.73914599998</v>
      </c>
      <c r="O262" s="12">
        <v>254489.200457</v>
      </c>
      <c r="P262" s="12">
        <v>262819.948561</v>
      </c>
      <c r="Q262" s="12">
        <v>356792.74810999999</v>
      </c>
      <c r="R262" s="12">
        <v>448735.84948999999</v>
      </c>
      <c r="S262" s="12">
        <v>496248.73732999997</v>
      </c>
      <c r="T262" s="12">
        <v>573534.07481999998</v>
      </c>
      <c r="U262" s="12">
        <v>508494.31774999999</v>
      </c>
      <c r="V262" s="12">
        <v>494892.70438000001</v>
      </c>
      <c r="W262" s="12">
        <v>329069.43946599896</v>
      </c>
      <c r="X262" s="12">
        <v>284018.83241799998</v>
      </c>
      <c r="Y262" s="12">
        <v>251312.30107400002</v>
      </c>
      <c r="Z262" s="1">
        <v>254.75647555699999</v>
      </c>
      <c r="AA262" s="1">
        <v>255.40287318599999</v>
      </c>
      <c r="AB262" s="1">
        <v>265.14084019299997</v>
      </c>
      <c r="AC262" s="1">
        <v>360.76285933399998</v>
      </c>
      <c r="AD262" s="1">
        <v>448.36130573000003</v>
      </c>
      <c r="AE262" s="1">
        <v>497.95232336999999</v>
      </c>
      <c r="AF262" s="1">
        <v>4523.6983472779903</v>
      </c>
      <c r="AG262" s="1">
        <v>573.57641047000004</v>
      </c>
      <c r="AH262" s="1">
        <v>508.53300528</v>
      </c>
      <c r="AI262" s="1">
        <v>494.93145469000001</v>
      </c>
      <c r="AJ262" s="1">
        <v>329.110447405</v>
      </c>
      <c r="AK262" s="1">
        <v>284.058698792999</v>
      </c>
      <c r="AL262" s="1">
        <v>251.35141860399901</v>
      </c>
      <c r="AM262" s="1">
        <v>254.79408787200001</v>
      </c>
      <c r="AN262" s="1">
        <v>255.440880155</v>
      </c>
      <c r="AO262" s="1">
        <v>265.17692149300001</v>
      </c>
      <c r="AP262" s="1">
        <v>360.80482385099998</v>
      </c>
      <c r="AQ262" s="1">
        <v>448.40030415000001</v>
      </c>
      <c r="AR262" s="1">
        <v>497.99108572</v>
      </c>
      <c r="AS262" s="1">
        <v>4524.169538483</v>
      </c>
      <c r="AT262" s="1">
        <v>573.61895810999999</v>
      </c>
      <c r="AU262" s="1">
        <v>508.57188631000002</v>
      </c>
      <c r="AV262" s="1">
        <v>494.97039892999999</v>
      </c>
      <c r="AW262" s="1">
        <v>329.15166032500002</v>
      </c>
      <c r="AX262" s="1">
        <v>284.09876447300002</v>
      </c>
      <c r="AY262" s="1">
        <v>251.390731741</v>
      </c>
      <c r="AZ262" s="1">
        <v>254.83188818299999</v>
      </c>
      <c r="BA262" s="1">
        <v>255.47907718399901</v>
      </c>
      <c r="BB262" s="1">
        <v>265.21318317800001</v>
      </c>
      <c r="BC262" s="1">
        <v>360.846998208</v>
      </c>
      <c r="BD262" s="1">
        <v>448.43949779000002</v>
      </c>
      <c r="BE262" s="1">
        <v>498.03004199999998</v>
      </c>
      <c r="BF262" s="1">
        <v>4524.643086432</v>
      </c>
      <c r="BG262" s="1">
        <v>573.66171816999997</v>
      </c>
      <c r="BH262" s="1">
        <v>508.61096170000002</v>
      </c>
      <c r="BI262" s="1">
        <v>495.00953795999999</v>
      </c>
      <c r="BJ262" s="1">
        <v>329.19307934399899</v>
      </c>
      <c r="BK262" s="1">
        <v>284.13903048999998</v>
      </c>
      <c r="BL262" s="1">
        <v>251.43024147399899</v>
      </c>
      <c r="BM262" s="1">
        <v>254.869877565</v>
      </c>
      <c r="BN262" s="1">
        <v>255.51746517599901</v>
      </c>
      <c r="BO262" s="1">
        <v>265.24962615099997</v>
      </c>
      <c r="BP262" s="1">
        <v>360.88938343699999</v>
      </c>
      <c r="BQ262" s="1">
        <v>448.47888750999999</v>
      </c>
      <c r="BR262" s="1">
        <v>498.06919306999998</v>
      </c>
      <c r="BS262" s="1">
        <v>4525.1190020470003</v>
      </c>
      <c r="BT262" s="1">
        <v>573.70448141752104</v>
      </c>
      <c r="BU262" s="1">
        <v>508.65004009230302</v>
      </c>
      <c r="BV262" s="1">
        <v>495.04868008486</v>
      </c>
      <c r="BW262" s="1">
        <v>329.23450357498899</v>
      </c>
      <c r="BX262" s="1">
        <v>284.17930221400098</v>
      </c>
      <c r="BY262" s="1">
        <v>251.46975741653199</v>
      </c>
      <c r="BZ262" s="1">
        <v>254.907872610314</v>
      </c>
      <c r="CA262" s="1">
        <v>255.555858936135</v>
      </c>
      <c r="CB262" s="1">
        <v>265.28607413163201</v>
      </c>
      <c r="CC262" s="1">
        <v>360.93177364458501</v>
      </c>
      <c r="CD262" s="1">
        <v>448.51828068988698</v>
      </c>
      <c r="CE262" s="1">
        <v>498.10834721773699</v>
      </c>
      <c r="CF262" s="1">
        <v>4525.5949720304998</v>
      </c>
    </row>
    <row r="263" spans="1:84" x14ac:dyDescent="0.25">
      <c r="A263" s="15" t="s">
        <v>296</v>
      </c>
      <c r="B263" s="15" t="s">
        <v>297</v>
      </c>
      <c r="C263" s="7" t="s">
        <v>152</v>
      </c>
    </row>
    <row r="264" spans="1:84" x14ac:dyDescent="0.25">
      <c r="A264" s="15" t="s">
        <v>296</v>
      </c>
      <c r="B264" s="15" t="s">
        <v>297</v>
      </c>
      <c r="C264" s="7" t="s">
        <v>149</v>
      </c>
    </row>
    <row r="265" spans="1:84" x14ac:dyDescent="0.25">
      <c r="A265" s="15" t="s">
        <v>296</v>
      </c>
      <c r="B265" s="15" t="s">
        <v>297</v>
      </c>
      <c r="C265" s="7" t="s">
        <v>280</v>
      </c>
      <c r="D265" s="12">
        <v>5175</v>
      </c>
      <c r="E265" s="12">
        <v>5175</v>
      </c>
      <c r="F265" s="12">
        <v>5175</v>
      </c>
      <c r="G265" s="12">
        <v>5175</v>
      </c>
      <c r="H265" s="12">
        <v>5175</v>
      </c>
      <c r="I265" s="12">
        <v>5175</v>
      </c>
      <c r="J265" s="12">
        <v>5175</v>
      </c>
      <c r="K265" s="12">
        <v>5175</v>
      </c>
      <c r="L265" s="12">
        <v>5175</v>
      </c>
      <c r="M265" s="12">
        <v>5175</v>
      </c>
      <c r="N265" s="12">
        <v>5175</v>
      </c>
      <c r="O265" s="12">
        <v>5175</v>
      </c>
      <c r="P265" s="12">
        <v>5175</v>
      </c>
      <c r="Q265" s="12">
        <v>5175</v>
      </c>
      <c r="R265" s="12">
        <v>5175</v>
      </c>
      <c r="S265" s="12">
        <v>5175</v>
      </c>
      <c r="T265" s="12">
        <v>5175</v>
      </c>
      <c r="U265" s="12">
        <v>5175</v>
      </c>
      <c r="V265" s="12">
        <v>5175</v>
      </c>
      <c r="W265" s="12">
        <v>5175</v>
      </c>
      <c r="X265" s="12">
        <v>5175</v>
      </c>
      <c r="Y265" s="12">
        <v>5175</v>
      </c>
      <c r="Z265" s="1">
        <v>5.1749999999999998</v>
      </c>
      <c r="AA265" s="1">
        <v>5.1749999999999998</v>
      </c>
      <c r="AB265" s="1">
        <v>5.1749999999999998</v>
      </c>
      <c r="AC265" s="1">
        <v>5.1749999999999998</v>
      </c>
      <c r="AD265" s="1">
        <v>5.1749999999999998</v>
      </c>
      <c r="AE265" s="1">
        <v>5.1749999999999998</v>
      </c>
      <c r="AF265" s="1">
        <v>62.099999999999902</v>
      </c>
      <c r="AG265" s="1">
        <v>5.1749999999999998</v>
      </c>
      <c r="AH265" s="1">
        <v>5.1749999999999998</v>
      </c>
      <c r="AI265" s="1">
        <v>5.1749999999999998</v>
      </c>
      <c r="AJ265" s="1">
        <v>5.1749999999999998</v>
      </c>
      <c r="AK265" s="1">
        <v>5.1749999999999998</v>
      </c>
      <c r="AL265" s="1">
        <v>5.1749999999999998</v>
      </c>
      <c r="AM265" s="1">
        <v>5.1749999999999998</v>
      </c>
      <c r="AN265" s="1">
        <v>5.1749999999999998</v>
      </c>
      <c r="AO265" s="1">
        <v>5.1749999999999998</v>
      </c>
      <c r="AP265" s="1">
        <v>5.1749999999999998</v>
      </c>
      <c r="AQ265" s="1">
        <v>5.1749999999999998</v>
      </c>
      <c r="AR265" s="1">
        <v>5.1749999999999998</v>
      </c>
      <c r="AS265" s="1">
        <v>62.099999999999902</v>
      </c>
      <c r="AT265" s="1">
        <v>5.1749999999999998</v>
      </c>
      <c r="AU265" s="1">
        <v>5.1749999999999998</v>
      </c>
      <c r="AV265" s="1">
        <v>5.1749999999999998</v>
      </c>
      <c r="AW265" s="1">
        <v>5.1749999999999998</v>
      </c>
      <c r="AX265" s="1">
        <v>5.1749999999999998</v>
      </c>
      <c r="AY265" s="1">
        <v>5.1749999999999998</v>
      </c>
      <c r="AZ265" s="1">
        <v>5.1749999999999998</v>
      </c>
      <c r="BA265" s="1">
        <v>5.1749999999999998</v>
      </c>
      <c r="BB265" s="1">
        <v>5.1749999999999998</v>
      </c>
      <c r="BC265" s="1">
        <v>5.1749999999999998</v>
      </c>
      <c r="BD265" s="1">
        <v>5.1749999999999998</v>
      </c>
      <c r="BE265" s="1">
        <v>5.1749999999999998</v>
      </c>
      <c r="BF265" s="1">
        <v>62.099999999999902</v>
      </c>
      <c r="BG265" s="1">
        <v>5.1749999999999998</v>
      </c>
      <c r="BH265" s="1">
        <v>5.1749999999999998</v>
      </c>
      <c r="BI265" s="1">
        <v>5.1749999999999998</v>
      </c>
      <c r="BJ265" s="1">
        <v>5.1749999999999998</v>
      </c>
      <c r="BK265" s="1">
        <v>5.1749999999999998</v>
      </c>
      <c r="BL265" s="1">
        <v>5.1749999999999998</v>
      </c>
      <c r="BM265" s="1">
        <v>5.1749999999999998</v>
      </c>
      <c r="BN265" s="1">
        <v>5.1749999999999998</v>
      </c>
      <c r="BO265" s="1">
        <v>5.1749999999999998</v>
      </c>
      <c r="BP265" s="1">
        <v>5.1749999999999998</v>
      </c>
      <c r="BQ265" s="1">
        <v>5.1749999999999998</v>
      </c>
      <c r="BR265" s="1">
        <v>5.1749999999999998</v>
      </c>
      <c r="BS265" s="1">
        <v>62.099999999999902</v>
      </c>
      <c r="BT265" s="1">
        <v>5.1749999999999998</v>
      </c>
      <c r="BU265" s="1">
        <v>5.1749999999999998</v>
      </c>
      <c r="BV265" s="1">
        <v>5.1749999999999998</v>
      </c>
      <c r="BW265" s="1">
        <v>5.1749999999999998</v>
      </c>
      <c r="BX265" s="1">
        <v>5.1749999999999998</v>
      </c>
      <c r="BY265" s="1">
        <v>5.1749999999999998</v>
      </c>
      <c r="BZ265" s="1">
        <v>5.1749999999999998</v>
      </c>
      <c r="CA265" s="1">
        <v>5.1749999999999998</v>
      </c>
      <c r="CB265" s="1">
        <v>5.1749999999999998</v>
      </c>
      <c r="CC265" s="1">
        <v>5.1749999999999998</v>
      </c>
      <c r="CD265" s="1">
        <v>5.1749999999999998</v>
      </c>
      <c r="CE265" s="1">
        <v>5.1749999999999998</v>
      </c>
      <c r="CF265" s="1">
        <v>62.099999999999902</v>
      </c>
    </row>
    <row r="266" spans="1:84" x14ac:dyDescent="0.25">
      <c r="A266" s="15" t="s">
        <v>296</v>
      </c>
      <c r="B266" s="15" t="s">
        <v>297</v>
      </c>
      <c r="C266" s="7" t="s">
        <v>145</v>
      </c>
      <c r="D266" s="12">
        <v>289699.896664</v>
      </c>
      <c r="E266" s="12">
        <v>386434.43119799899</v>
      </c>
      <c r="F266" s="12">
        <v>487952.64258400002</v>
      </c>
      <c r="G266" s="12">
        <v>539145.94987399899</v>
      </c>
      <c r="H266" s="12">
        <v>603296.84921399993</v>
      </c>
      <c r="I266" s="12">
        <v>537325.60550399893</v>
      </c>
      <c r="J266" s="12">
        <v>522899.02638399997</v>
      </c>
      <c r="K266" s="12">
        <v>355780.59712700004</v>
      </c>
      <c r="L266" s="12">
        <v>311406.94806600001</v>
      </c>
      <c r="M266" s="12">
        <v>282031.42290199996</v>
      </c>
      <c r="N266" s="12">
        <v>284622.00675</v>
      </c>
      <c r="O266" s="12">
        <v>286875.46806099999</v>
      </c>
      <c r="P266" s="12">
        <v>295206.21616499999</v>
      </c>
      <c r="Q266" s="12">
        <v>389179.01571399998</v>
      </c>
      <c r="R266" s="12">
        <v>481122.11709399999</v>
      </c>
      <c r="S266" s="12">
        <v>528635.00493399892</v>
      </c>
      <c r="T266" s="12">
        <v>605920.34242399991</v>
      </c>
      <c r="U266" s="12">
        <v>540880.58535399998</v>
      </c>
      <c r="V266" s="12">
        <v>527278.97198400006</v>
      </c>
      <c r="W266" s="12">
        <v>361455.70706999901</v>
      </c>
      <c r="X266" s="12">
        <v>316405.10002200003</v>
      </c>
      <c r="Y266" s="12">
        <v>283698.56867800001</v>
      </c>
      <c r="Z266" s="1">
        <v>287.142743161</v>
      </c>
      <c r="AA266" s="1">
        <v>287.78914078999998</v>
      </c>
      <c r="AB266" s="1">
        <v>297.52710779699999</v>
      </c>
      <c r="AC266" s="1">
        <v>393.14912693799999</v>
      </c>
      <c r="AD266" s="1">
        <v>480.74757333399998</v>
      </c>
      <c r="AE266" s="1">
        <v>530.338590974</v>
      </c>
      <c r="AF266" s="1">
        <v>4912.3335585260002</v>
      </c>
      <c r="AG266" s="1">
        <v>605.962678074</v>
      </c>
      <c r="AH266" s="1">
        <v>540.91927288399995</v>
      </c>
      <c r="AI266" s="1">
        <v>527.31772229399996</v>
      </c>
      <c r="AJ266" s="1">
        <v>361.49671500900001</v>
      </c>
      <c r="AK266" s="1">
        <v>316.44496639699997</v>
      </c>
      <c r="AL266" s="1">
        <v>283.73768620799899</v>
      </c>
      <c r="AM266" s="1">
        <v>287.18035547599999</v>
      </c>
      <c r="AN266" s="1">
        <v>287.82714775900001</v>
      </c>
      <c r="AO266" s="1">
        <v>297.56318909700002</v>
      </c>
      <c r="AP266" s="1">
        <v>393.19109145499999</v>
      </c>
      <c r="AQ266" s="1">
        <v>480.78657175400002</v>
      </c>
      <c r="AR266" s="1">
        <v>530.37735332399996</v>
      </c>
      <c r="AS266" s="1">
        <v>4912.8047497309999</v>
      </c>
      <c r="AT266" s="1">
        <v>606.00522571399995</v>
      </c>
      <c r="AU266" s="1">
        <v>540.95815391399901</v>
      </c>
      <c r="AV266" s="1">
        <v>527.35666653399903</v>
      </c>
      <c r="AW266" s="1">
        <v>361.53792792899998</v>
      </c>
      <c r="AX266" s="1">
        <v>316.48503207700003</v>
      </c>
      <c r="AY266" s="1">
        <v>283.77699934499998</v>
      </c>
      <c r="AZ266" s="1">
        <v>287.218155787</v>
      </c>
      <c r="BA266" s="1">
        <v>287.86534478799899</v>
      </c>
      <c r="BB266" s="1">
        <v>297.59945078200002</v>
      </c>
      <c r="BC266" s="1">
        <v>393.23326581200001</v>
      </c>
      <c r="BD266" s="1">
        <v>480.82576539399997</v>
      </c>
      <c r="BE266" s="1">
        <v>530.41630960399903</v>
      </c>
      <c r="BF266" s="1">
        <v>4913.2782976799999</v>
      </c>
      <c r="BG266" s="1">
        <v>606.04798577399902</v>
      </c>
      <c r="BH266" s="1">
        <v>540.99722930400003</v>
      </c>
      <c r="BI266" s="1">
        <v>527.39580556400006</v>
      </c>
      <c r="BJ266" s="1">
        <v>361.579346947999</v>
      </c>
      <c r="BK266" s="1">
        <v>316.52529809399999</v>
      </c>
      <c r="BL266" s="1">
        <v>283.81650907800002</v>
      </c>
      <c r="BM266" s="1">
        <v>287.25614516899998</v>
      </c>
      <c r="BN266" s="1">
        <v>287.90373277999998</v>
      </c>
      <c r="BO266" s="1">
        <v>297.63589375499998</v>
      </c>
      <c r="BP266" s="1">
        <v>393.275651041</v>
      </c>
      <c r="BQ266" s="1">
        <v>480.865155114</v>
      </c>
      <c r="BR266" s="1">
        <v>530.45546067399903</v>
      </c>
      <c r="BS266" s="1">
        <v>4913.7542132950002</v>
      </c>
      <c r="BT266" s="1">
        <v>606.09074902152099</v>
      </c>
      <c r="BU266" s="1">
        <v>541.03630769630297</v>
      </c>
      <c r="BV266" s="1">
        <v>527.43494768886001</v>
      </c>
      <c r="BW266" s="1">
        <v>361.620771178989</v>
      </c>
      <c r="BX266" s="1">
        <v>316.56556981800099</v>
      </c>
      <c r="BY266" s="1">
        <v>283.856025020532</v>
      </c>
      <c r="BZ266" s="1">
        <v>287.29414021431398</v>
      </c>
      <c r="CA266" s="1">
        <v>287.94212654013501</v>
      </c>
      <c r="CB266" s="1">
        <v>297.67234173563202</v>
      </c>
      <c r="CC266" s="1">
        <v>393.31804124858502</v>
      </c>
      <c r="CD266" s="1">
        <v>480.90454829388699</v>
      </c>
      <c r="CE266" s="1">
        <v>530.49461482173797</v>
      </c>
      <c r="CF266" s="1">
        <v>4914.2301832784997</v>
      </c>
    </row>
    <row r="267" spans="1:84" x14ac:dyDescent="0.25">
      <c r="A267" s="15" t="s">
        <v>296</v>
      </c>
      <c r="B267" s="15" t="s">
        <v>297</v>
      </c>
      <c r="C267" s="7" t="s">
        <v>143</v>
      </c>
    </row>
    <row r="268" spans="1:84" s="6" customFormat="1" x14ac:dyDescent="0.25">
      <c r="A268" s="15" t="s">
        <v>296</v>
      </c>
      <c r="B268" s="15" t="s">
        <v>297</v>
      </c>
      <c r="C268" s="5" t="s">
        <v>271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6">
        <v>0</v>
      </c>
      <c r="AF268" s="6">
        <v>0</v>
      </c>
      <c r="AG268" s="6">
        <v>0</v>
      </c>
      <c r="AH268" s="6">
        <v>0</v>
      </c>
      <c r="AI268" s="6">
        <v>0</v>
      </c>
      <c r="AJ268" s="6">
        <v>0</v>
      </c>
      <c r="AK268" s="6">
        <v>0</v>
      </c>
      <c r="AL268" s="6">
        <v>0</v>
      </c>
      <c r="AM268" s="6">
        <v>0</v>
      </c>
      <c r="AN268" s="6">
        <v>0</v>
      </c>
      <c r="AO268" s="6">
        <v>0</v>
      </c>
      <c r="AP268" s="6">
        <v>0</v>
      </c>
      <c r="AQ268" s="6">
        <v>0</v>
      </c>
      <c r="AR268" s="6">
        <v>0</v>
      </c>
      <c r="AS268" s="6">
        <v>0</v>
      </c>
      <c r="AT268" s="6">
        <v>0</v>
      </c>
      <c r="AU268" s="6">
        <v>0</v>
      </c>
      <c r="AV268" s="6">
        <v>0</v>
      </c>
      <c r="AW268" s="6">
        <v>0</v>
      </c>
      <c r="AX268" s="6">
        <v>0</v>
      </c>
      <c r="AY268" s="6">
        <v>0</v>
      </c>
      <c r="AZ268" s="6">
        <v>0</v>
      </c>
      <c r="BA268" s="6">
        <v>0</v>
      </c>
      <c r="BB268" s="6">
        <v>0</v>
      </c>
      <c r="BC268" s="6">
        <v>0</v>
      </c>
      <c r="BD268" s="6">
        <v>0</v>
      </c>
      <c r="BE268" s="6">
        <v>0</v>
      </c>
      <c r="BF268" s="6">
        <v>0</v>
      </c>
      <c r="BG268" s="6">
        <v>0</v>
      </c>
      <c r="BH268" s="6">
        <v>0</v>
      </c>
      <c r="BI268" s="6">
        <v>0</v>
      </c>
      <c r="BJ268" s="6">
        <v>0</v>
      </c>
      <c r="BK268" s="6">
        <v>0</v>
      </c>
      <c r="BL268" s="6">
        <v>0</v>
      </c>
      <c r="BM268" s="6">
        <v>0</v>
      </c>
      <c r="BN268" s="6">
        <v>0</v>
      </c>
      <c r="BO268" s="6">
        <v>0</v>
      </c>
      <c r="BP268" s="6">
        <v>0</v>
      </c>
      <c r="BQ268" s="6">
        <v>0</v>
      </c>
      <c r="BR268" s="6">
        <v>0</v>
      </c>
      <c r="BS268" s="6">
        <v>0</v>
      </c>
      <c r="BT268" s="6">
        <v>0</v>
      </c>
      <c r="BU268" s="6">
        <v>0</v>
      </c>
      <c r="BV268" s="6">
        <v>0</v>
      </c>
      <c r="BW268" s="6">
        <v>0</v>
      </c>
      <c r="BX268" s="6">
        <v>0</v>
      </c>
      <c r="BY268" s="6">
        <v>0</v>
      </c>
      <c r="BZ268" s="6">
        <v>0</v>
      </c>
      <c r="CA268" s="6">
        <v>0</v>
      </c>
      <c r="CB268" s="6">
        <v>0</v>
      </c>
      <c r="CC268" s="6">
        <v>0</v>
      </c>
      <c r="CD268" s="6">
        <v>0</v>
      </c>
      <c r="CE268" s="6">
        <v>0</v>
      </c>
      <c r="CF268" s="6">
        <v>0</v>
      </c>
    </row>
    <row r="269" spans="1:84" x14ac:dyDescent="0.25">
      <c r="A269" s="15" t="s">
        <v>296</v>
      </c>
      <c r="B269" s="15" t="s">
        <v>297</v>
      </c>
      <c r="C269" s="2" t="s">
        <v>272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  <c r="CC269" s="1">
        <v>0</v>
      </c>
      <c r="CD269" s="1">
        <v>0</v>
      </c>
      <c r="CE269" s="1">
        <v>0</v>
      </c>
      <c r="CF269" s="1">
        <v>0</v>
      </c>
    </row>
    <row r="270" spans="1:84" x14ac:dyDescent="0.25">
      <c r="A270" s="15" t="s">
        <v>296</v>
      </c>
      <c r="B270" s="15" t="s">
        <v>297</v>
      </c>
      <c r="C270" s="7" t="s">
        <v>141</v>
      </c>
    </row>
    <row r="271" spans="1:84" s="6" customFormat="1" x14ac:dyDescent="0.25">
      <c r="A271" s="15" t="s">
        <v>296</v>
      </c>
      <c r="B271" s="15" t="s">
        <v>297</v>
      </c>
      <c r="C271" s="5" t="s">
        <v>273</v>
      </c>
      <c r="D271" s="6">
        <v>0.31150290337803299</v>
      </c>
      <c r="E271" s="6">
        <v>0.11856530801086899</v>
      </c>
      <c r="F271" s="6">
        <v>8.5898583000888207E-2</v>
      </c>
      <c r="G271" s="6">
        <v>0.14332676547957199</v>
      </c>
      <c r="H271" s="6">
        <v>2.7511010018027599E-2</v>
      </c>
      <c r="I271" s="6">
        <v>3.8624146161030201E-2</v>
      </c>
      <c r="J271" s="6">
        <v>6.07857144403674E-2</v>
      </c>
      <c r="K271" s="6">
        <v>8.3243554305462999E-2</v>
      </c>
      <c r="L271" s="6">
        <v>0.233301013379315</v>
      </c>
      <c r="M271" s="6">
        <v>0.23839729330667001</v>
      </c>
      <c r="N271" s="6">
        <v>0.21945332913777699</v>
      </c>
      <c r="O271" s="6">
        <v>0.32512065247571698</v>
      </c>
      <c r="P271" s="6">
        <v>0.23877076906546299</v>
      </c>
      <c r="Q271" s="6">
        <v>0.171445145978422</v>
      </c>
      <c r="R271" s="6">
        <v>0.12385099015164901</v>
      </c>
      <c r="S271" s="6">
        <v>6.3214408122156299E-2</v>
      </c>
      <c r="T271" s="6">
        <v>3.7917733276819597E-2</v>
      </c>
      <c r="U271" s="6">
        <v>5.0390379222426299E-2</v>
      </c>
      <c r="V271" s="6">
        <v>7.7152964707321706E-2</v>
      </c>
      <c r="W271" s="6">
        <v>0.10713209281689499</v>
      </c>
      <c r="X271" s="6">
        <v>0.27815723036697498</v>
      </c>
      <c r="Y271" s="6">
        <v>0.30490742023348699</v>
      </c>
      <c r="Z271" s="6">
        <v>0.28407742930584801</v>
      </c>
      <c r="AA271" s="6">
        <v>0.39927323547827498</v>
      </c>
      <c r="AB271" s="6">
        <v>0.29946768202115498</v>
      </c>
      <c r="AC271" s="6">
        <v>0.21548964671638099</v>
      </c>
      <c r="AD271" s="6">
        <v>0.15026038521267501</v>
      </c>
      <c r="AE271" s="6">
        <v>7.9159977579169705E-2</v>
      </c>
      <c r="AF271" s="6">
        <v>2.2833861769374302</v>
      </c>
      <c r="AG271" s="6">
        <v>3.2997290919103001E-2</v>
      </c>
      <c r="AH271" s="6">
        <v>4.5723773898259101E-2</v>
      </c>
      <c r="AI271" s="6">
        <v>7.2391272630107001E-2</v>
      </c>
      <c r="AJ271" s="6">
        <v>9.8403764758018195E-2</v>
      </c>
      <c r="AK271" s="6">
        <v>0.26816423133873102</v>
      </c>
      <c r="AL271" s="6">
        <v>0.28333249157305301</v>
      </c>
      <c r="AM271" s="6">
        <v>0.25800010771888099</v>
      </c>
      <c r="AN271" s="6">
        <v>0.37964082804923999</v>
      </c>
      <c r="AO271" s="6">
        <v>0.27769804828401101</v>
      </c>
      <c r="AP271" s="6">
        <v>0.201499795891045</v>
      </c>
      <c r="AQ271" s="6">
        <v>0.14411041013013501</v>
      </c>
      <c r="AR271" s="6">
        <v>7.4555074891163101E-2</v>
      </c>
      <c r="AS271" s="6">
        <v>2.1365170900817398</v>
      </c>
      <c r="AT271" s="6">
        <v>4.2745369182903802E-2</v>
      </c>
      <c r="AU271" s="6">
        <v>5.6605646185106599E-2</v>
      </c>
      <c r="AV271" s="6">
        <v>8.6588210281622405E-2</v>
      </c>
      <c r="AW271" s="6">
        <v>0.12024805617579</v>
      </c>
      <c r="AX271" s="6">
        <v>0.31076388511832398</v>
      </c>
      <c r="AY271" s="6">
        <v>0.33954589003338098</v>
      </c>
      <c r="AZ271" s="6">
        <v>0.31573385002933002</v>
      </c>
      <c r="BA271" s="6">
        <v>0.44297304826613798</v>
      </c>
      <c r="BB271" s="6">
        <v>0.33276039475995201</v>
      </c>
      <c r="BC271" s="6">
        <v>0.24062332562019301</v>
      </c>
      <c r="BD271" s="6">
        <v>0.16840090602153099</v>
      </c>
      <c r="BE271" s="6">
        <v>8.9022628377547694E-2</v>
      </c>
      <c r="BF271" s="6">
        <v>2.54601121005182</v>
      </c>
      <c r="BG271" s="6">
        <v>2.44500595607204E-2</v>
      </c>
      <c r="BH271" s="6">
        <v>3.31136433418854E-2</v>
      </c>
      <c r="BI271" s="6">
        <v>5.1605813108275597E-2</v>
      </c>
      <c r="BJ271" s="6">
        <v>7.0806790852237303E-2</v>
      </c>
      <c r="BK271" s="6">
        <v>0.187871818121986</v>
      </c>
      <c r="BL271" s="6">
        <v>0.200872024040543</v>
      </c>
      <c r="BM271" s="6">
        <v>0.18433223163307699</v>
      </c>
      <c r="BN271" s="6">
        <v>0.265355681926292</v>
      </c>
      <c r="BO271" s="6">
        <v>0.19655942897616499</v>
      </c>
      <c r="BP271" s="6">
        <v>0.142946791695132</v>
      </c>
      <c r="BQ271" s="6">
        <v>0.101570766460018</v>
      </c>
      <c r="BR271" s="6">
        <v>5.31732055345756E-2</v>
      </c>
      <c r="BS271" s="6">
        <v>1.51265825525091</v>
      </c>
      <c r="BT271" s="6">
        <v>4.6356153596477101E-2</v>
      </c>
      <c r="BU271" s="6">
        <v>4.8494427340797501E-2</v>
      </c>
      <c r="BV271" s="6">
        <v>6.01631341739189E-2</v>
      </c>
      <c r="BW271" s="6">
        <v>9.4761309992343307E-2</v>
      </c>
      <c r="BX271" s="6">
        <v>0.16593527403036501</v>
      </c>
      <c r="BY271" s="6">
        <v>0.24258720442836201</v>
      </c>
      <c r="BZ271" s="6">
        <v>0.25867752234568098</v>
      </c>
      <c r="CA271" s="6">
        <v>0.260549651278215</v>
      </c>
      <c r="CB271" s="6">
        <v>0.23818738290897701</v>
      </c>
      <c r="CC271" s="6">
        <v>0.166917597264717</v>
      </c>
      <c r="CD271" s="6">
        <v>9.5231250274503895E-2</v>
      </c>
      <c r="CE271" s="6">
        <v>5.90034584749708E-2</v>
      </c>
      <c r="CF271" s="6">
        <v>1.7368643661093299</v>
      </c>
    </row>
    <row r="272" spans="1:84" x14ac:dyDescent="0.25">
      <c r="A272" s="15" t="s">
        <v>296</v>
      </c>
      <c r="B272" s="15" t="s">
        <v>297</v>
      </c>
      <c r="C272" s="2" t="s">
        <v>274</v>
      </c>
      <c r="D272" s="12">
        <v>186690.20638599098</v>
      </c>
      <c r="E272" s="12">
        <v>97731.5993411698</v>
      </c>
      <c r="F272" s="12">
        <v>91005.82807821699</v>
      </c>
      <c r="G272" s="12">
        <v>168912.15380282499</v>
      </c>
      <c r="H272" s="12">
        <v>36526.341232722501</v>
      </c>
      <c r="I272" s="12">
        <v>45355.466952333598</v>
      </c>
      <c r="J272" s="12">
        <v>69339.926708274201</v>
      </c>
      <c r="K272" s="12">
        <v>62605.798678433996</v>
      </c>
      <c r="L272" s="12">
        <v>151385.59885016401</v>
      </c>
      <c r="M272" s="12">
        <v>138406.347232945</v>
      </c>
      <c r="N272" s="12">
        <v>128730.169030506</v>
      </c>
      <c r="O272" s="12">
        <v>192417.895117682</v>
      </c>
      <c r="P272" s="12">
        <v>145938.88661315199</v>
      </c>
      <c r="Q272" s="12">
        <v>142256.70879944498</v>
      </c>
      <c r="R272" s="12">
        <v>129247.39366483201</v>
      </c>
      <c r="S272" s="12">
        <v>72953.651655077614</v>
      </c>
      <c r="T272" s="12">
        <v>50574.679242307495</v>
      </c>
      <c r="U272" s="12">
        <v>59588.887218305703</v>
      </c>
      <c r="V272" s="12">
        <v>88796.370592886407</v>
      </c>
      <c r="W272" s="12">
        <v>81985.808679244801</v>
      </c>
      <c r="X272" s="12">
        <v>183725.32976151799</v>
      </c>
      <c r="Y272" s="12">
        <v>178202.291612592</v>
      </c>
      <c r="Z272" s="1">
        <v>168.303638779652</v>
      </c>
      <c r="AA272" s="1">
        <v>237.15239890098101</v>
      </c>
      <c r="AB272" s="1">
        <v>184.65375074823001</v>
      </c>
      <c r="AC272" s="1">
        <v>180.792235130872</v>
      </c>
      <c r="AD272" s="1">
        <v>156.67661049639</v>
      </c>
      <c r="AE272" s="1">
        <v>91.6695226824759</v>
      </c>
      <c r="AF272" s="1">
        <v>1662.1215238454599</v>
      </c>
      <c r="AG272" s="1">
        <v>44.0150411177056</v>
      </c>
      <c r="AH272" s="1">
        <v>54.0745305888952</v>
      </c>
      <c r="AI272" s="1">
        <v>83.322599696928506</v>
      </c>
      <c r="AJ272" s="1">
        <v>75.315597781041305</v>
      </c>
      <c r="AK272" s="1">
        <v>177.14972701605799</v>
      </c>
      <c r="AL272" s="1">
        <v>165.61865975230799</v>
      </c>
      <c r="AM272" s="1">
        <v>152.876516551419</v>
      </c>
      <c r="AN272" s="1">
        <v>225.52508665039699</v>
      </c>
      <c r="AO272" s="1">
        <v>171.253752438531</v>
      </c>
      <c r="AP272" s="1">
        <v>169.07464735460599</v>
      </c>
      <c r="AQ272" s="1">
        <v>150.27709705473001</v>
      </c>
      <c r="AR272" s="1">
        <v>86.343634165084197</v>
      </c>
      <c r="AS272" s="1">
        <v>1554.8468901676999</v>
      </c>
      <c r="AT272" s="1">
        <v>57.022218917964103</v>
      </c>
      <c r="AU272" s="1">
        <v>66.948930828270093</v>
      </c>
      <c r="AV272" s="1">
        <v>99.671165083091495</v>
      </c>
      <c r="AW272" s="1">
        <v>92.046156607244995</v>
      </c>
      <c r="AX272" s="1">
        <v>205.320083267314</v>
      </c>
      <c r="AY272" s="1">
        <v>198.50858082590801</v>
      </c>
      <c r="AZ272" s="1">
        <v>187.11407713084199</v>
      </c>
      <c r="BA272" s="1">
        <v>263.18685020561901</v>
      </c>
      <c r="BB272" s="1">
        <v>205.238240767104</v>
      </c>
      <c r="BC272" s="1">
        <v>201.92605755551801</v>
      </c>
      <c r="BD272" s="1">
        <v>175.622366799247</v>
      </c>
      <c r="BE272" s="1">
        <v>103.10684499958199</v>
      </c>
      <c r="BF272" s="1">
        <v>1855.7115729877</v>
      </c>
      <c r="BG272" s="1">
        <v>32.618751574329501</v>
      </c>
      <c r="BH272" s="1">
        <v>39.167353454667797</v>
      </c>
      <c r="BI272" s="1">
        <v>59.4078365180875</v>
      </c>
      <c r="BJ272" s="1">
        <v>54.207222137475704</v>
      </c>
      <c r="BK272" s="1">
        <v>124.143526180406</v>
      </c>
      <c r="BL272" s="1">
        <v>117.454189557872</v>
      </c>
      <c r="BM272" s="1">
        <v>109.257519320013</v>
      </c>
      <c r="BN272" s="1">
        <v>157.68142143222099</v>
      </c>
      <c r="BO272" s="1">
        <v>121.24956988926</v>
      </c>
      <c r="BP272" s="1">
        <v>119.97204539338</v>
      </c>
      <c r="BQ272" s="1">
        <v>105.935684524481</v>
      </c>
      <c r="BR272" s="1">
        <v>61.590547845468201</v>
      </c>
      <c r="BS272" s="1">
        <v>1102.6856678276599</v>
      </c>
      <c r="BT272" s="1">
        <v>61.848216417623</v>
      </c>
      <c r="BU272" s="1">
        <v>57.364400956162697</v>
      </c>
      <c r="BV272" s="1">
        <v>69.264372471085807</v>
      </c>
      <c r="BW272" s="1">
        <v>72.555099659174104</v>
      </c>
      <c r="BX272" s="1">
        <v>109.66365206194899</v>
      </c>
      <c r="BY272" s="1">
        <v>141.86824523245301</v>
      </c>
      <c r="BZ272" s="1">
        <v>153.34636491452201</v>
      </c>
      <c r="CA272" s="1">
        <v>154.84881378584799</v>
      </c>
      <c r="CB272" s="1">
        <v>146.94836213862899</v>
      </c>
      <c r="CC272" s="1">
        <v>140.10666147266701</v>
      </c>
      <c r="CD272" s="1">
        <v>99.3324573048113</v>
      </c>
      <c r="CE272" s="1">
        <v>68.349105072321194</v>
      </c>
      <c r="CF272" s="1">
        <v>1275.4957514872401</v>
      </c>
    </row>
    <row r="273" spans="1:84" x14ac:dyDescent="0.25">
      <c r="A273" s="15" t="s">
        <v>296</v>
      </c>
      <c r="B273" s="15" t="s">
        <v>297</v>
      </c>
      <c r="C273" s="7" t="s">
        <v>140</v>
      </c>
    </row>
    <row r="274" spans="1:84" s="6" customFormat="1" x14ac:dyDescent="0.25">
      <c r="A274" s="15" t="s">
        <v>296</v>
      </c>
      <c r="B274" s="15" t="s">
        <v>297</v>
      </c>
      <c r="C274" s="5" t="s">
        <v>275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  <c r="AG274" s="6">
        <v>0</v>
      </c>
      <c r="AH274" s="6">
        <v>0</v>
      </c>
      <c r="AI274" s="6">
        <v>0</v>
      </c>
      <c r="AJ274" s="6">
        <v>0</v>
      </c>
      <c r="AK274" s="6">
        <v>0</v>
      </c>
      <c r="AL274" s="6">
        <v>0</v>
      </c>
      <c r="AM274" s="6">
        <v>0</v>
      </c>
      <c r="AN274" s="6">
        <v>0</v>
      </c>
      <c r="AO274" s="6">
        <v>0</v>
      </c>
      <c r="AP274" s="6">
        <v>0</v>
      </c>
      <c r="AQ274" s="6">
        <v>0</v>
      </c>
      <c r="AR274" s="6">
        <v>0</v>
      </c>
      <c r="AS274" s="6">
        <v>0</v>
      </c>
      <c r="AT274" s="6">
        <v>0</v>
      </c>
      <c r="AU274" s="6">
        <v>0</v>
      </c>
      <c r="AV274" s="6">
        <v>0</v>
      </c>
      <c r="AW274" s="6">
        <v>0</v>
      </c>
      <c r="AX274" s="6">
        <v>0</v>
      </c>
      <c r="AY274" s="6">
        <v>0</v>
      </c>
      <c r="AZ274" s="6">
        <v>0</v>
      </c>
      <c r="BA274" s="6">
        <v>0</v>
      </c>
      <c r="BB274" s="6">
        <v>0</v>
      </c>
      <c r="BC274" s="6">
        <v>0</v>
      </c>
      <c r="BD274" s="6">
        <v>0</v>
      </c>
      <c r="BE274" s="6">
        <v>0</v>
      </c>
      <c r="BF274" s="6">
        <v>0</v>
      </c>
      <c r="BG274" s="6">
        <v>0</v>
      </c>
      <c r="BH274" s="6">
        <v>0</v>
      </c>
      <c r="BI274" s="6">
        <v>0</v>
      </c>
      <c r="BJ274" s="6">
        <v>0</v>
      </c>
      <c r="BK274" s="6">
        <v>0</v>
      </c>
      <c r="BL274" s="6">
        <v>0</v>
      </c>
      <c r="BM274" s="6">
        <v>0</v>
      </c>
      <c r="BN274" s="6">
        <v>0</v>
      </c>
      <c r="BO274" s="6">
        <v>0</v>
      </c>
      <c r="BP274" s="6">
        <v>0</v>
      </c>
      <c r="BQ274" s="6">
        <v>0</v>
      </c>
      <c r="BR274" s="6">
        <v>0</v>
      </c>
      <c r="BS274" s="6">
        <v>0</v>
      </c>
      <c r="BT274" s="6">
        <v>0</v>
      </c>
      <c r="BU274" s="6">
        <v>0</v>
      </c>
      <c r="BV274" s="6">
        <v>0</v>
      </c>
      <c r="BW274" s="6">
        <v>0</v>
      </c>
      <c r="BX274" s="6">
        <v>0</v>
      </c>
      <c r="BY274" s="6">
        <v>0</v>
      </c>
      <c r="BZ274" s="6">
        <v>0</v>
      </c>
      <c r="CA274" s="6">
        <v>0</v>
      </c>
      <c r="CB274" s="6">
        <v>0</v>
      </c>
      <c r="CC274" s="6">
        <v>0</v>
      </c>
      <c r="CD274" s="6">
        <v>0</v>
      </c>
      <c r="CE274" s="6">
        <v>0</v>
      </c>
      <c r="CF274" s="6">
        <v>0</v>
      </c>
    </row>
    <row r="275" spans="1:84" x14ac:dyDescent="0.25">
      <c r="A275" s="15" t="s">
        <v>296</v>
      </c>
      <c r="B275" s="15" t="s">
        <v>297</v>
      </c>
      <c r="C275" s="2" t="s">
        <v>276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0</v>
      </c>
      <c r="CE275" s="1">
        <v>0</v>
      </c>
      <c r="CF275" s="1">
        <v>0</v>
      </c>
    </row>
    <row r="276" spans="1:84" x14ac:dyDescent="0.25">
      <c r="A276" s="15" t="s">
        <v>296</v>
      </c>
      <c r="B276" s="15" t="s">
        <v>297</v>
      </c>
      <c r="C276" s="7" t="s">
        <v>138</v>
      </c>
      <c r="D276" s="12">
        <v>476390.10304999101</v>
      </c>
      <c r="E276" s="12">
        <v>484166.03053916903</v>
      </c>
      <c r="F276" s="12">
        <v>578958.47066221701</v>
      </c>
      <c r="G276" s="12">
        <v>708058.10367682495</v>
      </c>
      <c r="H276" s="12">
        <v>639823.19044672209</v>
      </c>
      <c r="I276" s="12">
        <v>582681.07245633297</v>
      </c>
      <c r="J276" s="12">
        <v>592238.95309227391</v>
      </c>
      <c r="K276" s="12">
        <v>418386.39580543403</v>
      </c>
      <c r="L276" s="12">
        <v>462792.54691616399</v>
      </c>
      <c r="M276" s="12">
        <v>420437.77013494505</v>
      </c>
      <c r="N276" s="12">
        <v>413352.17578050599</v>
      </c>
      <c r="O276" s="12">
        <v>479293.36317868199</v>
      </c>
      <c r="P276" s="12">
        <v>441145.10277815204</v>
      </c>
      <c r="Q276" s="12">
        <v>531435.72451344505</v>
      </c>
      <c r="R276" s="12">
        <v>610369.51075883198</v>
      </c>
      <c r="S276" s="12">
        <v>601588.65658907697</v>
      </c>
      <c r="T276" s="12">
        <v>656495.021666307</v>
      </c>
      <c r="U276" s="12">
        <v>600469.47257230501</v>
      </c>
      <c r="V276" s="12">
        <v>616075.34257688595</v>
      </c>
      <c r="W276" s="12">
        <v>443441.51574924402</v>
      </c>
      <c r="X276" s="12">
        <v>500130.42978351802</v>
      </c>
      <c r="Y276" s="12">
        <v>461900.86029059201</v>
      </c>
      <c r="Z276" s="1">
        <v>455.44638194065197</v>
      </c>
      <c r="AA276" s="1">
        <v>524.94153969098102</v>
      </c>
      <c r="AB276" s="1">
        <v>482.18085854523002</v>
      </c>
      <c r="AC276" s="1">
        <v>573.94136206887197</v>
      </c>
      <c r="AD276" s="1">
        <v>637.42418383039001</v>
      </c>
      <c r="AE276" s="1">
        <v>622.00811365647598</v>
      </c>
      <c r="AF276" s="1">
        <v>6574.4550823714599</v>
      </c>
      <c r="AG276" s="1">
        <v>649.97771919170498</v>
      </c>
      <c r="AH276" s="1">
        <v>594.99380347289502</v>
      </c>
      <c r="AI276" s="1">
        <v>610.64032199092799</v>
      </c>
      <c r="AJ276" s="1">
        <v>436.81231279004101</v>
      </c>
      <c r="AK276" s="1">
        <v>493.594693413058</v>
      </c>
      <c r="AL276" s="1">
        <v>449.35634596030798</v>
      </c>
      <c r="AM276" s="1">
        <v>440.05687202741899</v>
      </c>
      <c r="AN276" s="1">
        <v>513.35223440939706</v>
      </c>
      <c r="AO276" s="1">
        <v>468.81694153553099</v>
      </c>
      <c r="AP276" s="1">
        <v>562.26573880960598</v>
      </c>
      <c r="AQ276" s="1">
        <v>631.06366880872997</v>
      </c>
      <c r="AR276" s="1">
        <v>616.720987489084</v>
      </c>
      <c r="AS276" s="1">
        <v>6467.6516398986996</v>
      </c>
      <c r="AT276" s="1">
        <v>663.02744463196404</v>
      </c>
      <c r="AU276" s="1">
        <v>607.90708474226994</v>
      </c>
      <c r="AV276" s="1">
        <v>627.02783161709101</v>
      </c>
      <c r="AW276" s="1">
        <v>453.58408453624497</v>
      </c>
      <c r="AX276" s="1">
        <v>521.805115344314</v>
      </c>
      <c r="AY276" s="1">
        <v>482.28558017090802</v>
      </c>
      <c r="AZ276" s="1">
        <v>474.33223291784202</v>
      </c>
      <c r="BA276" s="1">
        <v>551.05219499361897</v>
      </c>
      <c r="BB276" s="1">
        <v>502.83769154910402</v>
      </c>
      <c r="BC276" s="1">
        <v>595.15932336751803</v>
      </c>
      <c r="BD276" s="1">
        <v>656.44813219324703</v>
      </c>
      <c r="BE276" s="1">
        <v>633.52315460358204</v>
      </c>
      <c r="BF276" s="1">
        <v>6768.9898706677004</v>
      </c>
      <c r="BG276" s="1">
        <v>638.66673734832898</v>
      </c>
      <c r="BH276" s="1">
        <v>580.16458275866705</v>
      </c>
      <c r="BI276" s="1">
        <v>586.80364208208698</v>
      </c>
      <c r="BJ276" s="1">
        <v>415.78656908547498</v>
      </c>
      <c r="BK276" s="1">
        <v>440.66882427440601</v>
      </c>
      <c r="BL276" s="1">
        <v>401.27069863587201</v>
      </c>
      <c r="BM276" s="1">
        <v>396.51366448901302</v>
      </c>
      <c r="BN276" s="1">
        <v>445.58515421222103</v>
      </c>
      <c r="BO276" s="1">
        <v>418.88546364426003</v>
      </c>
      <c r="BP276" s="1">
        <v>513.24769643438003</v>
      </c>
      <c r="BQ276" s="1">
        <v>586.80083963848097</v>
      </c>
      <c r="BR276" s="1">
        <v>592.04600851946805</v>
      </c>
      <c r="BS276" s="1">
        <v>6016.4398811226602</v>
      </c>
      <c r="BT276" s="1">
        <v>667.938965439144</v>
      </c>
      <c r="BU276" s="1">
        <v>598.40070865246503</v>
      </c>
      <c r="BV276" s="1">
        <v>596.69932015994596</v>
      </c>
      <c r="BW276" s="1">
        <v>434.17587083816397</v>
      </c>
      <c r="BX276" s="1">
        <v>426.22922187995101</v>
      </c>
      <c r="BY276" s="1">
        <v>425.724270252986</v>
      </c>
      <c r="BZ276" s="1">
        <v>440.64050512883699</v>
      </c>
      <c r="CA276" s="1">
        <v>442.790940325983</v>
      </c>
      <c r="CB276" s="1">
        <v>444.62070387426201</v>
      </c>
      <c r="CC276" s="1">
        <v>533.42470272125297</v>
      </c>
      <c r="CD276" s="1">
        <v>580.23700559869803</v>
      </c>
      <c r="CE276" s="1">
        <v>598.84371989405895</v>
      </c>
      <c r="CF276" s="1">
        <v>6189.72593476575</v>
      </c>
    </row>
    <row r="277" spans="1:84" s="10" customFormat="1" x14ac:dyDescent="0.25">
      <c r="A277" s="10" t="s">
        <v>298</v>
      </c>
      <c r="B277" s="10" t="s">
        <v>299</v>
      </c>
      <c r="C277" s="9" t="s">
        <v>169</v>
      </c>
    </row>
    <row r="278" spans="1:84" x14ac:dyDescent="0.25">
      <c r="A278" s="15" t="s">
        <v>298</v>
      </c>
      <c r="B278" s="15" t="s">
        <v>299</v>
      </c>
      <c r="C278" s="7" t="s">
        <v>159</v>
      </c>
    </row>
    <row r="279" spans="1:84" x14ac:dyDescent="0.25">
      <c r="A279" s="15" t="s">
        <v>298</v>
      </c>
      <c r="B279" s="15" t="s">
        <v>299</v>
      </c>
      <c r="C279" s="2" t="s">
        <v>260</v>
      </c>
      <c r="D279" s="1">
        <v>131.8434307</v>
      </c>
      <c r="E279" s="1">
        <v>132.37937959999999</v>
      </c>
      <c r="F279" s="1">
        <v>132.37937959999999</v>
      </c>
      <c r="G279" s="1">
        <v>132.37937959999999</v>
      </c>
      <c r="H279" s="1">
        <v>132.91532849999999</v>
      </c>
      <c r="I279" s="1">
        <v>132.91532849999999</v>
      </c>
      <c r="J279" s="1">
        <v>132.91532849999999</v>
      </c>
      <c r="K279" s="1">
        <v>133.45127740000001</v>
      </c>
      <c r="L279" s="1">
        <v>133.45127740000001</v>
      </c>
      <c r="M279" s="1">
        <v>133.45127740000001</v>
      </c>
      <c r="N279" s="1">
        <v>133.9872263</v>
      </c>
      <c r="O279" s="1">
        <v>133.9872263</v>
      </c>
      <c r="P279" s="1">
        <v>133.9872263</v>
      </c>
      <c r="Q279" s="1">
        <v>134.5231752</v>
      </c>
      <c r="R279" s="1">
        <v>134.5231752</v>
      </c>
      <c r="S279" s="1">
        <v>134.5231752</v>
      </c>
      <c r="T279" s="1">
        <v>135.05912409999999</v>
      </c>
      <c r="U279" s="1">
        <v>135.05912409999999</v>
      </c>
      <c r="V279" s="1">
        <v>135.05912409999999</v>
      </c>
      <c r="W279" s="1">
        <v>135.59507300000001</v>
      </c>
      <c r="X279" s="1">
        <v>135.59507300000001</v>
      </c>
      <c r="Y279" s="1">
        <v>135.59507300000001</v>
      </c>
      <c r="Z279" s="1">
        <v>136.13102190000001</v>
      </c>
      <c r="AA279" s="1">
        <v>136.13102190000001</v>
      </c>
      <c r="AB279" s="1">
        <v>136.13102190000001</v>
      </c>
      <c r="AC279" s="1">
        <v>136.6669708</v>
      </c>
      <c r="AD279" s="1">
        <v>136.6669708</v>
      </c>
      <c r="AE279" s="1">
        <v>136.6669708</v>
      </c>
      <c r="AF279" s="1">
        <v>135.86304744999899</v>
      </c>
      <c r="AG279" s="1">
        <v>136.6669708</v>
      </c>
      <c r="AH279" s="1">
        <v>136.6669708</v>
      </c>
      <c r="AI279" s="1">
        <v>136.6669708</v>
      </c>
      <c r="AJ279" s="1">
        <v>136.6669708</v>
      </c>
      <c r="AK279" s="1">
        <v>136.6669708</v>
      </c>
      <c r="AL279" s="1">
        <v>136.6669708</v>
      </c>
      <c r="AM279" s="1">
        <v>136.6669708</v>
      </c>
      <c r="AN279" s="1">
        <v>136.6669708</v>
      </c>
      <c r="AO279" s="1">
        <v>136.6669708</v>
      </c>
      <c r="AP279" s="1">
        <v>136.6669708</v>
      </c>
      <c r="AQ279" s="1">
        <v>136.6669708</v>
      </c>
      <c r="AR279" s="1">
        <v>136.6669708</v>
      </c>
      <c r="AS279" s="1">
        <v>136.66697079999901</v>
      </c>
      <c r="AT279" s="1">
        <v>136.6669708</v>
      </c>
      <c r="AU279" s="1">
        <v>136.6669708</v>
      </c>
      <c r="AV279" s="1">
        <v>136.6669708</v>
      </c>
      <c r="AW279" s="1">
        <v>136.6669708</v>
      </c>
      <c r="AX279" s="1">
        <v>136.6669708</v>
      </c>
      <c r="AY279" s="1">
        <v>136.6669708</v>
      </c>
      <c r="AZ279" s="1">
        <v>136.6669708</v>
      </c>
      <c r="BA279" s="1">
        <v>136.6669708</v>
      </c>
      <c r="BB279" s="1">
        <v>136.6669708</v>
      </c>
      <c r="BC279" s="1">
        <v>136.6669708</v>
      </c>
      <c r="BD279" s="1">
        <v>136.6669708</v>
      </c>
      <c r="BE279" s="1">
        <v>136.6669708</v>
      </c>
      <c r="BF279" s="1">
        <v>136.66697079999901</v>
      </c>
      <c r="BG279" s="1">
        <v>136.6669708</v>
      </c>
      <c r="BH279" s="1">
        <v>136.6669708</v>
      </c>
      <c r="BI279" s="1">
        <v>136.6669708</v>
      </c>
      <c r="BJ279" s="1">
        <v>136.6669708</v>
      </c>
      <c r="BK279" s="1">
        <v>136.6669708</v>
      </c>
      <c r="BL279" s="1">
        <v>136.6669708</v>
      </c>
      <c r="BM279" s="1">
        <v>136.6669708</v>
      </c>
      <c r="BN279" s="1">
        <v>136.6669708</v>
      </c>
      <c r="BO279" s="1">
        <v>136.6669708</v>
      </c>
      <c r="BP279" s="1">
        <v>136.6669708</v>
      </c>
      <c r="BQ279" s="1">
        <v>136.6669708</v>
      </c>
      <c r="BR279" s="1">
        <v>136.6669708</v>
      </c>
      <c r="BS279" s="1">
        <v>136.66697079999901</v>
      </c>
      <c r="BT279" s="1">
        <v>136.6669708</v>
      </c>
      <c r="BU279" s="1">
        <v>136.6669708</v>
      </c>
      <c r="BV279" s="1">
        <v>136.6669708</v>
      </c>
      <c r="BW279" s="1">
        <v>136.6669708</v>
      </c>
      <c r="BX279" s="1">
        <v>136.6669708</v>
      </c>
      <c r="BY279" s="1">
        <v>136.6669708</v>
      </c>
      <c r="BZ279" s="1">
        <v>136.6669708</v>
      </c>
      <c r="CA279" s="1">
        <v>136.6669708</v>
      </c>
      <c r="CB279" s="1">
        <v>136.6669708</v>
      </c>
      <c r="CC279" s="1">
        <v>136.6669708</v>
      </c>
      <c r="CD279" s="1">
        <v>136.6669708</v>
      </c>
      <c r="CE279" s="1">
        <v>136.6669708</v>
      </c>
      <c r="CF279" s="1">
        <v>136.66697079999901</v>
      </c>
    </row>
    <row r="280" spans="1:84" x14ac:dyDescent="0.25">
      <c r="A280" s="15" t="s">
        <v>298</v>
      </c>
      <c r="B280" s="15" t="s">
        <v>299</v>
      </c>
      <c r="C280" s="2" t="s">
        <v>261</v>
      </c>
      <c r="D280" s="1">
        <v>107.8718978</v>
      </c>
      <c r="E280" s="1">
        <v>108.3104015</v>
      </c>
      <c r="F280" s="1">
        <v>108.3104015</v>
      </c>
      <c r="G280" s="1">
        <v>108.3104015</v>
      </c>
      <c r="H280" s="1">
        <v>108.7489051</v>
      </c>
      <c r="I280" s="1">
        <v>108.7489051</v>
      </c>
      <c r="J280" s="1">
        <v>108.7489051</v>
      </c>
      <c r="K280" s="1">
        <v>109.1874088</v>
      </c>
      <c r="L280" s="1">
        <v>109.1874088</v>
      </c>
      <c r="M280" s="1">
        <v>109.1874088</v>
      </c>
      <c r="N280" s="1">
        <v>109.6259124</v>
      </c>
      <c r="O280" s="1">
        <v>109.6259124</v>
      </c>
      <c r="P280" s="1">
        <v>109.6259124</v>
      </c>
      <c r="Q280" s="1">
        <v>110.0644161</v>
      </c>
      <c r="R280" s="1">
        <v>110.0644161</v>
      </c>
      <c r="S280" s="1">
        <v>110.0644161</v>
      </c>
      <c r="T280" s="1">
        <v>110.50291970000001</v>
      </c>
      <c r="U280" s="1">
        <v>110.50291970000001</v>
      </c>
      <c r="V280" s="1">
        <v>110.50291970000001</v>
      </c>
      <c r="W280" s="1">
        <v>110.94142340000001</v>
      </c>
      <c r="X280" s="1">
        <v>110.94142340000001</v>
      </c>
      <c r="Y280" s="1">
        <v>110.94142340000001</v>
      </c>
      <c r="Z280" s="1">
        <v>111.379927</v>
      </c>
      <c r="AA280" s="1">
        <v>111.379927</v>
      </c>
      <c r="AB280" s="1">
        <v>111.379927</v>
      </c>
      <c r="AC280" s="1">
        <v>111.81843069999999</v>
      </c>
      <c r="AD280" s="1">
        <v>111.81843069999999</v>
      </c>
      <c r="AE280" s="1">
        <v>111.81843069999999</v>
      </c>
      <c r="AF280" s="1">
        <v>111.16067519999901</v>
      </c>
      <c r="AG280" s="1">
        <v>111.81843069999999</v>
      </c>
      <c r="AH280" s="1">
        <v>111.81843069999999</v>
      </c>
      <c r="AI280" s="1">
        <v>111.81843069999999</v>
      </c>
      <c r="AJ280" s="1">
        <v>111.81843069999999</v>
      </c>
      <c r="AK280" s="1">
        <v>111.81843069999999</v>
      </c>
      <c r="AL280" s="1">
        <v>111.81843069999999</v>
      </c>
      <c r="AM280" s="1">
        <v>111.81843069999999</v>
      </c>
      <c r="AN280" s="1">
        <v>111.81843069999999</v>
      </c>
      <c r="AO280" s="1">
        <v>111.81843069999999</v>
      </c>
      <c r="AP280" s="1">
        <v>111.81843069999999</v>
      </c>
      <c r="AQ280" s="1">
        <v>111.81843069999999</v>
      </c>
      <c r="AR280" s="1">
        <v>111.81843069999999</v>
      </c>
      <c r="AS280" s="1">
        <v>111.818430699999</v>
      </c>
      <c r="AT280" s="1">
        <v>111.81843069999999</v>
      </c>
      <c r="AU280" s="1">
        <v>111.81843069999999</v>
      </c>
      <c r="AV280" s="1">
        <v>111.81843069999999</v>
      </c>
      <c r="AW280" s="1">
        <v>111.81843069999999</v>
      </c>
      <c r="AX280" s="1">
        <v>111.81843069999999</v>
      </c>
      <c r="AY280" s="1">
        <v>111.81843069999999</v>
      </c>
      <c r="AZ280" s="1">
        <v>111.81843069999999</v>
      </c>
      <c r="BA280" s="1">
        <v>111.81843069999999</v>
      </c>
      <c r="BB280" s="1">
        <v>111.81843069999999</v>
      </c>
      <c r="BC280" s="1">
        <v>111.81843069999999</v>
      </c>
      <c r="BD280" s="1">
        <v>111.81843069999999</v>
      </c>
      <c r="BE280" s="1">
        <v>111.81843069999999</v>
      </c>
      <c r="BF280" s="1">
        <v>111.818430699999</v>
      </c>
      <c r="BG280" s="1">
        <v>111.81843069999999</v>
      </c>
      <c r="BH280" s="1">
        <v>111.81843069999999</v>
      </c>
      <c r="BI280" s="1">
        <v>111.81843069999999</v>
      </c>
      <c r="BJ280" s="1">
        <v>111.81843069999999</v>
      </c>
      <c r="BK280" s="1">
        <v>111.81843069999999</v>
      </c>
      <c r="BL280" s="1">
        <v>111.81843069999999</v>
      </c>
      <c r="BM280" s="1">
        <v>111.81843069999999</v>
      </c>
      <c r="BN280" s="1">
        <v>111.81843069999999</v>
      </c>
      <c r="BO280" s="1">
        <v>111.81843069999999</v>
      </c>
      <c r="BP280" s="1">
        <v>111.81843069999999</v>
      </c>
      <c r="BQ280" s="1">
        <v>111.81843069999999</v>
      </c>
      <c r="BR280" s="1">
        <v>111.81843069999999</v>
      </c>
      <c r="BS280" s="1">
        <v>111.818430699999</v>
      </c>
      <c r="BT280" s="1">
        <v>111.81843069999999</v>
      </c>
      <c r="BU280" s="1">
        <v>111.81843069999999</v>
      </c>
      <c r="BV280" s="1">
        <v>111.81843069999999</v>
      </c>
      <c r="BW280" s="1">
        <v>111.81843069999999</v>
      </c>
      <c r="BX280" s="1">
        <v>111.81843069999999</v>
      </c>
      <c r="BY280" s="1">
        <v>111.81843069999999</v>
      </c>
      <c r="BZ280" s="1">
        <v>111.81843069999999</v>
      </c>
      <c r="CA280" s="1">
        <v>111.81843069999999</v>
      </c>
      <c r="CB280" s="1">
        <v>111.81843069999999</v>
      </c>
      <c r="CC280" s="1">
        <v>111.81843069999999</v>
      </c>
      <c r="CD280" s="1">
        <v>111.81843069999999</v>
      </c>
      <c r="CE280" s="1">
        <v>111.81843069999999</v>
      </c>
      <c r="CF280" s="1">
        <v>111.818430699999</v>
      </c>
    </row>
    <row r="281" spans="1:84" x14ac:dyDescent="0.25">
      <c r="A281" s="15" t="s">
        <v>298</v>
      </c>
      <c r="B281" s="15" t="s">
        <v>299</v>
      </c>
      <c r="C281" s="2" t="s">
        <v>262</v>
      </c>
      <c r="D281" s="1">
        <v>239.7153285</v>
      </c>
      <c r="E281" s="1">
        <v>240.6897811</v>
      </c>
      <c r="F281" s="1">
        <v>240.6897811</v>
      </c>
      <c r="G281" s="1">
        <v>240.6897811</v>
      </c>
      <c r="H281" s="1">
        <v>241.66423359999999</v>
      </c>
      <c r="I281" s="1">
        <v>241.66423359999999</v>
      </c>
      <c r="J281" s="1">
        <v>241.66423359999999</v>
      </c>
      <c r="K281" s="1">
        <v>242.6386862</v>
      </c>
      <c r="L281" s="1">
        <v>242.6386862</v>
      </c>
      <c r="M281" s="1">
        <v>242.6386862</v>
      </c>
      <c r="N281" s="1">
        <v>243.61313870000001</v>
      </c>
      <c r="O281" s="1">
        <v>243.61313870000001</v>
      </c>
      <c r="P281" s="1">
        <v>243.61313870000001</v>
      </c>
      <c r="Q281" s="1">
        <v>244.58759129999899</v>
      </c>
      <c r="R281" s="1">
        <v>244.58759129999899</v>
      </c>
      <c r="S281" s="1">
        <v>244.58759129999899</v>
      </c>
      <c r="T281" s="1">
        <v>245.5620438</v>
      </c>
      <c r="U281" s="1">
        <v>245.5620438</v>
      </c>
      <c r="V281" s="1">
        <v>245.5620438</v>
      </c>
      <c r="W281" s="1">
        <v>246.5364964</v>
      </c>
      <c r="X281" s="1">
        <v>246.5364964</v>
      </c>
      <c r="Y281" s="1">
        <v>246.5364964</v>
      </c>
      <c r="Z281" s="1">
        <v>247.51094889999999</v>
      </c>
      <c r="AA281" s="1">
        <v>247.51094889999999</v>
      </c>
      <c r="AB281" s="1">
        <v>247.51094889999999</v>
      </c>
      <c r="AC281" s="1">
        <v>248.48540149999999</v>
      </c>
      <c r="AD281" s="1">
        <v>248.48540149999999</v>
      </c>
      <c r="AE281" s="1">
        <v>248.48540149999999</v>
      </c>
      <c r="AF281" s="1">
        <v>247.02372265</v>
      </c>
      <c r="AG281" s="1">
        <v>248.48540149999999</v>
      </c>
      <c r="AH281" s="1">
        <v>248.48540149999999</v>
      </c>
      <c r="AI281" s="1">
        <v>248.48540149999999</v>
      </c>
      <c r="AJ281" s="1">
        <v>248.48540149999999</v>
      </c>
      <c r="AK281" s="1">
        <v>248.48540149999999</v>
      </c>
      <c r="AL281" s="1">
        <v>248.48540149999999</v>
      </c>
      <c r="AM281" s="1">
        <v>248.48540149999999</v>
      </c>
      <c r="AN281" s="1">
        <v>248.48540149999999</v>
      </c>
      <c r="AO281" s="1">
        <v>248.48540149999999</v>
      </c>
      <c r="AP281" s="1">
        <v>248.48540149999999</v>
      </c>
      <c r="AQ281" s="1">
        <v>248.48540149999999</v>
      </c>
      <c r="AR281" s="1">
        <v>248.48540149999999</v>
      </c>
      <c r="AS281" s="1">
        <v>248.48540149999999</v>
      </c>
      <c r="AT281" s="1">
        <v>248.48540149999999</v>
      </c>
      <c r="AU281" s="1">
        <v>248.48540149999999</v>
      </c>
      <c r="AV281" s="1">
        <v>248.48540149999999</v>
      </c>
      <c r="AW281" s="1">
        <v>248.48540149999999</v>
      </c>
      <c r="AX281" s="1">
        <v>248.48540149999999</v>
      </c>
      <c r="AY281" s="1">
        <v>248.48540149999999</v>
      </c>
      <c r="AZ281" s="1">
        <v>248.48540149999999</v>
      </c>
      <c r="BA281" s="1">
        <v>248.48540149999999</v>
      </c>
      <c r="BB281" s="1">
        <v>248.48540149999999</v>
      </c>
      <c r="BC281" s="1">
        <v>248.48540149999999</v>
      </c>
      <c r="BD281" s="1">
        <v>248.48540149999999</v>
      </c>
      <c r="BE281" s="1">
        <v>248.48540149999999</v>
      </c>
      <c r="BF281" s="1">
        <v>248.48540149999999</v>
      </c>
      <c r="BG281" s="1">
        <v>248.48540149999999</v>
      </c>
      <c r="BH281" s="1">
        <v>248.48540149999999</v>
      </c>
      <c r="BI281" s="1">
        <v>248.48540149999999</v>
      </c>
      <c r="BJ281" s="1">
        <v>248.48540149999999</v>
      </c>
      <c r="BK281" s="1">
        <v>248.48540149999999</v>
      </c>
      <c r="BL281" s="1">
        <v>248.48540149999999</v>
      </c>
      <c r="BM281" s="1">
        <v>248.48540149999999</v>
      </c>
      <c r="BN281" s="1">
        <v>248.48540149999999</v>
      </c>
      <c r="BO281" s="1">
        <v>248.48540149999999</v>
      </c>
      <c r="BP281" s="1">
        <v>248.48540149999999</v>
      </c>
      <c r="BQ281" s="1">
        <v>248.48540149999999</v>
      </c>
      <c r="BR281" s="1">
        <v>248.48540149999999</v>
      </c>
      <c r="BS281" s="1">
        <v>248.48540149999999</v>
      </c>
      <c r="BT281" s="1">
        <v>248.48540149999999</v>
      </c>
      <c r="BU281" s="1">
        <v>248.48540149999999</v>
      </c>
      <c r="BV281" s="1">
        <v>248.48540149999999</v>
      </c>
      <c r="BW281" s="1">
        <v>248.48540149999999</v>
      </c>
      <c r="BX281" s="1">
        <v>248.48540149999999</v>
      </c>
      <c r="BY281" s="1">
        <v>248.48540149999999</v>
      </c>
      <c r="BZ281" s="1">
        <v>248.48540149999999</v>
      </c>
      <c r="CA281" s="1">
        <v>248.48540149999999</v>
      </c>
      <c r="CB281" s="1">
        <v>248.48540149999999</v>
      </c>
      <c r="CC281" s="1">
        <v>248.48540149999999</v>
      </c>
      <c r="CD281" s="1">
        <v>248.48540149999999</v>
      </c>
      <c r="CE281" s="1">
        <v>248.48540149999999</v>
      </c>
      <c r="CF281" s="1">
        <v>248.48540149999999</v>
      </c>
    </row>
    <row r="282" spans="1:84" x14ac:dyDescent="0.25">
      <c r="A282" s="15" t="s">
        <v>298</v>
      </c>
      <c r="B282" s="15" t="s">
        <v>299</v>
      </c>
      <c r="C282" s="2" t="s">
        <v>263</v>
      </c>
      <c r="D282" s="1">
        <v>35</v>
      </c>
      <c r="E282" s="1">
        <v>35</v>
      </c>
      <c r="F282" s="1">
        <v>35</v>
      </c>
      <c r="G282" s="1">
        <v>35</v>
      </c>
      <c r="H282" s="1">
        <v>35</v>
      </c>
      <c r="I282" s="1">
        <v>35</v>
      </c>
      <c r="J282" s="1">
        <v>35</v>
      </c>
      <c r="K282" s="1">
        <v>35</v>
      </c>
      <c r="L282" s="1">
        <v>35</v>
      </c>
      <c r="M282" s="1">
        <v>35</v>
      </c>
      <c r="N282" s="1">
        <v>35</v>
      </c>
      <c r="O282" s="1">
        <v>35</v>
      </c>
      <c r="P282" s="1">
        <v>35</v>
      </c>
      <c r="Q282" s="1">
        <v>35</v>
      </c>
      <c r="R282" s="1">
        <v>35</v>
      </c>
      <c r="S282" s="1">
        <v>35</v>
      </c>
      <c r="T282" s="1">
        <v>35</v>
      </c>
      <c r="U282" s="1">
        <v>35</v>
      </c>
      <c r="V282" s="1">
        <v>35</v>
      </c>
      <c r="W282" s="1">
        <v>35</v>
      </c>
      <c r="X282" s="1">
        <v>35</v>
      </c>
      <c r="Y282" s="1">
        <v>35</v>
      </c>
      <c r="Z282" s="1">
        <v>35</v>
      </c>
      <c r="AA282" s="1">
        <v>35</v>
      </c>
      <c r="AB282" s="1">
        <v>35</v>
      </c>
      <c r="AC282" s="1">
        <v>35</v>
      </c>
      <c r="AD282" s="1">
        <v>35</v>
      </c>
      <c r="AE282" s="1">
        <v>35</v>
      </c>
      <c r="AF282" s="1">
        <v>420</v>
      </c>
      <c r="AG282" s="1">
        <v>35</v>
      </c>
      <c r="AH282" s="1">
        <v>35</v>
      </c>
      <c r="AI282" s="1">
        <v>35</v>
      </c>
      <c r="AJ282" s="1">
        <v>35</v>
      </c>
      <c r="AK282" s="1">
        <v>35</v>
      </c>
      <c r="AL282" s="1">
        <v>35</v>
      </c>
      <c r="AM282" s="1">
        <v>35</v>
      </c>
      <c r="AN282" s="1">
        <v>35</v>
      </c>
      <c r="AO282" s="1">
        <v>35</v>
      </c>
      <c r="AP282" s="1">
        <v>35</v>
      </c>
      <c r="AQ282" s="1">
        <v>35</v>
      </c>
      <c r="AR282" s="1">
        <v>35</v>
      </c>
      <c r="AS282" s="1">
        <v>420</v>
      </c>
      <c r="AT282" s="1">
        <v>35</v>
      </c>
      <c r="AU282" s="1">
        <v>35</v>
      </c>
      <c r="AV282" s="1">
        <v>35</v>
      </c>
      <c r="AW282" s="1">
        <v>35</v>
      </c>
      <c r="AX282" s="1">
        <v>35</v>
      </c>
      <c r="AY282" s="1">
        <v>35</v>
      </c>
      <c r="AZ282" s="1">
        <v>35</v>
      </c>
      <c r="BA282" s="1">
        <v>35</v>
      </c>
      <c r="BB282" s="1">
        <v>35</v>
      </c>
      <c r="BC282" s="1">
        <v>35</v>
      </c>
      <c r="BD282" s="1">
        <v>35</v>
      </c>
      <c r="BE282" s="1">
        <v>35</v>
      </c>
      <c r="BF282" s="1">
        <v>420</v>
      </c>
      <c r="BG282" s="1">
        <v>35</v>
      </c>
      <c r="BH282" s="1">
        <v>35</v>
      </c>
      <c r="BI282" s="1">
        <v>35</v>
      </c>
      <c r="BJ282" s="1">
        <v>35</v>
      </c>
      <c r="BK282" s="1">
        <v>35</v>
      </c>
      <c r="BL282" s="1">
        <v>35</v>
      </c>
      <c r="BM282" s="1">
        <v>35</v>
      </c>
      <c r="BN282" s="1">
        <v>35</v>
      </c>
      <c r="BO282" s="1">
        <v>35</v>
      </c>
      <c r="BP282" s="1">
        <v>35</v>
      </c>
      <c r="BQ282" s="1">
        <v>35</v>
      </c>
      <c r="BR282" s="1">
        <v>35</v>
      </c>
      <c r="BS282" s="1">
        <v>420</v>
      </c>
      <c r="BT282" s="1">
        <v>35</v>
      </c>
      <c r="BU282" s="1">
        <v>35</v>
      </c>
      <c r="BV282" s="1">
        <v>35</v>
      </c>
      <c r="BW282" s="1">
        <v>35</v>
      </c>
      <c r="BX282" s="1">
        <v>35</v>
      </c>
      <c r="BY282" s="1">
        <v>35</v>
      </c>
      <c r="BZ282" s="1">
        <v>35</v>
      </c>
      <c r="CA282" s="1">
        <v>35</v>
      </c>
      <c r="CB282" s="1">
        <v>35</v>
      </c>
      <c r="CC282" s="1">
        <v>35</v>
      </c>
      <c r="CD282" s="1">
        <v>35</v>
      </c>
      <c r="CE282" s="1">
        <v>35</v>
      </c>
      <c r="CF282" s="1">
        <v>420</v>
      </c>
    </row>
    <row r="283" spans="1:84" x14ac:dyDescent="0.25">
      <c r="A283" s="15" t="s">
        <v>298</v>
      </c>
      <c r="B283" s="15" t="s">
        <v>299</v>
      </c>
      <c r="C283" s="2" t="s">
        <v>264</v>
      </c>
      <c r="D283" s="1">
        <v>175</v>
      </c>
      <c r="E283" s="1">
        <v>175</v>
      </c>
      <c r="F283" s="1">
        <v>175</v>
      </c>
      <c r="G283" s="1">
        <v>175</v>
      </c>
      <c r="H283" s="1">
        <v>175</v>
      </c>
      <c r="I283" s="1">
        <v>175</v>
      </c>
      <c r="J283" s="1">
        <v>175</v>
      </c>
      <c r="K283" s="1">
        <v>175</v>
      </c>
      <c r="L283" s="1">
        <v>175</v>
      </c>
      <c r="M283" s="1">
        <v>175</v>
      </c>
      <c r="N283" s="1">
        <v>175</v>
      </c>
      <c r="O283" s="1">
        <v>175</v>
      </c>
      <c r="P283" s="1">
        <v>175</v>
      </c>
      <c r="Q283" s="1">
        <v>175</v>
      </c>
      <c r="R283" s="1">
        <v>175</v>
      </c>
      <c r="S283" s="1">
        <v>175</v>
      </c>
      <c r="T283" s="1">
        <v>175</v>
      </c>
      <c r="U283" s="1">
        <v>175</v>
      </c>
      <c r="V283" s="1">
        <v>175</v>
      </c>
      <c r="W283" s="1">
        <v>175</v>
      </c>
      <c r="X283" s="1">
        <v>175</v>
      </c>
      <c r="Y283" s="1">
        <v>175</v>
      </c>
      <c r="Z283" s="1">
        <v>175</v>
      </c>
      <c r="AA283" s="1">
        <v>175</v>
      </c>
      <c r="AB283" s="1">
        <v>175</v>
      </c>
      <c r="AC283" s="1">
        <v>175</v>
      </c>
      <c r="AD283" s="1">
        <v>175</v>
      </c>
      <c r="AE283" s="1">
        <v>175</v>
      </c>
      <c r="AF283" s="1">
        <v>2100</v>
      </c>
      <c r="AG283" s="1">
        <v>175</v>
      </c>
      <c r="AH283" s="1">
        <v>175</v>
      </c>
      <c r="AI283" s="1">
        <v>175</v>
      </c>
      <c r="AJ283" s="1">
        <v>175</v>
      </c>
      <c r="AK283" s="1">
        <v>175</v>
      </c>
      <c r="AL283" s="1">
        <v>175</v>
      </c>
      <c r="AM283" s="1">
        <v>175</v>
      </c>
      <c r="AN283" s="1">
        <v>175</v>
      </c>
      <c r="AO283" s="1">
        <v>175</v>
      </c>
      <c r="AP283" s="1">
        <v>175</v>
      </c>
      <c r="AQ283" s="1">
        <v>175</v>
      </c>
      <c r="AR283" s="1">
        <v>175</v>
      </c>
      <c r="AS283" s="1">
        <v>2100</v>
      </c>
      <c r="AT283" s="1">
        <v>175</v>
      </c>
      <c r="AU283" s="1">
        <v>175</v>
      </c>
      <c r="AV283" s="1">
        <v>175</v>
      </c>
      <c r="AW283" s="1">
        <v>175</v>
      </c>
      <c r="AX283" s="1">
        <v>175</v>
      </c>
      <c r="AY283" s="1">
        <v>175</v>
      </c>
      <c r="AZ283" s="1">
        <v>175</v>
      </c>
      <c r="BA283" s="1">
        <v>175</v>
      </c>
      <c r="BB283" s="1">
        <v>175</v>
      </c>
      <c r="BC283" s="1">
        <v>175</v>
      </c>
      <c r="BD283" s="1">
        <v>175</v>
      </c>
      <c r="BE283" s="1">
        <v>175</v>
      </c>
      <c r="BF283" s="1">
        <v>2100</v>
      </c>
      <c r="BG283" s="1">
        <v>175</v>
      </c>
      <c r="BH283" s="1">
        <v>175</v>
      </c>
      <c r="BI283" s="1">
        <v>175</v>
      </c>
      <c r="BJ283" s="1">
        <v>175</v>
      </c>
      <c r="BK283" s="1">
        <v>175</v>
      </c>
      <c r="BL283" s="1">
        <v>175</v>
      </c>
      <c r="BM283" s="1">
        <v>175</v>
      </c>
      <c r="BN283" s="1">
        <v>175</v>
      </c>
      <c r="BO283" s="1">
        <v>175</v>
      </c>
      <c r="BP283" s="1">
        <v>175</v>
      </c>
      <c r="BQ283" s="1">
        <v>175</v>
      </c>
      <c r="BR283" s="1">
        <v>175</v>
      </c>
      <c r="BS283" s="1">
        <v>2100</v>
      </c>
      <c r="BT283" s="1">
        <v>175</v>
      </c>
      <c r="BU283" s="1">
        <v>175</v>
      </c>
      <c r="BV283" s="1">
        <v>175</v>
      </c>
      <c r="BW283" s="1">
        <v>175</v>
      </c>
      <c r="BX283" s="1">
        <v>175</v>
      </c>
      <c r="BY283" s="1">
        <v>175</v>
      </c>
      <c r="BZ283" s="1">
        <v>175</v>
      </c>
      <c r="CA283" s="1">
        <v>175</v>
      </c>
      <c r="CB283" s="1">
        <v>175</v>
      </c>
      <c r="CC283" s="1">
        <v>175</v>
      </c>
      <c r="CD283" s="1">
        <v>175</v>
      </c>
      <c r="CE283" s="1">
        <v>175</v>
      </c>
      <c r="CF283" s="1">
        <v>2100</v>
      </c>
    </row>
    <row r="284" spans="1:84" x14ac:dyDescent="0.25">
      <c r="A284" s="15" t="s">
        <v>298</v>
      </c>
      <c r="B284" s="15" t="s">
        <v>299</v>
      </c>
      <c r="C284" s="7" t="s">
        <v>158</v>
      </c>
      <c r="D284" s="12">
        <v>23492.102189499998</v>
      </c>
      <c r="E284" s="12">
        <v>23587.598548500002</v>
      </c>
      <c r="F284" s="12">
        <v>23587.598548500002</v>
      </c>
      <c r="G284" s="12">
        <v>23587.598548500002</v>
      </c>
      <c r="H284" s="12">
        <v>23683.09489</v>
      </c>
      <c r="I284" s="12">
        <v>23683.09489</v>
      </c>
      <c r="J284" s="12">
        <v>23683.09489</v>
      </c>
      <c r="K284" s="12">
        <v>23778.591249000001</v>
      </c>
      <c r="L284" s="12">
        <v>23778.591249000001</v>
      </c>
      <c r="M284" s="12">
        <v>23778.591249000001</v>
      </c>
      <c r="N284" s="12">
        <v>23874.087590499999</v>
      </c>
      <c r="O284" s="12">
        <v>23874.087590499999</v>
      </c>
      <c r="P284" s="12">
        <v>23874.087590499999</v>
      </c>
      <c r="Q284" s="12">
        <v>23969.5839495</v>
      </c>
      <c r="R284" s="12">
        <v>23969.5839495</v>
      </c>
      <c r="S284" s="12">
        <v>23969.5839495</v>
      </c>
      <c r="T284" s="12">
        <v>24065.080291000002</v>
      </c>
      <c r="U284" s="12">
        <v>24065.080291000002</v>
      </c>
      <c r="V284" s="12">
        <v>24065.080291000002</v>
      </c>
      <c r="W284" s="12">
        <v>24160.576649999999</v>
      </c>
      <c r="X284" s="12">
        <v>24160.576649999999</v>
      </c>
      <c r="Y284" s="12">
        <v>24160.576649999999</v>
      </c>
      <c r="Z284" s="1">
        <v>24.256072991500002</v>
      </c>
      <c r="AA284" s="1">
        <v>24.256072991500002</v>
      </c>
      <c r="AB284" s="1">
        <v>24.256072991500002</v>
      </c>
      <c r="AC284" s="1">
        <v>24.3515693505</v>
      </c>
      <c r="AD284" s="1">
        <v>24.3515693505</v>
      </c>
      <c r="AE284" s="1">
        <v>24.3515693505</v>
      </c>
      <c r="AF284" s="1">
        <v>290.49989784899901</v>
      </c>
      <c r="AG284" s="1">
        <v>24.3515693505</v>
      </c>
      <c r="AH284" s="1">
        <v>24.3515693505</v>
      </c>
      <c r="AI284" s="1">
        <v>24.3515693505</v>
      </c>
      <c r="AJ284" s="1">
        <v>24.3515693505</v>
      </c>
      <c r="AK284" s="1">
        <v>24.3515693505</v>
      </c>
      <c r="AL284" s="1">
        <v>24.3515693505</v>
      </c>
      <c r="AM284" s="1">
        <v>24.3515693505</v>
      </c>
      <c r="AN284" s="1">
        <v>24.3515693505</v>
      </c>
      <c r="AO284" s="1">
        <v>24.3515693505</v>
      </c>
      <c r="AP284" s="1">
        <v>24.3515693505</v>
      </c>
      <c r="AQ284" s="1">
        <v>24.3515693505</v>
      </c>
      <c r="AR284" s="1">
        <v>24.3515693505</v>
      </c>
      <c r="AS284" s="1">
        <v>292.218832206</v>
      </c>
      <c r="AT284" s="1">
        <v>24.3515693505</v>
      </c>
      <c r="AU284" s="1">
        <v>24.3515693505</v>
      </c>
      <c r="AV284" s="1">
        <v>24.3515693505</v>
      </c>
      <c r="AW284" s="1">
        <v>24.3515693505</v>
      </c>
      <c r="AX284" s="1">
        <v>24.3515693505</v>
      </c>
      <c r="AY284" s="1">
        <v>24.3515693505</v>
      </c>
      <c r="AZ284" s="1">
        <v>24.3515693505</v>
      </c>
      <c r="BA284" s="1">
        <v>24.3515693505</v>
      </c>
      <c r="BB284" s="1">
        <v>24.3515693505</v>
      </c>
      <c r="BC284" s="1">
        <v>24.3515693505</v>
      </c>
      <c r="BD284" s="1">
        <v>24.3515693505</v>
      </c>
      <c r="BE284" s="1">
        <v>24.3515693505</v>
      </c>
      <c r="BF284" s="1">
        <v>292.218832206</v>
      </c>
      <c r="BG284" s="1">
        <v>24.3515693505</v>
      </c>
      <c r="BH284" s="1">
        <v>24.3515693505</v>
      </c>
      <c r="BI284" s="1">
        <v>24.3515693505</v>
      </c>
      <c r="BJ284" s="1">
        <v>24.3515693505</v>
      </c>
      <c r="BK284" s="1">
        <v>24.3515693505</v>
      </c>
      <c r="BL284" s="1">
        <v>24.3515693505</v>
      </c>
      <c r="BM284" s="1">
        <v>24.3515693505</v>
      </c>
      <c r="BN284" s="1">
        <v>24.3515693505</v>
      </c>
      <c r="BO284" s="1">
        <v>24.3515693505</v>
      </c>
      <c r="BP284" s="1">
        <v>24.3515693505</v>
      </c>
      <c r="BQ284" s="1">
        <v>24.3515693505</v>
      </c>
      <c r="BR284" s="1">
        <v>24.3515693505</v>
      </c>
      <c r="BS284" s="1">
        <v>292.218832206</v>
      </c>
      <c r="BT284" s="1">
        <v>24.3515693505</v>
      </c>
      <c r="BU284" s="1">
        <v>24.3515693505</v>
      </c>
      <c r="BV284" s="1">
        <v>24.3515693505</v>
      </c>
      <c r="BW284" s="1">
        <v>24.3515693505</v>
      </c>
      <c r="BX284" s="1">
        <v>24.3515693505</v>
      </c>
      <c r="BY284" s="1">
        <v>24.3515693505</v>
      </c>
      <c r="BZ284" s="1">
        <v>24.3515693505</v>
      </c>
      <c r="CA284" s="1">
        <v>24.3515693505</v>
      </c>
      <c r="CB284" s="1">
        <v>24.3515693505</v>
      </c>
      <c r="CC284" s="1">
        <v>24.3515693505</v>
      </c>
      <c r="CD284" s="1">
        <v>24.3515693505</v>
      </c>
      <c r="CE284" s="1">
        <v>24.3515693505</v>
      </c>
      <c r="CF284" s="1">
        <v>292.218832206</v>
      </c>
    </row>
    <row r="285" spans="1:84" x14ac:dyDescent="0.25">
      <c r="A285" s="15" t="s">
        <v>298</v>
      </c>
      <c r="B285" s="15" t="s">
        <v>299</v>
      </c>
      <c r="C285" s="7" t="s">
        <v>156</v>
      </c>
    </row>
    <row r="286" spans="1:84" x14ac:dyDescent="0.25">
      <c r="A286" s="15" t="s">
        <v>298</v>
      </c>
      <c r="B286" s="15" t="s">
        <v>299</v>
      </c>
      <c r="C286" s="2" t="s">
        <v>265</v>
      </c>
      <c r="D286" s="1">
        <v>44317.38867</v>
      </c>
      <c r="E286" s="1">
        <v>50249.33814</v>
      </c>
      <c r="F286" s="1">
        <v>50251.729169999999</v>
      </c>
      <c r="G286" s="1">
        <v>49484.235849999997</v>
      </c>
      <c r="H286" s="1">
        <v>47639.91749</v>
      </c>
      <c r="I286" s="1">
        <v>49440.043039999997</v>
      </c>
      <c r="J286" s="1">
        <v>50564.13061</v>
      </c>
      <c r="K286" s="1">
        <v>60923.573060000002</v>
      </c>
      <c r="L286" s="1">
        <v>51256.33799</v>
      </c>
      <c r="M286" s="1">
        <v>47858.40885</v>
      </c>
      <c r="N286" s="1">
        <v>47538.696340000002</v>
      </c>
      <c r="O286" s="1">
        <v>46863.963329999999</v>
      </c>
      <c r="P286" s="1">
        <v>47938.464919999999</v>
      </c>
      <c r="Q286" s="1">
        <v>53681.178740000003</v>
      </c>
      <c r="R286" s="1">
        <v>52837.362500000003</v>
      </c>
      <c r="S286" s="1">
        <v>51364.696450000003</v>
      </c>
      <c r="T286" s="1">
        <v>49083.237849999998</v>
      </c>
      <c r="U286" s="1">
        <v>50928.46716</v>
      </c>
      <c r="V286" s="1">
        <v>52413.384819999999</v>
      </c>
      <c r="W286" s="1">
        <v>63633.043969999999</v>
      </c>
      <c r="X286" s="1">
        <v>54223.853750000002</v>
      </c>
      <c r="Y286" s="1">
        <v>51083.96946</v>
      </c>
      <c r="Z286" s="1">
        <v>50626.580840000002</v>
      </c>
      <c r="AA286" s="1">
        <v>49911.21776</v>
      </c>
      <c r="AB286" s="1">
        <v>51026.349410000003</v>
      </c>
      <c r="AC286" s="1">
        <v>56546.076950000002</v>
      </c>
      <c r="AD286" s="1">
        <v>54995.847459999997</v>
      </c>
      <c r="AE286" s="1">
        <v>52934.503689999998</v>
      </c>
      <c r="AF286" s="1">
        <v>637406.53312000004</v>
      </c>
      <c r="AG286" s="1">
        <v>50306.074780000003</v>
      </c>
      <c r="AH286" s="1">
        <v>52189.517749999999</v>
      </c>
      <c r="AI286" s="1">
        <v>53980.144240000001</v>
      </c>
      <c r="AJ286" s="1">
        <v>65908.434410000002</v>
      </c>
      <c r="AK286" s="1">
        <v>56715.947370000002</v>
      </c>
      <c r="AL286" s="1">
        <v>53792.767610000003</v>
      </c>
      <c r="AM286" s="1">
        <v>53198.570500000002</v>
      </c>
      <c r="AN286" s="1">
        <v>52449.366190000001</v>
      </c>
      <c r="AO286" s="1">
        <v>53598.339820000001</v>
      </c>
      <c r="AP286" s="1">
        <v>58779.584869999999</v>
      </c>
      <c r="AQ286" s="1">
        <v>56678.627390000001</v>
      </c>
      <c r="AR286" s="1">
        <v>54158.343639999999</v>
      </c>
      <c r="AS286" s="1">
        <v>661755.71857000003</v>
      </c>
      <c r="AT286" s="1">
        <v>51234.025229999999</v>
      </c>
      <c r="AU286" s="1">
        <v>53146.466650000002</v>
      </c>
      <c r="AV286" s="1">
        <v>55169.081160000002</v>
      </c>
      <c r="AW286" s="1">
        <v>67676.669450000001</v>
      </c>
      <c r="AX286" s="1">
        <v>58652.585740000002</v>
      </c>
      <c r="AY286" s="1">
        <v>55897.80932</v>
      </c>
      <c r="AZ286" s="1">
        <v>55347.810920000004</v>
      </c>
      <c r="BA286" s="1">
        <v>54570.327129999998</v>
      </c>
      <c r="BB286" s="1">
        <v>55747.580240000003</v>
      </c>
      <c r="BC286" s="1">
        <v>60931.449869999997</v>
      </c>
      <c r="BD286" s="1">
        <v>58299.895539999998</v>
      </c>
      <c r="BE286" s="1">
        <v>55337.447749999999</v>
      </c>
      <c r="BF286" s="1">
        <v>682011.14899999998</v>
      </c>
      <c r="BG286" s="1">
        <v>52163.014609999998</v>
      </c>
      <c r="BH286" s="1">
        <v>54104.486949999999</v>
      </c>
      <c r="BI286" s="1">
        <v>56359.3488</v>
      </c>
      <c r="BJ286" s="1">
        <v>69512.210850000003</v>
      </c>
      <c r="BK286" s="1">
        <v>60662.941290000002</v>
      </c>
      <c r="BL286" s="1">
        <v>58082.977659999997</v>
      </c>
      <c r="BM286" s="1">
        <v>57538.40251</v>
      </c>
      <c r="BN286" s="1">
        <v>56732.095150000001</v>
      </c>
      <c r="BO286" s="1">
        <v>57938.171829999999</v>
      </c>
      <c r="BP286" s="1">
        <v>62985.60785</v>
      </c>
      <c r="BQ286" s="1">
        <v>59847.548820000004</v>
      </c>
      <c r="BR286" s="1">
        <v>56463.013379999997</v>
      </c>
      <c r="BS286" s="1">
        <v>702389.81969999999</v>
      </c>
      <c r="BT286" s="1">
        <v>53108.848679916096</v>
      </c>
      <c r="BU286" s="1">
        <v>55079.776561641302</v>
      </c>
      <c r="BV286" s="1">
        <v>57575.296350287499</v>
      </c>
      <c r="BW286" s="1">
        <v>71397.536204477903</v>
      </c>
      <c r="BX286" s="1">
        <v>62742.203084906803</v>
      </c>
      <c r="BY286" s="1">
        <v>60353.5690377223</v>
      </c>
      <c r="BZ286" s="1">
        <v>59815.6947559865</v>
      </c>
      <c r="CA286" s="1">
        <v>58979.5002042286</v>
      </c>
      <c r="CB286" s="1">
        <v>60214.842340260198</v>
      </c>
      <c r="CC286" s="1">
        <v>65109.016849232299</v>
      </c>
      <c r="CD286" s="1">
        <v>61436.286747801001</v>
      </c>
      <c r="CE286" s="1">
        <v>57611.473054430098</v>
      </c>
      <c r="CF286" s="1">
        <v>723424.04387089005</v>
      </c>
    </row>
    <row r="287" spans="1:84" x14ac:dyDescent="0.25">
      <c r="A287" s="15" t="s">
        <v>298</v>
      </c>
      <c r="B287" s="15" t="s">
        <v>299</v>
      </c>
      <c r="C287" s="2" t="s">
        <v>266</v>
      </c>
      <c r="D287" s="1">
        <v>13994.964840000001</v>
      </c>
      <c r="E287" s="1">
        <v>18585.371640000001</v>
      </c>
      <c r="F287" s="1">
        <v>41115.051140000003</v>
      </c>
      <c r="G287" s="1">
        <v>74226.353770000002</v>
      </c>
      <c r="H287" s="1">
        <v>101234.8247</v>
      </c>
      <c r="I287" s="1">
        <v>100378.2692</v>
      </c>
      <c r="J287" s="1">
        <v>72763.017219999994</v>
      </c>
      <c r="K287" s="1">
        <v>35780.511160000002</v>
      </c>
      <c r="L287" s="1">
        <v>23028.20982</v>
      </c>
      <c r="M287" s="1">
        <v>15952.802949999999</v>
      </c>
      <c r="N287" s="1">
        <v>15012.2199</v>
      </c>
      <c r="O287" s="1">
        <v>15621.321110000001</v>
      </c>
      <c r="P287" s="1">
        <v>15138.462600000001</v>
      </c>
      <c r="Q287" s="1">
        <v>19854.682550000001</v>
      </c>
      <c r="R287" s="1">
        <v>43230.569320000002</v>
      </c>
      <c r="S287" s="1">
        <v>77047.044680000006</v>
      </c>
      <c r="T287" s="1">
        <v>104301.88039999999</v>
      </c>
      <c r="U287" s="1">
        <v>103400.2212</v>
      </c>
      <c r="V287" s="1">
        <v>75424.139129999996</v>
      </c>
      <c r="W287" s="1">
        <v>37371.787729999996</v>
      </c>
      <c r="X287" s="1">
        <v>24361.44154</v>
      </c>
      <c r="Y287" s="1">
        <v>17027.989819999999</v>
      </c>
      <c r="Z287" s="1">
        <v>15987.34132</v>
      </c>
      <c r="AA287" s="1">
        <v>16637.07259</v>
      </c>
      <c r="AB287" s="1">
        <v>16113.58403</v>
      </c>
      <c r="AC287" s="1">
        <v>20914.30243</v>
      </c>
      <c r="AD287" s="1">
        <v>44996.602460000002</v>
      </c>
      <c r="AE287" s="1">
        <v>79401.755529999995</v>
      </c>
      <c r="AF287" s="1">
        <v>555938.11817999999</v>
      </c>
      <c r="AG287" s="1">
        <v>106900.40889999999</v>
      </c>
      <c r="AH287" s="1">
        <v>105960.53599999999</v>
      </c>
      <c r="AI287" s="1">
        <v>77678.744149999999</v>
      </c>
      <c r="AJ287" s="1">
        <v>38708.128149999997</v>
      </c>
      <c r="AK287" s="1">
        <v>25481.077799999999</v>
      </c>
      <c r="AL287" s="1">
        <v>17930.92254</v>
      </c>
      <c r="AM287" s="1">
        <v>16799.548579999999</v>
      </c>
      <c r="AN287" s="1">
        <v>17483.122060000002</v>
      </c>
      <c r="AO287" s="1">
        <v>16925.791519999999</v>
      </c>
      <c r="AP287" s="1">
        <v>21740.394400000001</v>
      </c>
      <c r="AQ287" s="1">
        <v>46373.422409999999</v>
      </c>
      <c r="AR287" s="1">
        <v>81237.515459999995</v>
      </c>
      <c r="AS287" s="1">
        <v>573219.61196999997</v>
      </c>
      <c r="AT287" s="1">
        <v>108872.3036</v>
      </c>
      <c r="AU287" s="1">
        <v>107903.4323</v>
      </c>
      <c r="AV287" s="1">
        <v>79389.65337</v>
      </c>
      <c r="AW287" s="1">
        <v>39746.615389999999</v>
      </c>
      <c r="AX287" s="1">
        <v>26351.16171</v>
      </c>
      <c r="AY287" s="1">
        <v>18632.60311</v>
      </c>
      <c r="AZ287" s="1">
        <v>17478.256079999999</v>
      </c>
      <c r="BA287" s="1">
        <v>18190.109039999999</v>
      </c>
      <c r="BB287" s="1">
        <v>17604.499019999999</v>
      </c>
      <c r="BC287" s="1">
        <v>22536.289680000002</v>
      </c>
      <c r="BD287" s="1">
        <v>47699.914530000002</v>
      </c>
      <c r="BE287" s="1">
        <v>83006.171629999997</v>
      </c>
      <c r="BF287" s="1">
        <v>587411.00945999997</v>
      </c>
      <c r="BG287" s="1">
        <v>110846.40609999999</v>
      </c>
      <c r="BH287" s="1">
        <v>109848.50380000001</v>
      </c>
      <c r="BI287" s="1">
        <v>81102.477549999996</v>
      </c>
      <c r="BJ287" s="1">
        <v>40824.63177</v>
      </c>
      <c r="BK287" s="1">
        <v>27254.36493</v>
      </c>
      <c r="BL287" s="1">
        <v>19360.992549999999</v>
      </c>
      <c r="BM287" s="1">
        <v>18170.021850000001</v>
      </c>
      <c r="BN287" s="1">
        <v>18910.698380000002</v>
      </c>
      <c r="BO287" s="1">
        <v>18296.264790000001</v>
      </c>
      <c r="BP287" s="1">
        <v>23296.046740000002</v>
      </c>
      <c r="BQ287" s="1">
        <v>48966.176299999999</v>
      </c>
      <c r="BR287" s="1">
        <v>84694.520069999999</v>
      </c>
      <c r="BS287" s="1">
        <v>601571.10482999997</v>
      </c>
      <c r="BT287" s="1">
        <v>112856.303568524</v>
      </c>
      <c r="BU287" s="1">
        <v>111828.63723509799</v>
      </c>
      <c r="BV287" s="1">
        <v>82852.255747898496</v>
      </c>
      <c r="BW287" s="1">
        <v>41931.886345608502</v>
      </c>
      <c r="BX287" s="1">
        <v>28188.526028274799</v>
      </c>
      <c r="BY287" s="1">
        <v>20117.856335381101</v>
      </c>
      <c r="BZ287" s="1">
        <v>18889.166774896999</v>
      </c>
      <c r="CA287" s="1">
        <v>19659.833398081399</v>
      </c>
      <c r="CB287" s="1">
        <v>19015.213377301399</v>
      </c>
      <c r="CC287" s="1">
        <v>24081.417190598699</v>
      </c>
      <c r="CD287" s="1">
        <v>50266.052781597798</v>
      </c>
      <c r="CE287" s="1">
        <v>86417.209576439695</v>
      </c>
      <c r="CF287" s="1">
        <v>616104.35835969995</v>
      </c>
    </row>
    <row r="288" spans="1:84" s="6" customFormat="1" x14ac:dyDescent="0.25">
      <c r="A288" s="15" t="s">
        <v>298</v>
      </c>
      <c r="B288" s="15" t="s">
        <v>299</v>
      </c>
      <c r="C288" s="5" t="s">
        <v>267</v>
      </c>
      <c r="D288" s="6">
        <v>58.312353510000001</v>
      </c>
      <c r="E288" s="6">
        <v>68.834709779999997</v>
      </c>
      <c r="F288" s="6">
        <v>91.366780309999996</v>
      </c>
      <c r="G288" s="6">
        <v>123.71058961999999</v>
      </c>
      <c r="H288" s="6">
        <v>148.87474219000001</v>
      </c>
      <c r="I288" s="6">
        <v>149.81831224000001</v>
      </c>
      <c r="J288" s="6">
        <v>123.32714783</v>
      </c>
      <c r="K288" s="6">
        <v>96.704084219999999</v>
      </c>
      <c r="L288" s="6">
        <v>74.284547810000007</v>
      </c>
      <c r="M288" s="6">
        <v>63.811211799999903</v>
      </c>
      <c r="N288" s="6">
        <v>62.550916239999999</v>
      </c>
      <c r="O288" s="6">
        <v>62.485284440000001</v>
      </c>
      <c r="P288" s="6">
        <v>63.076927519999998</v>
      </c>
      <c r="Q288" s="6">
        <v>73.53586129</v>
      </c>
      <c r="R288" s="6">
        <v>96.067931819999998</v>
      </c>
      <c r="S288" s="6">
        <v>128.41174113</v>
      </c>
      <c r="T288" s="6">
        <v>153.38511825</v>
      </c>
      <c r="U288" s="6">
        <v>154.32868836</v>
      </c>
      <c r="V288" s="6">
        <v>127.83752395</v>
      </c>
      <c r="W288" s="6">
        <v>101.0048317</v>
      </c>
      <c r="X288" s="6">
        <v>78.585295290000005</v>
      </c>
      <c r="Y288" s="6">
        <v>68.111959279999994</v>
      </c>
      <c r="Z288" s="6">
        <v>66.613922160000001</v>
      </c>
      <c r="AA288" s="6">
        <v>66.548290350000002</v>
      </c>
      <c r="AB288" s="6">
        <v>67.139933439999993</v>
      </c>
      <c r="AC288" s="6">
        <v>77.460379380000006</v>
      </c>
      <c r="AD288" s="6">
        <v>99.992449919999999</v>
      </c>
      <c r="AE288" s="6">
        <v>132.33625921999999</v>
      </c>
      <c r="AF288" s="6">
        <v>1193.3446512999999</v>
      </c>
      <c r="AG288" s="6">
        <v>157.20648367999999</v>
      </c>
      <c r="AH288" s="6">
        <v>158.15005374999899</v>
      </c>
      <c r="AI288" s="6">
        <v>131.65888838999999</v>
      </c>
      <c r="AJ288" s="6">
        <v>104.616562559999</v>
      </c>
      <c r="AK288" s="6">
        <v>82.197025170000003</v>
      </c>
      <c r="AL288" s="6">
        <v>71.723690149999996</v>
      </c>
      <c r="AM288" s="6">
        <v>69.998119079999995</v>
      </c>
      <c r="AN288" s="6">
        <v>69.932488249999906</v>
      </c>
      <c r="AO288" s="6">
        <v>70.524131339999997</v>
      </c>
      <c r="AP288" s="6">
        <v>80.519979269999993</v>
      </c>
      <c r="AQ288" s="6">
        <v>103.05204980000001</v>
      </c>
      <c r="AR288" s="6">
        <v>135.3958591</v>
      </c>
      <c r="AS288" s="6">
        <v>1234.97533054</v>
      </c>
      <c r="AT288" s="6">
        <v>160.10632883</v>
      </c>
      <c r="AU288" s="6">
        <v>161.04989895</v>
      </c>
      <c r="AV288" s="6">
        <v>134.55873453000001</v>
      </c>
      <c r="AW288" s="6">
        <v>107.42328483999999</v>
      </c>
      <c r="AX288" s="6">
        <v>85.003747449999906</v>
      </c>
      <c r="AY288" s="6">
        <v>74.530412429999998</v>
      </c>
      <c r="AZ288" s="6">
        <v>72.826066999999995</v>
      </c>
      <c r="BA288" s="6">
        <v>72.760436170000006</v>
      </c>
      <c r="BB288" s="6">
        <v>73.352079259999996</v>
      </c>
      <c r="BC288" s="6">
        <v>83.467739550000005</v>
      </c>
      <c r="BD288" s="6">
        <v>105.99981007</v>
      </c>
      <c r="BE288" s="6">
        <v>138.34361937999901</v>
      </c>
      <c r="BF288" s="6">
        <v>1269.42215846</v>
      </c>
      <c r="BG288" s="6">
        <v>163.00942070999901</v>
      </c>
      <c r="BH288" s="6">
        <v>163.95299075</v>
      </c>
      <c r="BI288" s="6">
        <v>137.46182635</v>
      </c>
      <c r="BJ288" s="6">
        <v>110.33684262</v>
      </c>
      <c r="BK288" s="6">
        <v>87.91730622</v>
      </c>
      <c r="BL288" s="6">
        <v>77.443970210000003</v>
      </c>
      <c r="BM288" s="6">
        <v>75.708424359999995</v>
      </c>
      <c r="BN288" s="6">
        <v>75.642793529999906</v>
      </c>
      <c r="BO288" s="6">
        <v>76.234436619999997</v>
      </c>
      <c r="BP288" s="6">
        <v>86.281654590000002</v>
      </c>
      <c r="BQ288" s="6">
        <v>108.81372512</v>
      </c>
      <c r="BR288" s="6">
        <v>141.15753344999999</v>
      </c>
      <c r="BS288" s="6">
        <v>1303.9609245300001</v>
      </c>
      <c r="BT288" s="6">
        <v>165.96515224844001</v>
      </c>
      <c r="BU288" s="6">
        <v>166.90841379673901</v>
      </c>
      <c r="BV288" s="6">
        <v>140.427552098186</v>
      </c>
      <c r="BW288" s="6">
        <v>113.32942255008599</v>
      </c>
      <c r="BX288" s="6">
        <v>90.930729113181599</v>
      </c>
      <c r="BY288" s="6">
        <v>80.471425373103401</v>
      </c>
      <c r="BZ288" s="6">
        <v>78.704861530883505</v>
      </c>
      <c r="CA288" s="6">
        <v>78.639333602310003</v>
      </c>
      <c r="CB288" s="6">
        <v>79.230055717561598</v>
      </c>
      <c r="CC288" s="6">
        <v>89.190434039831004</v>
      </c>
      <c r="CD288" s="6">
        <v>111.702339529398</v>
      </c>
      <c r="CE288" s="6">
        <v>144.02868263086901</v>
      </c>
      <c r="CF288" s="6">
        <v>1339.52840223059</v>
      </c>
    </row>
    <row r="289" spans="1:84" s="6" customFormat="1" x14ac:dyDescent="0.25">
      <c r="A289" s="15" t="s">
        <v>298</v>
      </c>
      <c r="B289" s="15" t="s">
        <v>299</v>
      </c>
      <c r="C289" s="5" t="s">
        <v>268</v>
      </c>
      <c r="D289" s="6">
        <v>2.1452</v>
      </c>
      <c r="E289" s="6">
        <v>2.1452</v>
      </c>
      <c r="F289" s="6">
        <v>2.1452</v>
      </c>
      <c r="G289" s="6">
        <v>2.1452</v>
      </c>
      <c r="H289" s="6">
        <v>2.1452</v>
      </c>
      <c r="I289" s="6">
        <v>2.1452</v>
      </c>
      <c r="J289" s="6">
        <v>2.1452</v>
      </c>
      <c r="K289" s="6">
        <v>2.1452</v>
      </c>
      <c r="L289" s="6">
        <v>2.1452</v>
      </c>
      <c r="M289" s="6">
        <v>2.1452</v>
      </c>
      <c r="N289" s="6">
        <v>2.1452</v>
      </c>
      <c r="O289" s="6">
        <v>2.1452</v>
      </c>
      <c r="P289" s="6">
        <v>2.1452</v>
      </c>
      <c r="Q289" s="6">
        <v>2.1452</v>
      </c>
      <c r="R289" s="6">
        <v>2.1452</v>
      </c>
      <c r="S289" s="6">
        <v>2.1452</v>
      </c>
      <c r="T289" s="6">
        <v>2.1452</v>
      </c>
      <c r="U289" s="6">
        <v>2.1452</v>
      </c>
      <c r="V289" s="6">
        <v>2.1452</v>
      </c>
      <c r="W289" s="6">
        <v>2.1452</v>
      </c>
      <c r="X289" s="6">
        <v>2.1452</v>
      </c>
      <c r="Y289" s="6">
        <v>2.1452</v>
      </c>
      <c r="Z289" s="6">
        <v>2.1452</v>
      </c>
      <c r="AA289" s="6">
        <v>2.1452</v>
      </c>
      <c r="AB289" s="6">
        <v>2.1452</v>
      </c>
      <c r="AC289" s="6">
        <v>2.1452</v>
      </c>
      <c r="AD289" s="6">
        <v>2.1452</v>
      </c>
      <c r="AE289" s="6">
        <v>2.1452</v>
      </c>
      <c r="AF289" s="6">
        <v>25.7423999999999</v>
      </c>
      <c r="AG289" s="6">
        <v>2.1452</v>
      </c>
      <c r="AH289" s="6">
        <v>2.1452</v>
      </c>
      <c r="AI289" s="6">
        <v>2.1452</v>
      </c>
      <c r="AJ289" s="6">
        <v>2.1452</v>
      </c>
      <c r="AK289" s="6">
        <v>2.1452</v>
      </c>
      <c r="AL289" s="6">
        <v>2.1452</v>
      </c>
      <c r="AM289" s="6">
        <v>2.1452</v>
      </c>
      <c r="AN289" s="6">
        <v>2.1452</v>
      </c>
      <c r="AO289" s="6">
        <v>2.1452</v>
      </c>
      <c r="AP289" s="6">
        <v>2.1452</v>
      </c>
      <c r="AQ289" s="6">
        <v>2.1452</v>
      </c>
      <c r="AR289" s="6">
        <v>2.1452</v>
      </c>
      <c r="AS289" s="6">
        <v>25.7423999999999</v>
      </c>
      <c r="AT289" s="6">
        <v>2.1452</v>
      </c>
      <c r="AU289" s="6">
        <v>2.1452</v>
      </c>
      <c r="AV289" s="6">
        <v>2.1452</v>
      </c>
      <c r="AW289" s="6">
        <v>2.1452</v>
      </c>
      <c r="AX289" s="6">
        <v>2.1452</v>
      </c>
      <c r="AY289" s="6">
        <v>2.1452</v>
      </c>
      <c r="AZ289" s="6">
        <v>2.1452</v>
      </c>
      <c r="BA289" s="6">
        <v>2.1452</v>
      </c>
      <c r="BB289" s="6">
        <v>2.1452</v>
      </c>
      <c r="BC289" s="6">
        <v>2.1452</v>
      </c>
      <c r="BD289" s="6">
        <v>2.1452</v>
      </c>
      <c r="BE289" s="6">
        <v>2.1452</v>
      </c>
      <c r="BF289" s="6">
        <v>25.7423999999999</v>
      </c>
      <c r="BG289" s="6">
        <v>2.1452</v>
      </c>
      <c r="BH289" s="6">
        <v>2.1452</v>
      </c>
      <c r="BI289" s="6">
        <v>2.1452</v>
      </c>
      <c r="BJ289" s="6">
        <v>2.1452</v>
      </c>
      <c r="BK289" s="6">
        <v>2.1452</v>
      </c>
      <c r="BL289" s="6">
        <v>2.1452</v>
      </c>
      <c r="BM289" s="6">
        <v>2.1452</v>
      </c>
      <c r="BN289" s="6">
        <v>2.1452</v>
      </c>
      <c r="BO289" s="6">
        <v>2.1452</v>
      </c>
      <c r="BP289" s="6">
        <v>2.1452</v>
      </c>
      <c r="BQ289" s="6">
        <v>2.1452</v>
      </c>
      <c r="BR289" s="6">
        <v>2.1452</v>
      </c>
      <c r="BS289" s="6">
        <v>25.7423999999999</v>
      </c>
      <c r="BT289" s="6">
        <v>2.1452</v>
      </c>
      <c r="BU289" s="6">
        <v>2.1452</v>
      </c>
      <c r="BV289" s="6">
        <v>2.1452</v>
      </c>
      <c r="BW289" s="6">
        <v>2.1452</v>
      </c>
      <c r="BX289" s="6">
        <v>2.1452</v>
      </c>
      <c r="BY289" s="6">
        <v>2.1452</v>
      </c>
      <c r="BZ289" s="6">
        <v>2.1452</v>
      </c>
      <c r="CA289" s="6">
        <v>2.1452</v>
      </c>
      <c r="CB289" s="6">
        <v>2.1452</v>
      </c>
      <c r="CC289" s="6">
        <v>2.1452</v>
      </c>
      <c r="CD289" s="6">
        <v>2.1452</v>
      </c>
      <c r="CE289" s="6">
        <v>2.1452</v>
      </c>
      <c r="CF289" s="6">
        <v>25.7423999999999</v>
      </c>
    </row>
    <row r="290" spans="1:84" s="6" customFormat="1" x14ac:dyDescent="0.25">
      <c r="A290" s="15" t="s">
        <v>298</v>
      </c>
      <c r="B290" s="15" t="s">
        <v>299</v>
      </c>
      <c r="C290" s="5" t="s">
        <v>269</v>
      </c>
      <c r="D290" s="6">
        <v>2.1452</v>
      </c>
      <c r="E290" s="6">
        <v>2.1452</v>
      </c>
      <c r="F290" s="6">
        <v>2.1452</v>
      </c>
      <c r="G290" s="6">
        <v>2.1452</v>
      </c>
      <c r="H290" s="6">
        <v>2.1452</v>
      </c>
      <c r="I290" s="6">
        <v>2.1452</v>
      </c>
      <c r="J290" s="6">
        <v>2.1452</v>
      </c>
      <c r="K290" s="6">
        <v>2.1452</v>
      </c>
      <c r="L290" s="6">
        <v>2.1452</v>
      </c>
      <c r="M290" s="6">
        <v>2.1452</v>
      </c>
      <c r="N290" s="6">
        <v>2.1452</v>
      </c>
      <c r="O290" s="6">
        <v>2.1452</v>
      </c>
      <c r="P290" s="6">
        <v>2.1452</v>
      </c>
      <c r="Q290" s="6">
        <v>2.1452</v>
      </c>
      <c r="R290" s="6">
        <v>2.1452</v>
      </c>
      <c r="S290" s="6">
        <v>2.1452</v>
      </c>
      <c r="T290" s="6">
        <v>2.1452</v>
      </c>
      <c r="U290" s="6">
        <v>2.1452</v>
      </c>
      <c r="V290" s="6">
        <v>2.1452</v>
      </c>
      <c r="W290" s="6">
        <v>2.1452</v>
      </c>
      <c r="X290" s="6">
        <v>2.1452</v>
      </c>
      <c r="Y290" s="6">
        <v>2.1452</v>
      </c>
      <c r="Z290" s="6">
        <v>2.1452</v>
      </c>
      <c r="AA290" s="6">
        <v>2.1452</v>
      </c>
      <c r="AB290" s="6">
        <v>2.1452</v>
      </c>
      <c r="AC290" s="6">
        <v>2.1452</v>
      </c>
      <c r="AD290" s="6">
        <v>2.1452</v>
      </c>
      <c r="AE290" s="6">
        <v>2.1452</v>
      </c>
      <c r="AF290" s="6">
        <v>25.7423999999999</v>
      </c>
      <c r="AG290" s="6">
        <v>2.1452</v>
      </c>
      <c r="AH290" s="6">
        <v>2.1452</v>
      </c>
      <c r="AI290" s="6">
        <v>2.1452</v>
      </c>
      <c r="AJ290" s="6">
        <v>2.1452</v>
      </c>
      <c r="AK290" s="6">
        <v>2.1452</v>
      </c>
      <c r="AL290" s="6">
        <v>2.1452</v>
      </c>
      <c r="AM290" s="6">
        <v>2.1452</v>
      </c>
      <c r="AN290" s="6">
        <v>2.1452</v>
      </c>
      <c r="AO290" s="6">
        <v>2.1452</v>
      </c>
      <c r="AP290" s="6">
        <v>2.1452</v>
      </c>
      <c r="AQ290" s="6">
        <v>2.1452</v>
      </c>
      <c r="AR290" s="6">
        <v>2.1452</v>
      </c>
      <c r="AS290" s="6">
        <v>25.7423999999999</v>
      </c>
      <c r="AT290" s="6">
        <v>2.1452</v>
      </c>
      <c r="AU290" s="6">
        <v>2.1452</v>
      </c>
      <c r="AV290" s="6">
        <v>2.1452</v>
      </c>
      <c r="AW290" s="6">
        <v>2.1452</v>
      </c>
      <c r="AX290" s="6">
        <v>2.1452</v>
      </c>
      <c r="AY290" s="6">
        <v>2.1452</v>
      </c>
      <c r="AZ290" s="6">
        <v>2.1452</v>
      </c>
      <c r="BA290" s="6">
        <v>2.1452</v>
      </c>
      <c r="BB290" s="6">
        <v>2.1452</v>
      </c>
      <c r="BC290" s="6">
        <v>2.1452</v>
      </c>
      <c r="BD290" s="6">
        <v>2.1452</v>
      </c>
      <c r="BE290" s="6">
        <v>2.1452</v>
      </c>
      <c r="BF290" s="6">
        <v>25.7423999999999</v>
      </c>
      <c r="BG290" s="6">
        <v>2.1452</v>
      </c>
      <c r="BH290" s="6">
        <v>2.1452</v>
      </c>
      <c r="BI290" s="6">
        <v>2.1452</v>
      </c>
      <c r="BJ290" s="6">
        <v>2.1452</v>
      </c>
      <c r="BK290" s="6">
        <v>2.1452</v>
      </c>
      <c r="BL290" s="6">
        <v>2.1452</v>
      </c>
      <c r="BM290" s="6">
        <v>2.1452</v>
      </c>
      <c r="BN290" s="6">
        <v>2.1452</v>
      </c>
      <c r="BO290" s="6">
        <v>2.1452</v>
      </c>
      <c r="BP290" s="6">
        <v>2.1452</v>
      </c>
      <c r="BQ290" s="6">
        <v>2.1452</v>
      </c>
      <c r="BR290" s="6">
        <v>2.1452</v>
      </c>
      <c r="BS290" s="6">
        <v>25.7423999999999</v>
      </c>
      <c r="BT290" s="6">
        <v>2.1452</v>
      </c>
      <c r="BU290" s="6">
        <v>2.1452</v>
      </c>
      <c r="BV290" s="6">
        <v>2.1452</v>
      </c>
      <c r="BW290" s="6">
        <v>2.1452</v>
      </c>
      <c r="BX290" s="6">
        <v>2.1452</v>
      </c>
      <c r="BY290" s="6">
        <v>2.1452</v>
      </c>
      <c r="BZ290" s="6">
        <v>2.1452</v>
      </c>
      <c r="CA290" s="6">
        <v>2.1452</v>
      </c>
      <c r="CB290" s="6">
        <v>2.1452</v>
      </c>
      <c r="CC290" s="6">
        <v>2.1452</v>
      </c>
      <c r="CD290" s="6">
        <v>2.1452</v>
      </c>
      <c r="CE290" s="6">
        <v>2.1452</v>
      </c>
      <c r="CF290" s="6">
        <v>25.7423999999999</v>
      </c>
    </row>
    <row r="291" spans="1:84" s="6" customFormat="1" x14ac:dyDescent="0.25">
      <c r="A291" s="15" t="s">
        <v>298</v>
      </c>
      <c r="B291" s="15" t="s">
        <v>299</v>
      </c>
      <c r="C291" s="5" t="s">
        <v>270</v>
      </c>
      <c r="D291" s="6">
        <v>2.0952000000000002</v>
      </c>
      <c r="E291" s="6">
        <v>2.0952000000000002</v>
      </c>
      <c r="F291" s="6">
        <v>2.1452</v>
      </c>
      <c r="G291" s="6">
        <v>2.1452</v>
      </c>
      <c r="H291" s="6">
        <v>2.1452</v>
      </c>
      <c r="I291" s="6">
        <v>2.1452</v>
      </c>
      <c r="J291" s="6">
        <v>2.1452</v>
      </c>
      <c r="K291" s="6">
        <v>2.0952000000000002</v>
      </c>
      <c r="L291" s="6">
        <v>2.0952000000000002</v>
      </c>
      <c r="M291" s="6">
        <v>2.0952000000000002</v>
      </c>
      <c r="N291" s="6">
        <v>2.0952000000000002</v>
      </c>
      <c r="O291" s="6">
        <v>2.0952000000000002</v>
      </c>
      <c r="P291" s="6">
        <v>2.0952000000000002</v>
      </c>
      <c r="Q291" s="6">
        <v>2.0952000000000002</v>
      </c>
      <c r="R291" s="6">
        <v>2.1452</v>
      </c>
      <c r="S291" s="6">
        <v>2.1452</v>
      </c>
      <c r="T291" s="6">
        <v>2.1452</v>
      </c>
      <c r="U291" s="6">
        <v>2.1452</v>
      </c>
      <c r="V291" s="6">
        <v>2.1452</v>
      </c>
      <c r="W291" s="6">
        <v>2.0952000000000002</v>
      </c>
      <c r="X291" s="6">
        <v>2.0952000000000002</v>
      </c>
      <c r="Y291" s="6">
        <v>2.0952000000000002</v>
      </c>
      <c r="Z291" s="6">
        <v>2.0952000000000002</v>
      </c>
      <c r="AA291" s="6">
        <v>2.0952000000000002</v>
      </c>
      <c r="AB291" s="6">
        <v>2.0952000000000002</v>
      </c>
      <c r="AC291" s="6">
        <v>2.0952000000000002</v>
      </c>
      <c r="AD291" s="6">
        <v>2.1452</v>
      </c>
      <c r="AE291" s="6">
        <v>2.1452</v>
      </c>
      <c r="AF291" s="6">
        <v>25.392399999999899</v>
      </c>
      <c r="AG291" s="6">
        <v>2.1452</v>
      </c>
      <c r="AH291" s="6">
        <v>2.1452</v>
      </c>
      <c r="AI291" s="6">
        <v>2.1452</v>
      </c>
      <c r="AJ291" s="6">
        <v>2.0952000000000002</v>
      </c>
      <c r="AK291" s="6">
        <v>2.0952000000000002</v>
      </c>
      <c r="AL291" s="6">
        <v>2.0952000000000002</v>
      </c>
      <c r="AM291" s="6">
        <v>2.0952000000000002</v>
      </c>
      <c r="AN291" s="6">
        <v>2.0952000000000002</v>
      </c>
      <c r="AO291" s="6">
        <v>2.0952000000000002</v>
      </c>
      <c r="AP291" s="6">
        <v>2.0952000000000002</v>
      </c>
      <c r="AQ291" s="6">
        <v>2.1452</v>
      </c>
      <c r="AR291" s="6">
        <v>2.1452</v>
      </c>
      <c r="AS291" s="6">
        <v>25.392399999999899</v>
      </c>
      <c r="AT291" s="6">
        <v>2.1452</v>
      </c>
      <c r="AU291" s="6">
        <v>2.1452</v>
      </c>
      <c r="AV291" s="6">
        <v>2.1452</v>
      </c>
      <c r="AW291" s="6">
        <v>2.0952000000000002</v>
      </c>
      <c r="AX291" s="6">
        <v>2.0952000000000002</v>
      </c>
      <c r="AY291" s="6">
        <v>2.0952000000000002</v>
      </c>
      <c r="AZ291" s="6">
        <v>2.0952000000000002</v>
      </c>
      <c r="BA291" s="6">
        <v>2.0952000000000002</v>
      </c>
      <c r="BB291" s="6">
        <v>2.0952000000000002</v>
      </c>
      <c r="BC291" s="6">
        <v>2.0952000000000002</v>
      </c>
      <c r="BD291" s="6">
        <v>2.1452</v>
      </c>
      <c r="BE291" s="6">
        <v>2.1452</v>
      </c>
      <c r="BF291" s="6">
        <v>25.392399999999899</v>
      </c>
      <c r="BG291" s="6">
        <v>2.1452</v>
      </c>
      <c r="BH291" s="6">
        <v>2.1452</v>
      </c>
      <c r="BI291" s="6">
        <v>2.1452</v>
      </c>
      <c r="BJ291" s="6">
        <v>2.0952000000000002</v>
      </c>
      <c r="BK291" s="6">
        <v>2.0952000000000002</v>
      </c>
      <c r="BL291" s="6">
        <v>2.0952000000000002</v>
      </c>
      <c r="BM291" s="6">
        <v>2.0952000000000002</v>
      </c>
      <c r="BN291" s="6">
        <v>2.0952000000000002</v>
      </c>
      <c r="BO291" s="6">
        <v>2.0952000000000002</v>
      </c>
      <c r="BP291" s="6">
        <v>2.0952000000000002</v>
      </c>
      <c r="BQ291" s="6">
        <v>2.1452</v>
      </c>
      <c r="BR291" s="6">
        <v>2.1452</v>
      </c>
      <c r="BS291" s="6">
        <v>25.392399999999899</v>
      </c>
      <c r="BT291" s="6">
        <v>2.1452</v>
      </c>
      <c r="BU291" s="6">
        <v>2.1452</v>
      </c>
      <c r="BV291" s="6">
        <v>2.1452</v>
      </c>
      <c r="BW291" s="6">
        <v>2.0952000000000002</v>
      </c>
      <c r="BX291" s="6">
        <v>2.0952000000000002</v>
      </c>
      <c r="BY291" s="6">
        <v>2.0952000000000002</v>
      </c>
      <c r="BZ291" s="6">
        <v>2.0952000000000002</v>
      </c>
      <c r="CA291" s="6">
        <v>2.0952000000000002</v>
      </c>
      <c r="CB291" s="6">
        <v>2.0952000000000002</v>
      </c>
      <c r="CC291" s="6">
        <v>2.0952000000000002</v>
      </c>
      <c r="CD291" s="6">
        <v>2.1452</v>
      </c>
      <c r="CE291" s="6">
        <v>2.1452</v>
      </c>
      <c r="CF291" s="6">
        <v>25.392399999999899</v>
      </c>
    </row>
    <row r="292" spans="1:84" x14ac:dyDescent="0.25">
      <c r="A292" s="15" t="s">
        <v>298</v>
      </c>
      <c r="B292" s="15" t="s">
        <v>299</v>
      </c>
      <c r="C292" s="7" t="s">
        <v>154</v>
      </c>
      <c r="D292" s="12">
        <v>124391.912507652</v>
      </c>
      <c r="E292" s="12">
        <v>146734.95083805599</v>
      </c>
      <c r="F292" s="12">
        <v>196000.017121012</v>
      </c>
      <c r="G292" s="12">
        <v>265383.95685282396</v>
      </c>
      <c r="H292" s="12">
        <v>319366.09694598796</v>
      </c>
      <c r="I292" s="12">
        <v>321390.24341724796</v>
      </c>
      <c r="J292" s="12">
        <v>264561.39752491598</v>
      </c>
      <c r="K292" s="12">
        <v>205660.575910744</v>
      </c>
      <c r="L292" s="12">
        <v>158203.801471012</v>
      </c>
      <c r="M292" s="12">
        <v>136090.17140585999</v>
      </c>
      <c r="N292" s="12">
        <v>133433.61452304799</v>
      </c>
      <c r="O292" s="12">
        <v>133262.36612518801</v>
      </c>
      <c r="P292" s="12">
        <v>134555.70178590401</v>
      </c>
      <c r="Q292" s="12">
        <v>156756.39551180799</v>
      </c>
      <c r="R292" s="12">
        <v>206084.927340264</v>
      </c>
      <c r="S292" s="12">
        <v>275468.86707207601</v>
      </c>
      <c r="T292" s="12">
        <v>329041.75566989998</v>
      </c>
      <c r="U292" s="12">
        <v>331065.90226987202</v>
      </c>
      <c r="V292" s="12">
        <v>274237.05637753999</v>
      </c>
      <c r="W292" s="12">
        <v>214806.97557633999</v>
      </c>
      <c r="X292" s="12">
        <v>167363.10337910801</v>
      </c>
      <c r="Y292" s="12">
        <v>145262.37555645598</v>
      </c>
      <c r="Z292" s="1">
        <v>142.100818751632</v>
      </c>
      <c r="AA292" s="1">
        <v>141.92753882931899</v>
      </c>
      <c r="AB292" s="1">
        <v>143.22290601398799</v>
      </c>
      <c r="AC292" s="1">
        <v>165.12229072447599</v>
      </c>
      <c r="AD292" s="1">
        <v>214.503803568384</v>
      </c>
      <c r="AE292" s="1">
        <v>283.88774327874398</v>
      </c>
      <c r="AF292" s="1">
        <v>2552.5422699957599</v>
      </c>
      <c r="AG292" s="1">
        <v>337.23934879033601</v>
      </c>
      <c r="AH292" s="1">
        <v>339.2634953045</v>
      </c>
      <c r="AI292" s="1">
        <v>282.43464737422801</v>
      </c>
      <c r="AJ292" s="1">
        <v>222.48804359621201</v>
      </c>
      <c r="AK292" s="1">
        <v>175.05500450468401</v>
      </c>
      <c r="AL292" s="1">
        <v>152.96511398278</v>
      </c>
      <c r="AM292" s="1">
        <v>149.319987621416</v>
      </c>
      <c r="AN292" s="1">
        <v>149.1450176909</v>
      </c>
      <c r="AO292" s="1">
        <v>150.44207697456801</v>
      </c>
      <c r="AP292" s="1">
        <v>171.644439810004</v>
      </c>
      <c r="AQ292" s="1">
        <v>221.06725723096</v>
      </c>
      <c r="AR292" s="1">
        <v>290.45119694131898</v>
      </c>
      <c r="AS292" s="1">
        <v>2641.5156298218999</v>
      </c>
      <c r="AT292" s="1">
        <v>343.460096606116</v>
      </c>
      <c r="AU292" s="1">
        <v>345.48424322753999</v>
      </c>
      <c r="AV292" s="1">
        <v>288.655397313756</v>
      </c>
      <c r="AW292" s="1">
        <v>228.45709986926801</v>
      </c>
      <c r="AX292" s="1">
        <v>181.03248094424001</v>
      </c>
      <c r="AY292" s="1">
        <v>158.95101058933599</v>
      </c>
      <c r="AZ292" s="1">
        <v>155.3525661244</v>
      </c>
      <c r="BA292" s="1">
        <v>155.176182219884</v>
      </c>
      <c r="BB292" s="1">
        <v>156.47465547755201</v>
      </c>
      <c r="BC292" s="1">
        <v>177.92818039866</v>
      </c>
      <c r="BD292" s="1">
        <v>227.39079256216399</v>
      </c>
      <c r="BE292" s="1">
        <v>296.774732293976</v>
      </c>
      <c r="BF292" s="1">
        <v>2715.13743762689</v>
      </c>
      <c r="BG292" s="1">
        <v>349.68780930709198</v>
      </c>
      <c r="BH292" s="1">
        <v>351.71195575690001</v>
      </c>
      <c r="BI292" s="1">
        <v>294.88310988601899</v>
      </c>
      <c r="BJ292" s="1">
        <v>234.653363199924</v>
      </c>
      <c r="BK292" s="1">
        <v>187.237487056644</v>
      </c>
      <c r="BL292" s="1">
        <v>165.16475526699199</v>
      </c>
      <c r="BM292" s="1">
        <v>161.501210844572</v>
      </c>
      <c r="BN292" s="1">
        <v>161.32338576155601</v>
      </c>
      <c r="BO292" s="1">
        <v>162.62330019772401</v>
      </c>
      <c r="BP292" s="1">
        <v>183.92660308946799</v>
      </c>
      <c r="BQ292" s="1">
        <v>233.42720312742401</v>
      </c>
      <c r="BR292" s="1">
        <v>302.81114075694001</v>
      </c>
      <c r="BS292" s="1">
        <v>2788.9513242512498</v>
      </c>
      <c r="BT292" s="1">
        <v>356.02844460335302</v>
      </c>
      <c r="BU292" s="1">
        <v>358.05192927676501</v>
      </c>
      <c r="BV292" s="1">
        <v>301.24518476102799</v>
      </c>
      <c r="BW292" s="1">
        <v>241.01768293716401</v>
      </c>
      <c r="BX292" s="1">
        <v>193.65517379218301</v>
      </c>
      <c r="BY292" s="1">
        <v>171.621408893612</v>
      </c>
      <c r="BZ292" s="1">
        <v>167.89321061730601</v>
      </c>
      <c r="CA292" s="1">
        <v>167.71410677377099</v>
      </c>
      <c r="CB292" s="1">
        <v>169.013554856448</v>
      </c>
      <c r="CC292" s="1">
        <v>190.12724824271501</v>
      </c>
      <c r="CD292" s="1">
        <v>239.62385875846601</v>
      </c>
      <c r="CE292" s="1">
        <v>308.970329979741</v>
      </c>
      <c r="CF292" s="1">
        <v>2864.96213349255</v>
      </c>
    </row>
    <row r="293" spans="1:84" x14ac:dyDescent="0.25">
      <c r="A293" s="15" t="s">
        <v>298</v>
      </c>
      <c r="B293" s="15" t="s">
        <v>299</v>
      </c>
      <c r="C293" s="7" t="s">
        <v>152</v>
      </c>
    </row>
    <row r="294" spans="1:84" x14ac:dyDescent="0.25">
      <c r="A294" s="15" t="s">
        <v>298</v>
      </c>
      <c r="B294" s="15" t="s">
        <v>299</v>
      </c>
      <c r="C294" s="7" t="s">
        <v>149</v>
      </c>
    </row>
    <row r="295" spans="1:84" x14ac:dyDescent="0.25">
      <c r="A295" s="15" t="s">
        <v>298</v>
      </c>
      <c r="B295" s="15" t="s">
        <v>299</v>
      </c>
      <c r="C295" s="7" t="s">
        <v>145</v>
      </c>
      <c r="D295" s="12">
        <v>147884.01469715199</v>
      </c>
      <c r="E295" s="12">
        <v>170322.549386556</v>
      </c>
      <c r="F295" s="12">
        <v>219587.61566951199</v>
      </c>
      <c r="G295" s="12">
        <v>288971.555401324</v>
      </c>
      <c r="H295" s="12">
        <v>343049.19183598796</v>
      </c>
      <c r="I295" s="12">
        <v>345073.33830724796</v>
      </c>
      <c r="J295" s="12">
        <v>288244.49241491599</v>
      </c>
      <c r="K295" s="12">
        <v>229439.16715974399</v>
      </c>
      <c r="L295" s="12">
        <v>181982.39272001199</v>
      </c>
      <c r="M295" s="12">
        <v>159868.76265486001</v>
      </c>
      <c r="N295" s="12">
        <v>157307.702113548</v>
      </c>
      <c r="O295" s="12">
        <v>157136.453715688</v>
      </c>
      <c r="P295" s="12">
        <v>158429.78937640399</v>
      </c>
      <c r="Q295" s="12">
        <v>180725.97946130799</v>
      </c>
      <c r="R295" s="12">
        <v>230054.51128976402</v>
      </c>
      <c r="S295" s="12">
        <v>299438.45102157601</v>
      </c>
      <c r="T295" s="12">
        <v>353106.8359609</v>
      </c>
      <c r="U295" s="12">
        <v>355130.98256087198</v>
      </c>
      <c r="V295" s="12">
        <v>298302.13666854001</v>
      </c>
      <c r="W295" s="12">
        <v>238967.55222633999</v>
      </c>
      <c r="X295" s="12">
        <v>191523.68002910799</v>
      </c>
      <c r="Y295" s="12">
        <v>169422.95220645599</v>
      </c>
      <c r="Z295" s="1">
        <v>166.356891743132</v>
      </c>
      <c r="AA295" s="1">
        <v>166.18361182081901</v>
      </c>
      <c r="AB295" s="1">
        <v>167.47897900548799</v>
      </c>
      <c r="AC295" s="1">
        <v>189.47386007497599</v>
      </c>
      <c r="AD295" s="1">
        <v>238.855372918884</v>
      </c>
      <c r="AE295" s="1">
        <v>308.23931262924299</v>
      </c>
      <c r="AF295" s="1">
        <v>2843.0421678447601</v>
      </c>
      <c r="AG295" s="1">
        <v>361.59091814083598</v>
      </c>
      <c r="AH295" s="1">
        <v>363.615064654999</v>
      </c>
      <c r="AI295" s="1">
        <v>306.78621672472798</v>
      </c>
      <c r="AJ295" s="1">
        <v>246.83961294671201</v>
      </c>
      <c r="AK295" s="1">
        <v>199.40657385518401</v>
      </c>
      <c r="AL295" s="1">
        <v>177.31668333328</v>
      </c>
      <c r="AM295" s="1">
        <v>173.671556971916</v>
      </c>
      <c r="AN295" s="1">
        <v>173.49658704140001</v>
      </c>
      <c r="AO295" s="1">
        <v>174.79364632506801</v>
      </c>
      <c r="AP295" s="1">
        <v>195.996009160504</v>
      </c>
      <c r="AQ295" s="1">
        <v>245.41882658146</v>
      </c>
      <c r="AR295" s="1">
        <v>314.80276629181901</v>
      </c>
      <c r="AS295" s="1">
        <v>2933.7344620279</v>
      </c>
      <c r="AT295" s="1">
        <v>367.81166595661603</v>
      </c>
      <c r="AU295" s="1">
        <v>369.835812578039</v>
      </c>
      <c r="AV295" s="1">
        <v>313.006966664255</v>
      </c>
      <c r="AW295" s="1">
        <v>252.80866921976801</v>
      </c>
      <c r="AX295" s="1">
        <v>205.38405029474001</v>
      </c>
      <c r="AY295" s="1">
        <v>183.30257993983599</v>
      </c>
      <c r="AZ295" s="1">
        <v>179.7041354749</v>
      </c>
      <c r="BA295" s="1">
        <v>179.527751570384</v>
      </c>
      <c r="BB295" s="1">
        <v>180.82622482805201</v>
      </c>
      <c r="BC295" s="1">
        <v>202.27974974916</v>
      </c>
      <c r="BD295" s="1">
        <v>251.74236191266399</v>
      </c>
      <c r="BE295" s="1">
        <v>321.12630164447597</v>
      </c>
      <c r="BF295" s="1">
        <v>3007.3562698328901</v>
      </c>
      <c r="BG295" s="1">
        <v>374.03937865759201</v>
      </c>
      <c r="BH295" s="1">
        <v>376.06352510739998</v>
      </c>
      <c r="BI295" s="1">
        <v>319.23467923651901</v>
      </c>
      <c r="BJ295" s="1">
        <v>259.00493255042397</v>
      </c>
      <c r="BK295" s="1">
        <v>211.589056407144</v>
      </c>
      <c r="BL295" s="1">
        <v>189.51632461749199</v>
      </c>
      <c r="BM295" s="1">
        <v>185.852780195072</v>
      </c>
      <c r="BN295" s="1">
        <v>185.67495511205601</v>
      </c>
      <c r="BO295" s="1">
        <v>186.97486954822401</v>
      </c>
      <c r="BP295" s="1">
        <v>208.27817243996799</v>
      </c>
      <c r="BQ295" s="1">
        <v>257.77877247792401</v>
      </c>
      <c r="BR295" s="1">
        <v>327.16271010743998</v>
      </c>
      <c r="BS295" s="1">
        <v>3081.17015645725</v>
      </c>
      <c r="BT295" s="1">
        <v>380.38001395385299</v>
      </c>
      <c r="BU295" s="1">
        <v>382.40349862726498</v>
      </c>
      <c r="BV295" s="1">
        <v>325.59675411152801</v>
      </c>
      <c r="BW295" s="1">
        <v>265.36925228766398</v>
      </c>
      <c r="BX295" s="1">
        <v>218.00674314268301</v>
      </c>
      <c r="BY295" s="1">
        <v>195.972978244112</v>
      </c>
      <c r="BZ295" s="1">
        <v>192.24477996780601</v>
      </c>
      <c r="CA295" s="1">
        <v>192.06567612427099</v>
      </c>
      <c r="CB295" s="1">
        <v>193.365124206948</v>
      </c>
      <c r="CC295" s="1">
        <v>214.47881759321501</v>
      </c>
      <c r="CD295" s="1">
        <v>263.97542810896601</v>
      </c>
      <c r="CE295" s="1">
        <v>333.32189933024102</v>
      </c>
      <c r="CF295" s="1">
        <v>3157.1809656985502</v>
      </c>
    </row>
    <row r="296" spans="1:84" x14ac:dyDescent="0.25">
      <c r="A296" s="15" t="s">
        <v>298</v>
      </c>
      <c r="B296" s="15" t="s">
        <v>299</v>
      </c>
      <c r="C296" s="7" t="s">
        <v>143</v>
      </c>
    </row>
    <row r="297" spans="1:84" s="6" customFormat="1" x14ac:dyDescent="0.25">
      <c r="A297" s="15" t="s">
        <v>298</v>
      </c>
      <c r="B297" s="15" t="s">
        <v>299</v>
      </c>
      <c r="C297" s="5" t="s">
        <v>271</v>
      </c>
      <c r="D297" s="6">
        <v>4.4378474170590803</v>
      </c>
      <c r="E297" s="6">
        <v>5.5248656501916598</v>
      </c>
      <c r="F297" s="6">
        <v>5.9917173282457004</v>
      </c>
      <c r="G297" s="6">
        <v>6.1275743372881397</v>
      </c>
      <c r="H297" s="6">
        <v>5.55855312875652</v>
      </c>
      <c r="I297" s="6">
        <v>5.1137604378356496</v>
      </c>
      <c r="J297" s="6">
        <v>4.6485063304921104</v>
      </c>
      <c r="K297" s="6">
        <v>4.1088728143970501</v>
      </c>
      <c r="L297" s="6">
        <v>4.7465230253620403</v>
      </c>
      <c r="M297" s="6">
        <v>4.4687788375928399</v>
      </c>
      <c r="N297" s="6">
        <v>4.3041232626376997</v>
      </c>
      <c r="O297" s="6">
        <v>4.47732328645239</v>
      </c>
      <c r="P297" s="6">
        <v>4.55706951626565</v>
      </c>
      <c r="Q297" s="6">
        <v>5.1793163461791796</v>
      </c>
      <c r="R297" s="6">
        <v>5.8106791030743103</v>
      </c>
      <c r="S297" s="6">
        <v>6.06165644663586</v>
      </c>
      <c r="T297" s="6">
        <v>5.6327838927990301</v>
      </c>
      <c r="U297" s="6">
        <v>5.1741851838894899</v>
      </c>
      <c r="V297" s="6">
        <v>4.7014515197223101</v>
      </c>
      <c r="W297" s="6">
        <v>4.1870127378150999</v>
      </c>
      <c r="X297" s="6">
        <v>4.8874652744305296</v>
      </c>
      <c r="Y297" s="6">
        <v>4.4784510231264001</v>
      </c>
      <c r="Z297" s="6">
        <v>4.1796804824689699</v>
      </c>
      <c r="AA297" s="6">
        <v>4.3954799224641299</v>
      </c>
      <c r="AB297" s="6">
        <v>4.5026096713465602</v>
      </c>
      <c r="AC297" s="6">
        <v>5.2555488805478099</v>
      </c>
      <c r="AD297" s="6">
        <v>6.0724845010297903</v>
      </c>
      <c r="AE297" s="6">
        <v>6.3400493806945697</v>
      </c>
      <c r="AF297" s="6">
        <v>59.807202470334701</v>
      </c>
      <c r="AG297" s="6">
        <v>5.8315942202208797</v>
      </c>
      <c r="AH297" s="6">
        <v>5.3447885058456999</v>
      </c>
      <c r="AI297" s="6">
        <v>4.8619626479284799</v>
      </c>
      <c r="AJ297" s="6">
        <v>4.3211781650164802</v>
      </c>
      <c r="AK297" s="6">
        <v>5.0537184934925703</v>
      </c>
      <c r="AL297" s="6">
        <v>4.7539123418847904</v>
      </c>
      <c r="AM297" s="6">
        <v>4.5423247830083504</v>
      </c>
      <c r="AN297" s="6">
        <v>4.7681104013175597</v>
      </c>
      <c r="AO297" s="6">
        <v>4.8494487099361203</v>
      </c>
      <c r="AP297" s="6">
        <v>5.5699678771956602</v>
      </c>
      <c r="AQ297" s="6">
        <v>6.2928744263216396</v>
      </c>
      <c r="AR297" s="6">
        <v>6.5609883123818697</v>
      </c>
      <c r="AS297" s="6">
        <v>62.750868884550101</v>
      </c>
      <c r="AT297" s="6">
        <v>6.03658883437057</v>
      </c>
      <c r="AU297" s="6">
        <v>5.5246039058087701</v>
      </c>
      <c r="AV297" s="6">
        <v>5.0220507952907703</v>
      </c>
      <c r="AW297" s="6">
        <v>4.4628881812800696</v>
      </c>
      <c r="AX297" s="6">
        <v>5.2130741070025604</v>
      </c>
      <c r="AY297" s="6">
        <v>4.90160601448778</v>
      </c>
      <c r="AZ297" s="6">
        <v>4.6962807672181999</v>
      </c>
      <c r="BA297" s="6">
        <v>4.91259792379552</v>
      </c>
      <c r="BB297" s="6">
        <v>5.0257120868208904</v>
      </c>
      <c r="BC297" s="6">
        <v>5.7800885311991497</v>
      </c>
      <c r="BD297" s="6">
        <v>6.5232596587782101</v>
      </c>
      <c r="BE297" s="6">
        <v>6.8025492549375199</v>
      </c>
      <c r="BF297" s="6">
        <v>64.901300060989996</v>
      </c>
      <c r="BG297" s="6">
        <v>6.2452357435215404</v>
      </c>
      <c r="BH297" s="6">
        <v>5.7082145418948702</v>
      </c>
      <c r="BI297" s="6">
        <v>5.1866674185314903</v>
      </c>
      <c r="BJ297" s="6">
        <v>4.5994140489456798</v>
      </c>
      <c r="BK297" s="6">
        <v>5.3685852384449397</v>
      </c>
      <c r="BL297" s="6">
        <v>5.0692340210000104</v>
      </c>
      <c r="BM297" s="6">
        <v>4.8590712110557304</v>
      </c>
      <c r="BN297" s="6">
        <v>5.0835376758758999</v>
      </c>
      <c r="BO297" s="6">
        <v>5.20008047801924</v>
      </c>
      <c r="BP297" s="6">
        <v>5.9777242468814498</v>
      </c>
      <c r="BQ297" s="6">
        <v>6.7162582009386096</v>
      </c>
      <c r="BR297" s="6">
        <v>7.0072951960382497</v>
      </c>
      <c r="BS297" s="6">
        <v>67.021318021147707</v>
      </c>
      <c r="BT297" s="6">
        <v>6.4501346942948796</v>
      </c>
      <c r="BU297" s="6">
        <v>5.8967698386009797</v>
      </c>
      <c r="BV297" s="6">
        <v>5.3553751156104603</v>
      </c>
      <c r="BW297" s="6">
        <v>4.7102478120962399</v>
      </c>
      <c r="BX297" s="6">
        <v>5.5171310425986002</v>
      </c>
      <c r="BY297" s="6">
        <v>5.1811586842342496</v>
      </c>
      <c r="BZ297" s="6">
        <v>4.9520244182609003</v>
      </c>
      <c r="CA297" s="6">
        <v>5.1716997651547496</v>
      </c>
      <c r="CB297" s="6">
        <v>5.3072558684541198</v>
      </c>
      <c r="CC297" s="6">
        <v>6.1406213087471899</v>
      </c>
      <c r="CD297" s="6">
        <v>6.9007573507475897</v>
      </c>
      <c r="CE297" s="6">
        <v>7.21789627115629</v>
      </c>
      <c r="CF297" s="6">
        <v>68.801072169956299</v>
      </c>
    </row>
    <row r="298" spans="1:84" x14ac:dyDescent="0.25">
      <c r="A298" s="15" t="s">
        <v>298</v>
      </c>
      <c r="B298" s="15" t="s">
        <v>299</v>
      </c>
      <c r="C298" s="2" t="s">
        <v>272</v>
      </c>
      <c r="D298" s="12">
        <v>258781.32740698903</v>
      </c>
      <c r="E298" s="12">
        <v>380302.52360443398</v>
      </c>
      <c r="F298" s="12">
        <v>547443.92080944497</v>
      </c>
      <c r="G298" s="12">
        <v>758045.83420629695</v>
      </c>
      <c r="H298" s="12">
        <v>827528.16399304406</v>
      </c>
      <c r="I298" s="12">
        <v>766134.95799622103</v>
      </c>
      <c r="J298" s="12">
        <v>573287.02740929206</v>
      </c>
      <c r="K298" s="12">
        <v>397344.782692721</v>
      </c>
      <c r="L298" s="12">
        <v>352593.31660877197</v>
      </c>
      <c r="M298" s="12">
        <v>285158.19289299496</v>
      </c>
      <c r="N298" s="12">
        <v>269226.85368788597</v>
      </c>
      <c r="O298" s="12">
        <v>279766.819083813</v>
      </c>
      <c r="P298" s="12">
        <v>287445.94358108996</v>
      </c>
      <c r="Q298" s="12">
        <v>380865.48840966204</v>
      </c>
      <c r="R298" s="12">
        <v>558219.92390204198</v>
      </c>
      <c r="S298" s="12">
        <v>778387.85844440002</v>
      </c>
      <c r="T298" s="12">
        <v>863985.22347367497</v>
      </c>
      <c r="U298" s="12">
        <v>798525.21276141005</v>
      </c>
      <c r="V298" s="12">
        <v>601021.92125226499</v>
      </c>
      <c r="W298" s="12">
        <v>422908.51690877002</v>
      </c>
      <c r="X298" s="12">
        <v>384082.90181074396</v>
      </c>
      <c r="Y298" s="12">
        <v>305036.07372465899</v>
      </c>
      <c r="Z298" s="1">
        <v>278.42491031285903</v>
      </c>
      <c r="AA298" s="1">
        <v>292.51167410773797</v>
      </c>
      <c r="AB298" s="1">
        <v>302.304913640508</v>
      </c>
      <c r="AC298" s="1">
        <v>407.09681013736798</v>
      </c>
      <c r="AD298" s="1">
        <v>607.20260235919795</v>
      </c>
      <c r="AE298" s="1">
        <v>839.01841831119805</v>
      </c>
      <c r="AF298" s="1">
        <v>6102.1191788003898</v>
      </c>
      <c r="AG298" s="1">
        <v>916.76442160953695</v>
      </c>
      <c r="AH298" s="1">
        <v>845.27858948187998</v>
      </c>
      <c r="AI298" s="1">
        <v>640.120597619965</v>
      </c>
      <c r="AJ298" s="1">
        <v>452.06680583335299</v>
      </c>
      <c r="AK298" s="1">
        <v>415.40062621170301</v>
      </c>
      <c r="AL298" s="1">
        <v>340.96813580960497</v>
      </c>
      <c r="AM298" s="1">
        <v>317.954191061053</v>
      </c>
      <c r="AN298" s="1">
        <v>333.44582461484299</v>
      </c>
      <c r="AO298" s="1">
        <v>342.00315774612801</v>
      </c>
      <c r="AP298" s="1">
        <v>448.49369800635998</v>
      </c>
      <c r="AQ298" s="1">
        <v>648.49360876644403</v>
      </c>
      <c r="AR298" s="1">
        <v>888.33064910000303</v>
      </c>
      <c r="AS298" s="1">
        <v>6589.3203058608797</v>
      </c>
      <c r="AT298" s="1">
        <v>966.49607692724101</v>
      </c>
      <c r="AU298" s="1">
        <v>889.73690076927801</v>
      </c>
      <c r="AV298" s="1">
        <v>675.76079975970595</v>
      </c>
      <c r="AW298" s="1">
        <v>479.41810830671898</v>
      </c>
      <c r="AX298" s="1">
        <v>443.13083482977902</v>
      </c>
      <c r="AY298" s="1">
        <v>365.318717829143</v>
      </c>
      <c r="AZ298" s="1">
        <v>342.01165780424401</v>
      </c>
      <c r="BA298" s="1">
        <v>357.44276766319803</v>
      </c>
      <c r="BB298" s="1">
        <v>368.64643133042603</v>
      </c>
      <c r="BC298" s="1">
        <v>482.45092409807199</v>
      </c>
      <c r="BD298" s="1">
        <v>691.46428486778302</v>
      </c>
      <c r="BE298" s="1">
        <v>941.08928493877795</v>
      </c>
      <c r="BF298" s="1">
        <v>7002.9667891243698</v>
      </c>
      <c r="BG298" s="1">
        <v>1018.03226074883</v>
      </c>
      <c r="BH298" s="1">
        <v>935.87884598630501</v>
      </c>
      <c r="BI298" s="1">
        <v>712.96877602137897</v>
      </c>
      <c r="BJ298" s="1">
        <v>507.484824062737</v>
      </c>
      <c r="BK298" s="1">
        <v>471.99155237653503</v>
      </c>
      <c r="BL298" s="1">
        <v>392.58160850984302</v>
      </c>
      <c r="BM298" s="1">
        <v>367.87262524206602</v>
      </c>
      <c r="BN298" s="1">
        <v>384.53299081825702</v>
      </c>
      <c r="BO298" s="1">
        <v>396.42520562045701</v>
      </c>
      <c r="BP298" s="1">
        <v>515.76793870369295</v>
      </c>
      <c r="BQ298" s="1">
        <v>730.82107371187999</v>
      </c>
      <c r="BR298" s="1">
        <v>989.13250602879396</v>
      </c>
      <c r="BS298" s="1">
        <v>7423.4902078307796</v>
      </c>
      <c r="BT298" s="1">
        <v>1070.49758656159</v>
      </c>
      <c r="BU298" s="1">
        <v>984.220500285345</v>
      </c>
      <c r="BV298" s="1">
        <v>752.04221805271698</v>
      </c>
      <c r="BW298" s="1">
        <v>533.80966461267496</v>
      </c>
      <c r="BX298" s="1">
        <v>501.67674831645797</v>
      </c>
      <c r="BY298" s="1">
        <v>416.93522440456297</v>
      </c>
      <c r="BZ298" s="1">
        <v>389.74839613677801</v>
      </c>
      <c r="CA298" s="1">
        <v>406.699023122992</v>
      </c>
      <c r="CB298" s="1">
        <v>420.49417816497498</v>
      </c>
      <c r="CC298" s="1">
        <v>547.68467980139701</v>
      </c>
      <c r="CD298" s="1">
        <v>770.830740603202</v>
      </c>
      <c r="CE298" s="1">
        <v>1039.5840913008999</v>
      </c>
      <c r="CF298" s="1">
        <v>7834.2230513636096</v>
      </c>
    </row>
    <row r="299" spans="1:84" x14ac:dyDescent="0.25">
      <c r="A299" s="15" t="s">
        <v>298</v>
      </c>
      <c r="B299" s="15" t="s">
        <v>299</v>
      </c>
      <c r="C299" s="7" t="s">
        <v>141</v>
      </c>
    </row>
    <row r="300" spans="1:84" s="6" customFormat="1" x14ac:dyDescent="0.25">
      <c r="A300" s="15" t="s">
        <v>298</v>
      </c>
      <c r="B300" s="15" t="s">
        <v>299</v>
      </c>
      <c r="C300" s="5" t="s">
        <v>273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0</v>
      </c>
      <c r="W300" s="6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0</v>
      </c>
      <c r="AC300" s="6">
        <v>0</v>
      </c>
      <c r="AD300" s="6">
        <v>0</v>
      </c>
      <c r="AE300" s="6">
        <v>0</v>
      </c>
      <c r="AF300" s="6">
        <v>0</v>
      </c>
      <c r="AG300" s="6">
        <v>0</v>
      </c>
      <c r="AH300" s="6">
        <v>0</v>
      </c>
      <c r="AI300" s="6">
        <v>0</v>
      </c>
      <c r="AJ300" s="6">
        <v>0</v>
      </c>
      <c r="AK300" s="6">
        <v>0</v>
      </c>
      <c r="AL300" s="6">
        <v>0</v>
      </c>
      <c r="AM300" s="6">
        <v>0</v>
      </c>
      <c r="AN300" s="6">
        <v>0</v>
      </c>
      <c r="AO300" s="6">
        <v>0</v>
      </c>
      <c r="AP300" s="6">
        <v>0</v>
      </c>
      <c r="AQ300" s="6">
        <v>0</v>
      </c>
      <c r="AR300" s="6">
        <v>0</v>
      </c>
      <c r="AS300" s="6">
        <v>0</v>
      </c>
      <c r="AT300" s="6">
        <v>0</v>
      </c>
      <c r="AU300" s="6">
        <v>0</v>
      </c>
      <c r="AV300" s="6">
        <v>0</v>
      </c>
      <c r="AW300" s="6">
        <v>0</v>
      </c>
      <c r="AX300" s="6">
        <v>0</v>
      </c>
      <c r="AY300" s="6">
        <v>0</v>
      </c>
      <c r="AZ300" s="6">
        <v>0</v>
      </c>
      <c r="BA300" s="6">
        <v>0</v>
      </c>
      <c r="BB300" s="6">
        <v>0</v>
      </c>
      <c r="BC300" s="6">
        <v>0</v>
      </c>
      <c r="BD300" s="6">
        <v>0</v>
      </c>
      <c r="BE300" s="6">
        <v>0</v>
      </c>
      <c r="BF300" s="6">
        <v>0</v>
      </c>
      <c r="BG300" s="6">
        <v>0</v>
      </c>
      <c r="BH300" s="6">
        <v>0</v>
      </c>
      <c r="BI300" s="6">
        <v>0</v>
      </c>
      <c r="BJ300" s="6">
        <v>0</v>
      </c>
      <c r="BK300" s="6">
        <v>0</v>
      </c>
      <c r="BL300" s="6">
        <v>0</v>
      </c>
      <c r="BM300" s="6">
        <v>0</v>
      </c>
      <c r="BN300" s="6">
        <v>0</v>
      </c>
      <c r="BO300" s="6">
        <v>0</v>
      </c>
      <c r="BP300" s="6">
        <v>0</v>
      </c>
      <c r="BQ300" s="6">
        <v>0</v>
      </c>
      <c r="BR300" s="6">
        <v>0</v>
      </c>
      <c r="BS300" s="6">
        <v>0</v>
      </c>
      <c r="BT300" s="6">
        <v>0</v>
      </c>
      <c r="BU300" s="6">
        <v>0</v>
      </c>
      <c r="BV300" s="6">
        <v>0</v>
      </c>
      <c r="BW300" s="6">
        <v>0</v>
      </c>
      <c r="BX300" s="6">
        <v>0</v>
      </c>
      <c r="BY300" s="6">
        <v>0</v>
      </c>
      <c r="BZ300" s="6">
        <v>0</v>
      </c>
      <c r="CA300" s="6">
        <v>0</v>
      </c>
      <c r="CB300" s="6">
        <v>0</v>
      </c>
      <c r="CC300" s="6">
        <v>0</v>
      </c>
      <c r="CD300" s="6">
        <v>0</v>
      </c>
      <c r="CE300" s="6">
        <v>0</v>
      </c>
      <c r="CF300" s="6">
        <v>0</v>
      </c>
    </row>
    <row r="301" spans="1:84" x14ac:dyDescent="0.25">
      <c r="A301" s="15" t="s">
        <v>298</v>
      </c>
      <c r="B301" s="15" t="s">
        <v>299</v>
      </c>
      <c r="C301" s="2" t="s">
        <v>274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  <c r="CC301" s="1">
        <v>0</v>
      </c>
      <c r="CD301" s="1">
        <v>0</v>
      </c>
      <c r="CE301" s="1">
        <v>0</v>
      </c>
      <c r="CF301" s="1">
        <v>0</v>
      </c>
    </row>
    <row r="302" spans="1:84" x14ac:dyDescent="0.25">
      <c r="A302" s="15" t="s">
        <v>298</v>
      </c>
      <c r="B302" s="15" t="s">
        <v>299</v>
      </c>
      <c r="C302" s="7" t="s">
        <v>140</v>
      </c>
    </row>
    <row r="303" spans="1:84" s="6" customFormat="1" x14ac:dyDescent="0.25">
      <c r="A303" s="15" t="s">
        <v>298</v>
      </c>
      <c r="B303" s="15" t="s">
        <v>299</v>
      </c>
      <c r="C303" s="5" t="s">
        <v>275</v>
      </c>
      <c r="D303" s="6">
        <v>0.02</v>
      </c>
      <c r="E303" s="6">
        <v>0.02</v>
      </c>
      <c r="F303" s="6">
        <v>0.02</v>
      </c>
      <c r="G303" s="6">
        <v>0.02</v>
      </c>
      <c r="H303" s="6">
        <v>0.02</v>
      </c>
      <c r="I303" s="6">
        <v>0.02</v>
      </c>
      <c r="J303" s="6">
        <v>0.02</v>
      </c>
      <c r="K303" s="6">
        <v>0.02</v>
      </c>
      <c r="L303" s="6">
        <v>0.02</v>
      </c>
      <c r="M303" s="6">
        <v>0.02</v>
      </c>
      <c r="N303" s="6">
        <v>0.02</v>
      </c>
      <c r="O303" s="6">
        <v>0.02</v>
      </c>
      <c r="P303" s="6">
        <v>0.02</v>
      </c>
      <c r="Q303" s="6">
        <v>0.02</v>
      </c>
      <c r="R303" s="6">
        <v>0.02</v>
      </c>
      <c r="S303" s="6">
        <v>0.02</v>
      </c>
      <c r="T303" s="6">
        <v>0.02</v>
      </c>
      <c r="U303" s="6">
        <v>0.02</v>
      </c>
      <c r="V303" s="6">
        <v>0.02</v>
      </c>
      <c r="W303" s="6">
        <v>0.02</v>
      </c>
      <c r="X303" s="6">
        <v>0.02</v>
      </c>
      <c r="Y303" s="6">
        <v>0.02</v>
      </c>
      <c r="Z303" s="6">
        <v>0.02</v>
      </c>
      <c r="AA303" s="6">
        <v>0.02</v>
      </c>
      <c r="AB303" s="6">
        <v>0.02</v>
      </c>
      <c r="AC303" s="6">
        <v>0.02</v>
      </c>
      <c r="AD303" s="6">
        <v>0.02</v>
      </c>
      <c r="AE303" s="6">
        <v>0.02</v>
      </c>
      <c r="AF303" s="6">
        <v>0.23999999999999899</v>
      </c>
      <c r="AG303" s="6">
        <v>0.02</v>
      </c>
      <c r="AH303" s="6">
        <v>0.02</v>
      </c>
      <c r="AI303" s="6">
        <v>0.02</v>
      </c>
      <c r="AJ303" s="6">
        <v>0.02</v>
      </c>
      <c r="AK303" s="6">
        <v>0.02</v>
      </c>
      <c r="AL303" s="6">
        <v>0.02</v>
      </c>
      <c r="AM303" s="6">
        <v>0.02</v>
      </c>
      <c r="AN303" s="6">
        <v>0.02</v>
      </c>
      <c r="AO303" s="6">
        <v>0.02</v>
      </c>
      <c r="AP303" s="6">
        <v>0.02</v>
      </c>
      <c r="AQ303" s="6">
        <v>0.02</v>
      </c>
      <c r="AR303" s="6">
        <v>0.02</v>
      </c>
      <c r="AS303" s="6">
        <v>0.23999999999999899</v>
      </c>
      <c r="AT303" s="6">
        <v>0.02</v>
      </c>
      <c r="AU303" s="6">
        <v>0.02</v>
      </c>
      <c r="AV303" s="6">
        <v>0.02</v>
      </c>
      <c r="AW303" s="6">
        <v>0.02</v>
      </c>
      <c r="AX303" s="6">
        <v>0.02</v>
      </c>
      <c r="AY303" s="6">
        <v>0.02</v>
      </c>
      <c r="AZ303" s="6">
        <v>0.02</v>
      </c>
      <c r="BA303" s="6">
        <v>0.02</v>
      </c>
      <c r="BB303" s="6">
        <v>0.02</v>
      </c>
      <c r="BC303" s="6">
        <v>0.02</v>
      </c>
      <c r="BD303" s="6">
        <v>0.02</v>
      </c>
      <c r="BE303" s="6">
        <v>0.02</v>
      </c>
      <c r="BF303" s="6">
        <v>0.23999999999999899</v>
      </c>
      <c r="BG303" s="6">
        <v>0.02</v>
      </c>
      <c r="BH303" s="6">
        <v>0.02</v>
      </c>
      <c r="BI303" s="6">
        <v>0.02</v>
      </c>
      <c r="BJ303" s="6">
        <v>0.02</v>
      </c>
      <c r="BK303" s="6">
        <v>0.02</v>
      </c>
      <c r="BL303" s="6">
        <v>0.02</v>
      </c>
      <c r="BM303" s="6">
        <v>0.02</v>
      </c>
      <c r="BN303" s="6">
        <v>0.02</v>
      </c>
      <c r="BO303" s="6">
        <v>0.02</v>
      </c>
      <c r="BP303" s="6">
        <v>0.02</v>
      </c>
      <c r="BQ303" s="6">
        <v>0.02</v>
      </c>
      <c r="BR303" s="6">
        <v>0.02</v>
      </c>
      <c r="BS303" s="6">
        <v>0.23999999999999899</v>
      </c>
      <c r="BT303" s="6">
        <v>0.02</v>
      </c>
      <c r="BU303" s="6">
        <v>0.02</v>
      </c>
      <c r="BV303" s="6">
        <v>0.02</v>
      </c>
      <c r="BW303" s="6">
        <v>0.02</v>
      </c>
      <c r="BX303" s="6">
        <v>0.02</v>
      </c>
      <c r="BY303" s="6">
        <v>0.02</v>
      </c>
      <c r="BZ303" s="6">
        <v>0.02</v>
      </c>
      <c r="CA303" s="6">
        <v>0.02</v>
      </c>
      <c r="CB303" s="6">
        <v>0.02</v>
      </c>
      <c r="CC303" s="6">
        <v>0.02</v>
      </c>
      <c r="CD303" s="6">
        <v>0.02</v>
      </c>
      <c r="CE303" s="6">
        <v>0.02</v>
      </c>
      <c r="CF303" s="6">
        <v>0.23999999999999899</v>
      </c>
    </row>
    <row r="304" spans="1:84" x14ac:dyDescent="0.25">
      <c r="A304" s="15" t="s">
        <v>298</v>
      </c>
      <c r="B304" s="15" t="s">
        <v>299</v>
      </c>
      <c r="C304" s="2" t="s">
        <v>276</v>
      </c>
      <c r="D304" s="12">
        <v>18784.096691594801</v>
      </c>
      <c r="E304" s="12">
        <v>18937.1391170926</v>
      </c>
      <c r="F304" s="12">
        <v>19031.644760417999</v>
      </c>
      <c r="G304" s="12">
        <v>19287.680302745201</v>
      </c>
      <c r="H304" s="12">
        <v>24723.490962761902</v>
      </c>
      <c r="I304" s="12">
        <v>25419.282220704001</v>
      </c>
      <c r="J304" s="12">
        <v>25639.4183572029</v>
      </c>
      <c r="K304" s="12">
        <v>25983.024960661802</v>
      </c>
      <c r="L304" s="12">
        <v>26094.875271369598</v>
      </c>
      <c r="M304" s="12">
        <v>26322.233322058397</v>
      </c>
      <c r="N304" s="12">
        <v>26908.458871534101</v>
      </c>
      <c r="O304" s="12">
        <v>27246.417170371198</v>
      </c>
      <c r="P304" s="12">
        <v>27370.100178188502</v>
      </c>
      <c r="Q304" s="12">
        <v>27781.894808605</v>
      </c>
      <c r="R304" s="12">
        <v>27706.7864220995</v>
      </c>
      <c r="S304" s="12">
        <v>27991.070392019497</v>
      </c>
      <c r="T304" s="12">
        <v>33471.898754533402</v>
      </c>
      <c r="U304" s="12">
        <v>34143.981254204802</v>
      </c>
      <c r="V304" s="12">
        <v>34388.429979016699</v>
      </c>
      <c r="W304" s="12">
        <v>34725.972446008003</v>
      </c>
      <c r="X304" s="12">
        <v>34882.584619983201</v>
      </c>
      <c r="Y304" s="12">
        <v>35124.475108595296</v>
      </c>
      <c r="Z304" s="1">
        <v>51.785104339439002</v>
      </c>
      <c r="AA304" s="1">
        <v>52.061615676863902</v>
      </c>
      <c r="AB304" s="1">
        <v>52.183082437069999</v>
      </c>
      <c r="AC304" s="1">
        <v>52.598937410134702</v>
      </c>
      <c r="AD304" s="1">
        <v>52.471290755860998</v>
      </c>
      <c r="AE304" s="1">
        <v>52.663140244281202</v>
      </c>
      <c r="AF304" s="1">
        <v>520.50051302599104</v>
      </c>
      <c r="AG304" s="1">
        <v>65.266267962039294</v>
      </c>
      <c r="AH304" s="1">
        <v>65.900968468066694</v>
      </c>
      <c r="AI304" s="1">
        <v>66.094996596041895</v>
      </c>
      <c r="AJ304" s="1">
        <v>66.467297362614701</v>
      </c>
      <c r="AK304" s="1">
        <v>66.752877754093703</v>
      </c>
      <c r="AL304" s="1">
        <v>66.920357710387293</v>
      </c>
      <c r="AM304" s="1">
        <v>67.039656006382799</v>
      </c>
      <c r="AN304" s="1">
        <v>67.283423509593007</v>
      </c>
      <c r="AO304" s="1">
        <v>67.330563977193194</v>
      </c>
      <c r="AP304" s="1">
        <v>67.5832415647955</v>
      </c>
      <c r="AQ304" s="1">
        <v>67.612210638105495</v>
      </c>
      <c r="AR304" s="1">
        <v>67.759548569058694</v>
      </c>
      <c r="AS304" s="1">
        <v>802.01141011837205</v>
      </c>
      <c r="AT304" s="1">
        <v>70.581988181247596</v>
      </c>
      <c r="AU304" s="1">
        <v>71.114407179439795</v>
      </c>
      <c r="AV304" s="1">
        <v>71.196830551988597</v>
      </c>
      <c r="AW304" s="1">
        <v>71.461969384274298</v>
      </c>
      <c r="AX304" s="1">
        <v>71.424920519069303</v>
      </c>
      <c r="AY304" s="1">
        <v>71.481332497338897</v>
      </c>
      <c r="AZ304" s="1">
        <v>71.487980667917995</v>
      </c>
      <c r="BA304" s="1">
        <v>71.6215919343704</v>
      </c>
      <c r="BB304" s="1">
        <v>71.554602599842099</v>
      </c>
      <c r="BC304" s="1">
        <v>71.755951782236195</v>
      </c>
      <c r="BD304" s="1">
        <v>71.610302668607901</v>
      </c>
      <c r="BE304" s="1">
        <v>71.645262016805802</v>
      </c>
      <c r="BF304" s="1">
        <v>856.93713998313899</v>
      </c>
      <c r="BG304" s="1">
        <v>59.680612244148101</v>
      </c>
      <c r="BH304" s="1">
        <v>60.289028791366597</v>
      </c>
      <c r="BI304" s="1">
        <v>60.362531728241002</v>
      </c>
      <c r="BJ304" s="1">
        <v>60.623267869286899</v>
      </c>
      <c r="BK304" s="1">
        <v>60.574861391776203</v>
      </c>
      <c r="BL304" s="1">
        <v>60.623366212771302</v>
      </c>
      <c r="BM304" s="1">
        <v>60.637867701139498</v>
      </c>
      <c r="BN304" s="1">
        <v>60.741690128778401</v>
      </c>
      <c r="BO304" s="1">
        <v>60.659994344052599</v>
      </c>
      <c r="BP304" s="1">
        <v>60.906702978820803</v>
      </c>
      <c r="BQ304" s="1">
        <v>60.6839221301978</v>
      </c>
      <c r="BR304" s="1">
        <v>60.782792089856301</v>
      </c>
      <c r="BS304" s="1">
        <v>726.56663761043501</v>
      </c>
      <c r="BT304" s="1">
        <v>59.253146522988096</v>
      </c>
      <c r="BU304" s="1">
        <v>59.793314919259501</v>
      </c>
      <c r="BV304" s="1">
        <v>59.866744961330397</v>
      </c>
      <c r="BW304" s="1">
        <v>60.131757557588102</v>
      </c>
      <c r="BX304" s="1">
        <v>60.081176291857901</v>
      </c>
      <c r="BY304" s="1">
        <v>60.129822991787599</v>
      </c>
      <c r="BZ304" s="1">
        <v>60.122553209219397</v>
      </c>
      <c r="CA304" s="1">
        <v>60.246591808947997</v>
      </c>
      <c r="CB304" s="1">
        <v>60.161074824271097</v>
      </c>
      <c r="CC304" s="1">
        <v>60.289845302277399</v>
      </c>
      <c r="CD304" s="1">
        <v>60.1793409317428</v>
      </c>
      <c r="CE304" s="1">
        <v>60.276056325600699</v>
      </c>
      <c r="CF304" s="1">
        <v>720.53142564687096</v>
      </c>
    </row>
    <row r="305" spans="1:84" x14ac:dyDescent="0.25">
      <c r="A305" s="15" t="s">
        <v>298</v>
      </c>
      <c r="B305" s="15" t="s">
        <v>299</v>
      </c>
      <c r="C305" s="7" t="s">
        <v>138</v>
      </c>
      <c r="D305" s="12">
        <v>425449.438795736</v>
      </c>
      <c r="E305" s="12">
        <v>569562.21210808307</v>
      </c>
      <c r="F305" s="12">
        <v>786063.18123937608</v>
      </c>
      <c r="G305" s="12">
        <v>1066305.06991036</v>
      </c>
      <c r="H305" s="12">
        <v>1195300.8467917901</v>
      </c>
      <c r="I305" s="12">
        <v>1136627.57852417</v>
      </c>
      <c r="J305" s="12">
        <v>887170.93818141101</v>
      </c>
      <c r="K305" s="12">
        <v>652766.97481312708</v>
      </c>
      <c r="L305" s="12">
        <v>560670.58460015408</v>
      </c>
      <c r="M305" s="12">
        <v>471349.18886991299</v>
      </c>
      <c r="N305" s="12">
        <v>453443.01467296801</v>
      </c>
      <c r="O305" s="12">
        <v>464149.68996987201</v>
      </c>
      <c r="P305" s="12">
        <v>473245.83313568198</v>
      </c>
      <c r="Q305" s="12">
        <v>589373.3626795751</v>
      </c>
      <c r="R305" s="12">
        <v>815981.22161390493</v>
      </c>
      <c r="S305" s="12">
        <v>1105817.3798579902</v>
      </c>
      <c r="T305" s="12">
        <v>1250563.9581891</v>
      </c>
      <c r="U305" s="12">
        <v>1187800.17657648</v>
      </c>
      <c r="V305" s="12">
        <v>933712.48789982195</v>
      </c>
      <c r="W305" s="12">
        <v>696602.04158111801</v>
      </c>
      <c r="X305" s="12">
        <v>610489.16645983502</v>
      </c>
      <c r="Y305" s="12">
        <v>509583.501039711</v>
      </c>
      <c r="Z305" s="1">
        <v>496.56690639543001</v>
      </c>
      <c r="AA305" s="1">
        <v>510.756901605422</v>
      </c>
      <c r="AB305" s="1">
        <v>521.96697508306602</v>
      </c>
      <c r="AC305" s="1">
        <v>649.169607622478</v>
      </c>
      <c r="AD305" s="1">
        <v>898.52926603394303</v>
      </c>
      <c r="AE305" s="1">
        <v>1199.92087118472</v>
      </c>
      <c r="AF305" s="1">
        <v>9465.6618596711396</v>
      </c>
      <c r="AG305" s="1">
        <v>1343.62160771241</v>
      </c>
      <c r="AH305" s="1">
        <v>1274.7946226049401</v>
      </c>
      <c r="AI305" s="1">
        <v>1013.00181094073</v>
      </c>
      <c r="AJ305" s="1">
        <v>765.37371614268</v>
      </c>
      <c r="AK305" s="1">
        <v>681.56007782098095</v>
      </c>
      <c r="AL305" s="1">
        <v>585.20517685327297</v>
      </c>
      <c r="AM305" s="1">
        <v>558.66540403935198</v>
      </c>
      <c r="AN305" s="1">
        <v>574.22583516583597</v>
      </c>
      <c r="AO305" s="1">
        <v>584.12736804838903</v>
      </c>
      <c r="AP305" s="1">
        <v>712.07294873165995</v>
      </c>
      <c r="AQ305" s="1">
        <v>961.52464598600898</v>
      </c>
      <c r="AR305" s="1">
        <v>1270.89296396088</v>
      </c>
      <c r="AS305" s="1">
        <v>10325.0661780071</v>
      </c>
      <c r="AT305" s="1">
        <v>1404.8897310651</v>
      </c>
      <c r="AU305" s="1">
        <v>1330.68712052675</v>
      </c>
      <c r="AV305" s="1">
        <v>1059.9645969759499</v>
      </c>
      <c r="AW305" s="1">
        <v>803.68874691076098</v>
      </c>
      <c r="AX305" s="1">
        <v>719.93980564358901</v>
      </c>
      <c r="AY305" s="1">
        <v>620.10263026631799</v>
      </c>
      <c r="AZ305" s="1">
        <v>593.20377394706202</v>
      </c>
      <c r="BA305" s="1">
        <v>608.59211116795302</v>
      </c>
      <c r="BB305" s="1">
        <v>621.02725875832004</v>
      </c>
      <c r="BC305" s="1">
        <v>756.48662562946902</v>
      </c>
      <c r="BD305" s="1">
        <v>1014.81694944905</v>
      </c>
      <c r="BE305" s="1">
        <v>1333.8608486000601</v>
      </c>
      <c r="BF305" s="1">
        <v>10867.260198940399</v>
      </c>
      <c r="BG305" s="1">
        <v>1451.7522516505701</v>
      </c>
      <c r="BH305" s="1">
        <v>1372.23139988507</v>
      </c>
      <c r="BI305" s="1">
        <v>1092.5659869861399</v>
      </c>
      <c r="BJ305" s="1">
        <v>827.11302448244805</v>
      </c>
      <c r="BK305" s="1">
        <v>744.15547017545498</v>
      </c>
      <c r="BL305" s="1">
        <v>642.72129934010604</v>
      </c>
      <c r="BM305" s="1">
        <v>614.36327313827803</v>
      </c>
      <c r="BN305" s="1">
        <v>630.94963605909095</v>
      </c>
      <c r="BO305" s="1">
        <v>644.060069512734</v>
      </c>
      <c r="BP305" s="1">
        <v>784.95281412248198</v>
      </c>
      <c r="BQ305" s="1">
        <v>1049.28376832</v>
      </c>
      <c r="BR305" s="1">
        <v>1377.0780082260901</v>
      </c>
      <c r="BS305" s="1">
        <v>11231.2270018984</v>
      </c>
      <c r="BT305" s="1">
        <v>1510.1307470384299</v>
      </c>
      <c r="BU305" s="1">
        <v>1426.4173138318699</v>
      </c>
      <c r="BV305" s="1">
        <v>1137.5057171255701</v>
      </c>
      <c r="BW305" s="1">
        <v>859.31067445792803</v>
      </c>
      <c r="BX305" s="1">
        <v>779.76466775100005</v>
      </c>
      <c r="BY305" s="1">
        <v>673.03802564046396</v>
      </c>
      <c r="BZ305" s="1">
        <v>642.11572931380397</v>
      </c>
      <c r="CA305" s="1">
        <v>659.01129105621203</v>
      </c>
      <c r="CB305" s="1">
        <v>674.020377196195</v>
      </c>
      <c r="CC305" s="1">
        <v>822.45334269688999</v>
      </c>
      <c r="CD305" s="1">
        <v>1094.9855096439101</v>
      </c>
      <c r="CE305" s="1">
        <v>1433.1820469567499</v>
      </c>
      <c r="CF305" s="1">
        <v>11711.935442709</v>
      </c>
    </row>
    <row r="306" spans="1:84" s="10" customFormat="1" x14ac:dyDescent="0.25">
      <c r="A306" s="10" t="s">
        <v>300</v>
      </c>
      <c r="B306" s="10" t="s">
        <v>301</v>
      </c>
      <c r="C306" s="9" t="s">
        <v>168</v>
      </c>
    </row>
    <row r="307" spans="1:84" x14ac:dyDescent="0.25">
      <c r="A307" s="15" t="s">
        <v>300</v>
      </c>
      <c r="B307" s="15" t="s">
        <v>301</v>
      </c>
      <c r="C307" s="7" t="s">
        <v>159</v>
      </c>
    </row>
    <row r="308" spans="1:84" x14ac:dyDescent="0.25">
      <c r="A308" s="15" t="s">
        <v>300</v>
      </c>
      <c r="B308" s="15" t="s">
        <v>301</v>
      </c>
      <c r="C308" s="2" t="s">
        <v>260</v>
      </c>
      <c r="D308" s="1">
        <v>2</v>
      </c>
      <c r="E308" s="1">
        <v>2</v>
      </c>
      <c r="F308" s="1">
        <v>2</v>
      </c>
      <c r="G308" s="1">
        <v>2</v>
      </c>
      <c r="H308" s="1">
        <v>2</v>
      </c>
      <c r="I308" s="1">
        <v>2</v>
      </c>
      <c r="J308" s="1">
        <v>2</v>
      </c>
      <c r="K308" s="1">
        <v>2</v>
      </c>
      <c r="L308" s="1">
        <v>2</v>
      </c>
      <c r="M308" s="1">
        <v>2</v>
      </c>
      <c r="N308" s="1">
        <v>2</v>
      </c>
      <c r="O308" s="1">
        <v>2</v>
      </c>
      <c r="P308" s="1">
        <v>2</v>
      </c>
      <c r="Q308" s="1">
        <v>2</v>
      </c>
      <c r="R308" s="1">
        <v>2</v>
      </c>
      <c r="S308" s="1">
        <v>2</v>
      </c>
      <c r="T308" s="1">
        <v>2</v>
      </c>
      <c r="U308" s="1">
        <v>2</v>
      </c>
      <c r="V308" s="1">
        <v>2</v>
      </c>
      <c r="W308" s="1">
        <v>2</v>
      </c>
      <c r="X308" s="1">
        <v>2</v>
      </c>
      <c r="Y308" s="1">
        <v>2</v>
      </c>
      <c r="Z308" s="1">
        <v>2</v>
      </c>
      <c r="AA308" s="1">
        <v>2</v>
      </c>
      <c r="AB308" s="1">
        <v>2</v>
      </c>
      <c r="AC308" s="1">
        <v>2</v>
      </c>
      <c r="AD308" s="1">
        <v>2</v>
      </c>
      <c r="AE308" s="1">
        <v>2</v>
      </c>
      <c r="AF308" s="1">
        <v>2</v>
      </c>
      <c r="AG308" s="1">
        <v>2</v>
      </c>
      <c r="AH308" s="1">
        <v>2</v>
      </c>
      <c r="AI308" s="1">
        <v>2</v>
      </c>
      <c r="AJ308" s="1">
        <v>2</v>
      </c>
      <c r="AK308" s="1">
        <v>2</v>
      </c>
      <c r="AL308" s="1">
        <v>2</v>
      </c>
      <c r="AM308" s="1">
        <v>2</v>
      </c>
      <c r="AN308" s="1">
        <v>2</v>
      </c>
      <c r="AO308" s="1">
        <v>2</v>
      </c>
      <c r="AP308" s="1">
        <v>2</v>
      </c>
      <c r="AQ308" s="1">
        <v>2</v>
      </c>
      <c r="AR308" s="1">
        <v>2</v>
      </c>
      <c r="AS308" s="1">
        <v>2</v>
      </c>
      <c r="AT308" s="1">
        <v>2</v>
      </c>
      <c r="AU308" s="1">
        <v>2</v>
      </c>
      <c r="AV308" s="1">
        <v>2</v>
      </c>
      <c r="AW308" s="1">
        <v>2</v>
      </c>
      <c r="AX308" s="1">
        <v>2</v>
      </c>
      <c r="AY308" s="1">
        <v>2</v>
      </c>
      <c r="AZ308" s="1">
        <v>2</v>
      </c>
      <c r="BA308" s="1">
        <v>2</v>
      </c>
      <c r="BB308" s="1">
        <v>2</v>
      </c>
      <c r="BC308" s="1">
        <v>2</v>
      </c>
      <c r="BD308" s="1">
        <v>2</v>
      </c>
      <c r="BE308" s="1">
        <v>2</v>
      </c>
      <c r="BF308" s="1">
        <v>2</v>
      </c>
      <c r="BG308" s="1">
        <v>2</v>
      </c>
      <c r="BH308" s="1">
        <v>2</v>
      </c>
      <c r="BI308" s="1">
        <v>2</v>
      </c>
      <c r="BJ308" s="1">
        <v>2</v>
      </c>
      <c r="BK308" s="1">
        <v>2</v>
      </c>
      <c r="BL308" s="1">
        <v>2</v>
      </c>
      <c r="BM308" s="1">
        <v>2</v>
      </c>
      <c r="BN308" s="1">
        <v>2</v>
      </c>
      <c r="BO308" s="1">
        <v>2</v>
      </c>
      <c r="BP308" s="1">
        <v>2</v>
      </c>
      <c r="BQ308" s="1">
        <v>2</v>
      </c>
      <c r="BR308" s="1">
        <v>2</v>
      </c>
      <c r="BS308" s="1">
        <v>2</v>
      </c>
      <c r="BT308" s="1">
        <v>2</v>
      </c>
      <c r="BU308" s="1">
        <v>2</v>
      </c>
      <c r="BV308" s="1">
        <v>2</v>
      </c>
      <c r="BW308" s="1">
        <v>2</v>
      </c>
      <c r="BX308" s="1">
        <v>2</v>
      </c>
      <c r="BY308" s="1">
        <v>2</v>
      </c>
      <c r="BZ308" s="1">
        <v>2</v>
      </c>
      <c r="CA308" s="1">
        <v>2</v>
      </c>
      <c r="CB308" s="1">
        <v>2</v>
      </c>
      <c r="CC308" s="1">
        <v>2</v>
      </c>
      <c r="CD308" s="1">
        <v>2</v>
      </c>
      <c r="CE308" s="1">
        <v>2</v>
      </c>
      <c r="CF308" s="1">
        <v>2</v>
      </c>
    </row>
    <row r="309" spans="1:84" x14ac:dyDescent="0.25">
      <c r="A309" s="15" t="s">
        <v>300</v>
      </c>
      <c r="B309" s="15" t="s">
        <v>301</v>
      </c>
      <c r="C309" s="2" t="s">
        <v>261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  <c r="CC309" s="1">
        <v>0</v>
      </c>
      <c r="CD309" s="1">
        <v>0</v>
      </c>
      <c r="CE309" s="1">
        <v>0</v>
      </c>
      <c r="CF309" s="1">
        <v>0</v>
      </c>
    </row>
    <row r="310" spans="1:84" x14ac:dyDescent="0.25">
      <c r="A310" s="15" t="s">
        <v>300</v>
      </c>
      <c r="B310" s="15" t="s">
        <v>301</v>
      </c>
      <c r="C310" s="2" t="s">
        <v>262</v>
      </c>
      <c r="D310" s="1">
        <v>2</v>
      </c>
      <c r="E310" s="1">
        <v>2</v>
      </c>
      <c r="F310" s="1">
        <v>2</v>
      </c>
      <c r="G310" s="1">
        <v>2</v>
      </c>
      <c r="H310" s="1">
        <v>2</v>
      </c>
      <c r="I310" s="1">
        <v>2</v>
      </c>
      <c r="J310" s="1">
        <v>2</v>
      </c>
      <c r="K310" s="1">
        <v>2</v>
      </c>
      <c r="L310" s="1">
        <v>2</v>
      </c>
      <c r="M310" s="1">
        <v>2</v>
      </c>
      <c r="N310" s="1">
        <v>2</v>
      </c>
      <c r="O310" s="1">
        <v>2</v>
      </c>
      <c r="P310" s="1">
        <v>2</v>
      </c>
      <c r="Q310" s="1">
        <v>2</v>
      </c>
      <c r="R310" s="1">
        <v>2</v>
      </c>
      <c r="S310" s="1">
        <v>2</v>
      </c>
      <c r="T310" s="1">
        <v>2</v>
      </c>
      <c r="U310" s="1">
        <v>2</v>
      </c>
      <c r="V310" s="1">
        <v>2</v>
      </c>
      <c r="W310" s="1">
        <v>2</v>
      </c>
      <c r="X310" s="1">
        <v>2</v>
      </c>
      <c r="Y310" s="1">
        <v>2</v>
      </c>
      <c r="Z310" s="1">
        <v>2</v>
      </c>
      <c r="AA310" s="1">
        <v>2</v>
      </c>
      <c r="AB310" s="1">
        <v>2</v>
      </c>
      <c r="AC310" s="1">
        <v>2</v>
      </c>
      <c r="AD310" s="1">
        <v>2</v>
      </c>
      <c r="AE310" s="1">
        <v>2</v>
      </c>
      <c r="AF310" s="1">
        <v>2</v>
      </c>
      <c r="AG310" s="1">
        <v>2</v>
      </c>
      <c r="AH310" s="1">
        <v>2</v>
      </c>
      <c r="AI310" s="1">
        <v>2</v>
      </c>
      <c r="AJ310" s="1">
        <v>2</v>
      </c>
      <c r="AK310" s="1">
        <v>2</v>
      </c>
      <c r="AL310" s="1">
        <v>2</v>
      </c>
      <c r="AM310" s="1">
        <v>2</v>
      </c>
      <c r="AN310" s="1">
        <v>2</v>
      </c>
      <c r="AO310" s="1">
        <v>2</v>
      </c>
      <c r="AP310" s="1">
        <v>2</v>
      </c>
      <c r="AQ310" s="1">
        <v>2</v>
      </c>
      <c r="AR310" s="1">
        <v>2</v>
      </c>
      <c r="AS310" s="1">
        <v>2</v>
      </c>
      <c r="AT310" s="1">
        <v>2</v>
      </c>
      <c r="AU310" s="1">
        <v>2</v>
      </c>
      <c r="AV310" s="1">
        <v>2</v>
      </c>
      <c r="AW310" s="1">
        <v>2</v>
      </c>
      <c r="AX310" s="1">
        <v>2</v>
      </c>
      <c r="AY310" s="1">
        <v>2</v>
      </c>
      <c r="AZ310" s="1">
        <v>2</v>
      </c>
      <c r="BA310" s="1">
        <v>2</v>
      </c>
      <c r="BB310" s="1">
        <v>2</v>
      </c>
      <c r="BC310" s="1">
        <v>2</v>
      </c>
      <c r="BD310" s="1">
        <v>2</v>
      </c>
      <c r="BE310" s="1">
        <v>2</v>
      </c>
      <c r="BF310" s="1">
        <v>2</v>
      </c>
      <c r="BG310" s="1">
        <v>2</v>
      </c>
      <c r="BH310" s="1">
        <v>2</v>
      </c>
      <c r="BI310" s="1">
        <v>2</v>
      </c>
      <c r="BJ310" s="1">
        <v>2</v>
      </c>
      <c r="BK310" s="1">
        <v>2</v>
      </c>
      <c r="BL310" s="1">
        <v>2</v>
      </c>
      <c r="BM310" s="1">
        <v>2</v>
      </c>
      <c r="BN310" s="1">
        <v>2</v>
      </c>
      <c r="BO310" s="1">
        <v>2</v>
      </c>
      <c r="BP310" s="1">
        <v>2</v>
      </c>
      <c r="BQ310" s="1">
        <v>2</v>
      </c>
      <c r="BR310" s="1">
        <v>2</v>
      </c>
      <c r="BS310" s="1">
        <v>2</v>
      </c>
      <c r="BT310" s="1">
        <v>2</v>
      </c>
      <c r="BU310" s="1">
        <v>2</v>
      </c>
      <c r="BV310" s="1">
        <v>2</v>
      </c>
      <c r="BW310" s="1">
        <v>2</v>
      </c>
      <c r="BX310" s="1">
        <v>2</v>
      </c>
      <c r="BY310" s="1">
        <v>2</v>
      </c>
      <c r="BZ310" s="1">
        <v>2</v>
      </c>
      <c r="CA310" s="1">
        <v>2</v>
      </c>
      <c r="CB310" s="1">
        <v>2</v>
      </c>
      <c r="CC310" s="1">
        <v>2</v>
      </c>
      <c r="CD310" s="1">
        <v>2</v>
      </c>
      <c r="CE310" s="1">
        <v>2</v>
      </c>
      <c r="CF310" s="1">
        <v>2</v>
      </c>
    </row>
    <row r="311" spans="1:84" x14ac:dyDescent="0.25">
      <c r="A311" s="15" t="s">
        <v>300</v>
      </c>
      <c r="B311" s="15" t="s">
        <v>301</v>
      </c>
      <c r="C311" s="2" t="s">
        <v>263</v>
      </c>
      <c r="D311" s="1">
        <v>400</v>
      </c>
      <c r="E311" s="1">
        <v>400</v>
      </c>
      <c r="F311" s="1">
        <v>400</v>
      </c>
      <c r="G311" s="1">
        <v>400</v>
      </c>
      <c r="H311" s="1">
        <v>400</v>
      </c>
      <c r="I311" s="1">
        <v>400</v>
      </c>
      <c r="J311" s="1">
        <v>400</v>
      </c>
      <c r="K311" s="1">
        <v>400</v>
      </c>
      <c r="L311" s="1">
        <v>400</v>
      </c>
      <c r="M311" s="1">
        <v>400</v>
      </c>
      <c r="N311" s="1">
        <v>400</v>
      </c>
      <c r="O311" s="1">
        <v>400</v>
      </c>
      <c r="P311" s="1">
        <v>400</v>
      </c>
      <c r="Q311" s="1">
        <v>400</v>
      </c>
      <c r="R311" s="1">
        <v>400</v>
      </c>
      <c r="S311" s="1">
        <v>400</v>
      </c>
      <c r="T311" s="1">
        <v>400</v>
      </c>
      <c r="U311" s="1">
        <v>400</v>
      </c>
      <c r="V311" s="1">
        <v>400</v>
      </c>
      <c r="W311" s="1">
        <v>400</v>
      </c>
      <c r="X311" s="1">
        <v>400</v>
      </c>
      <c r="Y311" s="1">
        <v>400</v>
      </c>
      <c r="Z311" s="1">
        <v>400</v>
      </c>
      <c r="AA311" s="1">
        <v>400</v>
      </c>
      <c r="AB311" s="1">
        <v>400</v>
      </c>
      <c r="AC311" s="1">
        <v>400</v>
      </c>
      <c r="AD311" s="1">
        <v>400</v>
      </c>
      <c r="AE311" s="1">
        <v>400</v>
      </c>
      <c r="AF311" s="1">
        <v>4800</v>
      </c>
      <c r="AG311" s="1">
        <v>400</v>
      </c>
      <c r="AH311" s="1">
        <v>400</v>
      </c>
      <c r="AI311" s="1">
        <v>400</v>
      </c>
      <c r="AJ311" s="1">
        <v>400</v>
      </c>
      <c r="AK311" s="1">
        <v>400</v>
      </c>
      <c r="AL311" s="1">
        <v>400</v>
      </c>
      <c r="AM311" s="1">
        <v>400</v>
      </c>
      <c r="AN311" s="1">
        <v>400</v>
      </c>
      <c r="AO311" s="1">
        <v>400</v>
      </c>
      <c r="AP311" s="1">
        <v>400</v>
      </c>
      <c r="AQ311" s="1">
        <v>400</v>
      </c>
      <c r="AR311" s="1">
        <v>400</v>
      </c>
      <c r="AS311" s="1">
        <v>4800</v>
      </c>
      <c r="AT311" s="1">
        <v>400</v>
      </c>
      <c r="AU311" s="1">
        <v>400</v>
      </c>
      <c r="AV311" s="1">
        <v>400</v>
      </c>
      <c r="AW311" s="1">
        <v>400</v>
      </c>
      <c r="AX311" s="1">
        <v>400</v>
      </c>
      <c r="AY311" s="1">
        <v>400</v>
      </c>
      <c r="AZ311" s="1">
        <v>400</v>
      </c>
      <c r="BA311" s="1">
        <v>400</v>
      </c>
      <c r="BB311" s="1">
        <v>400</v>
      </c>
      <c r="BC311" s="1">
        <v>400</v>
      </c>
      <c r="BD311" s="1">
        <v>400</v>
      </c>
      <c r="BE311" s="1">
        <v>400</v>
      </c>
      <c r="BF311" s="1">
        <v>4800</v>
      </c>
      <c r="BG311" s="1">
        <v>400</v>
      </c>
      <c r="BH311" s="1">
        <v>400</v>
      </c>
      <c r="BI311" s="1">
        <v>400</v>
      </c>
      <c r="BJ311" s="1">
        <v>400</v>
      </c>
      <c r="BK311" s="1">
        <v>400</v>
      </c>
      <c r="BL311" s="1">
        <v>400</v>
      </c>
      <c r="BM311" s="1">
        <v>400</v>
      </c>
      <c r="BN311" s="1">
        <v>400</v>
      </c>
      <c r="BO311" s="1">
        <v>400</v>
      </c>
      <c r="BP311" s="1">
        <v>400</v>
      </c>
      <c r="BQ311" s="1">
        <v>400</v>
      </c>
      <c r="BR311" s="1">
        <v>400</v>
      </c>
      <c r="BS311" s="1">
        <v>4800</v>
      </c>
      <c r="BT311" s="1">
        <v>400</v>
      </c>
      <c r="BU311" s="1">
        <v>400</v>
      </c>
      <c r="BV311" s="1">
        <v>400</v>
      </c>
      <c r="BW311" s="1">
        <v>400</v>
      </c>
      <c r="BX311" s="1">
        <v>400</v>
      </c>
      <c r="BY311" s="1">
        <v>400</v>
      </c>
      <c r="BZ311" s="1">
        <v>400</v>
      </c>
      <c r="CA311" s="1">
        <v>400</v>
      </c>
      <c r="CB311" s="1">
        <v>400</v>
      </c>
      <c r="CC311" s="1">
        <v>400</v>
      </c>
      <c r="CD311" s="1">
        <v>400</v>
      </c>
      <c r="CE311" s="1">
        <v>400</v>
      </c>
      <c r="CF311" s="1">
        <v>4800</v>
      </c>
    </row>
    <row r="312" spans="1:84" x14ac:dyDescent="0.25">
      <c r="A312" s="15" t="s">
        <v>300</v>
      </c>
      <c r="B312" s="15" t="s">
        <v>301</v>
      </c>
      <c r="C312" s="2" t="s">
        <v>264</v>
      </c>
      <c r="D312" s="1">
        <v>400</v>
      </c>
      <c r="E312" s="1">
        <v>400</v>
      </c>
      <c r="F312" s="1">
        <v>400</v>
      </c>
      <c r="G312" s="1">
        <v>400</v>
      </c>
      <c r="H312" s="1">
        <v>400</v>
      </c>
      <c r="I312" s="1">
        <v>400</v>
      </c>
      <c r="J312" s="1">
        <v>400</v>
      </c>
      <c r="K312" s="1">
        <v>400</v>
      </c>
      <c r="L312" s="1">
        <v>400</v>
      </c>
      <c r="M312" s="1">
        <v>400</v>
      </c>
      <c r="N312" s="1">
        <v>400</v>
      </c>
      <c r="O312" s="1">
        <v>400</v>
      </c>
      <c r="P312" s="1">
        <v>400</v>
      </c>
      <c r="Q312" s="1">
        <v>400</v>
      </c>
      <c r="R312" s="1">
        <v>400</v>
      </c>
      <c r="S312" s="1">
        <v>400</v>
      </c>
      <c r="T312" s="1">
        <v>400</v>
      </c>
      <c r="U312" s="1">
        <v>400</v>
      </c>
      <c r="V312" s="1">
        <v>400</v>
      </c>
      <c r="W312" s="1">
        <v>400</v>
      </c>
      <c r="X312" s="1">
        <v>400</v>
      </c>
      <c r="Y312" s="1">
        <v>400</v>
      </c>
      <c r="Z312" s="1">
        <v>400</v>
      </c>
      <c r="AA312" s="1">
        <v>400</v>
      </c>
      <c r="AB312" s="1">
        <v>400</v>
      </c>
      <c r="AC312" s="1">
        <v>400</v>
      </c>
      <c r="AD312" s="1">
        <v>400</v>
      </c>
      <c r="AE312" s="1">
        <v>400</v>
      </c>
      <c r="AF312" s="1">
        <v>4800</v>
      </c>
      <c r="AG312" s="1">
        <v>400</v>
      </c>
      <c r="AH312" s="1">
        <v>400</v>
      </c>
      <c r="AI312" s="1">
        <v>400</v>
      </c>
      <c r="AJ312" s="1">
        <v>400</v>
      </c>
      <c r="AK312" s="1">
        <v>400</v>
      </c>
      <c r="AL312" s="1">
        <v>400</v>
      </c>
      <c r="AM312" s="1">
        <v>400</v>
      </c>
      <c r="AN312" s="1">
        <v>400</v>
      </c>
      <c r="AO312" s="1">
        <v>400</v>
      </c>
      <c r="AP312" s="1">
        <v>400</v>
      </c>
      <c r="AQ312" s="1">
        <v>400</v>
      </c>
      <c r="AR312" s="1">
        <v>400</v>
      </c>
      <c r="AS312" s="1">
        <v>4800</v>
      </c>
      <c r="AT312" s="1">
        <v>400</v>
      </c>
      <c r="AU312" s="1">
        <v>400</v>
      </c>
      <c r="AV312" s="1">
        <v>400</v>
      </c>
      <c r="AW312" s="1">
        <v>400</v>
      </c>
      <c r="AX312" s="1">
        <v>400</v>
      </c>
      <c r="AY312" s="1">
        <v>400</v>
      </c>
      <c r="AZ312" s="1">
        <v>400</v>
      </c>
      <c r="BA312" s="1">
        <v>400</v>
      </c>
      <c r="BB312" s="1">
        <v>400</v>
      </c>
      <c r="BC312" s="1">
        <v>400</v>
      </c>
      <c r="BD312" s="1">
        <v>400</v>
      </c>
      <c r="BE312" s="1">
        <v>400</v>
      </c>
      <c r="BF312" s="1">
        <v>4800</v>
      </c>
      <c r="BG312" s="1">
        <v>400</v>
      </c>
      <c r="BH312" s="1">
        <v>400</v>
      </c>
      <c r="BI312" s="1">
        <v>400</v>
      </c>
      <c r="BJ312" s="1">
        <v>400</v>
      </c>
      <c r="BK312" s="1">
        <v>400</v>
      </c>
      <c r="BL312" s="1">
        <v>400</v>
      </c>
      <c r="BM312" s="1">
        <v>400</v>
      </c>
      <c r="BN312" s="1">
        <v>400</v>
      </c>
      <c r="BO312" s="1">
        <v>400</v>
      </c>
      <c r="BP312" s="1">
        <v>400</v>
      </c>
      <c r="BQ312" s="1">
        <v>400</v>
      </c>
      <c r="BR312" s="1">
        <v>400</v>
      </c>
      <c r="BS312" s="1">
        <v>4800</v>
      </c>
      <c r="BT312" s="1">
        <v>400</v>
      </c>
      <c r="BU312" s="1">
        <v>400</v>
      </c>
      <c r="BV312" s="1">
        <v>400</v>
      </c>
      <c r="BW312" s="1">
        <v>400</v>
      </c>
      <c r="BX312" s="1">
        <v>400</v>
      </c>
      <c r="BY312" s="1">
        <v>400</v>
      </c>
      <c r="BZ312" s="1">
        <v>400</v>
      </c>
      <c r="CA312" s="1">
        <v>400</v>
      </c>
      <c r="CB312" s="1">
        <v>400</v>
      </c>
      <c r="CC312" s="1">
        <v>400</v>
      </c>
      <c r="CD312" s="1">
        <v>400</v>
      </c>
      <c r="CE312" s="1">
        <v>400</v>
      </c>
      <c r="CF312" s="1">
        <v>4800</v>
      </c>
    </row>
    <row r="313" spans="1:84" x14ac:dyDescent="0.25">
      <c r="A313" s="15" t="s">
        <v>300</v>
      </c>
      <c r="B313" s="15" t="s">
        <v>301</v>
      </c>
      <c r="C313" s="7" t="s">
        <v>158</v>
      </c>
      <c r="D313" s="12">
        <v>800</v>
      </c>
      <c r="E313" s="12">
        <v>800</v>
      </c>
      <c r="F313" s="12">
        <v>800</v>
      </c>
      <c r="G313" s="12">
        <v>800</v>
      </c>
      <c r="H313" s="12">
        <v>800</v>
      </c>
      <c r="I313" s="12">
        <v>800</v>
      </c>
      <c r="J313" s="12">
        <v>800</v>
      </c>
      <c r="K313" s="12">
        <v>800</v>
      </c>
      <c r="L313" s="12">
        <v>800</v>
      </c>
      <c r="M313" s="12">
        <v>800</v>
      </c>
      <c r="N313" s="12">
        <v>800</v>
      </c>
      <c r="O313" s="12">
        <v>800</v>
      </c>
      <c r="P313" s="12">
        <v>800</v>
      </c>
      <c r="Q313" s="12">
        <v>800</v>
      </c>
      <c r="R313" s="12">
        <v>800</v>
      </c>
      <c r="S313" s="12">
        <v>800</v>
      </c>
      <c r="T313" s="12">
        <v>800</v>
      </c>
      <c r="U313" s="12">
        <v>800</v>
      </c>
      <c r="V313" s="12">
        <v>800</v>
      </c>
      <c r="W313" s="12">
        <v>800</v>
      </c>
      <c r="X313" s="12">
        <v>800</v>
      </c>
      <c r="Y313" s="12">
        <v>800</v>
      </c>
      <c r="Z313" s="1">
        <v>0.8</v>
      </c>
      <c r="AA313" s="1">
        <v>0.8</v>
      </c>
      <c r="AB313" s="1">
        <v>0.8</v>
      </c>
      <c r="AC313" s="1">
        <v>0.8</v>
      </c>
      <c r="AD313" s="1">
        <v>0.8</v>
      </c>
      <c r="AE313" s="1">
        <v>0.8</v>
      </c>
      <c r="AF313" s="1">
        <v>9.6</v>
      </c>
      <c r="AG313" s="1">
        <v>0.8</v>
      </c>
      <c r="AH313" s="1">
        <v>0.8</v>
      </c>
      <c r="AI313" s="1">
        <v>0.8</v>
      </c>
      <c r="AJ313" s="1">
        <v>0.8</v>
      </c>
      <c r="AK313" s="1">
        <v>0.8</v>
      </c>
      <c r="AL313" s="1">
        <v>0.8</v>
      </c>
      <c r="AM313" s="1">
        <v>0.8</v>
      </c>
      <c r="AN313" s="1">
        <v>0.8</v>
      </c>
      <c r="AO313" s="1">
        <v>0.8</v>
      </c>
      <c r="AP313" s="1">
        <v>0.8</v>
      </c>
      <c r="AQ313" s="1">
        <v>0.8</v>
      </c>
      <c r="AR313" s="1">
        <v>0.8</v>
      </c>
      <c r="AS313" s="1">
        <v>9.6</v>
      </c>
      <c r="AT313" s="1">
        <v>0.8</v>
      </c>
      <c r="AU313" s="1">
        <v>0.8</v>
      </c>
      <c r="AV313" s="1">
        <v>0.8</v>
      </c>
      <c r="AW313" s="1">
        <v>0.8</v>
      </c>
      <c r="AX313" s="1">
        <v>0.8</v>
      </c>
      <c r="AY313" s="1">
        <v>0.8</v>
      </c>
      <c r="AZ313" s="1">
        <v>0.8</v>
      </c>
      <c r="BA313" s="1">
        <v>0.8</v>
      </c>
      <c r="BB313" s="1">
        <v>0.8</v>
      </c>
      <c r="BC313" s="1">
        <v>0.8</v>
      </c>
      <c r="BD313" s="1">
        <v>0.8</v>
      </c>
      <c r="BE313" s="1">
        <v>0.8</v>
      </c>
      <c r="BF313" s="1">
        <v>9.6</v>
      </c>
      <c r="BG313" s="1">
        <v>0.8</v>
      </c>
      <c r="BH313" s="1">
        <v>0.8</v>
      </c>
      <c r="BI313" s="1">
        <v>0.8</v>
      </c>
      <c r="BJ313" s="1">
        <v>0.8</v>
      </c>
      <c r="BK313" s="1">
        <v>0.8</v>
      </c>
      <c r="BL313" s="1">
        <v>0.8</v>
      </c>
      <c r="BM313" s="1">
        <v>0.8</v>
      </c>
      <c r="BN313" s="1">
        <v>0.8</v>
      </c>
      <c r="BO313" s="1">
        <v>0.8</v>
      </c>
      <c r="BP313" s="1">
        <v>0.8</v>
      </c>
      <c r="BQ313" s="1">
        <v>0.8</v>
      </c>
      <c r="BR313" s="1">
        <v>0.8</v>
      </c>
      <c r="BS313" s="1">
        <v>9.6</v>
      </c>
      <c r="BT313" s="1">
        <v>0.8</v>
      </c>
      <c r="BU313" s="1">
        <v>0.8</v>
      </c>
      <c r="BV313" s="1">
        <v>0.8</v>
      </c>
      <c r="BW313" s="1">
        <v>0.8</v>
      </c>
      <c r="BX313" s="1">
        <v>0.8</v>
      </c>
      <c r="BY313" s="1">
        <v>0.8</v>
      </c>
      <c r="BZ313" s="1">
        <v>0.8</v>
      </c>
      <c r="CA313" s="1">
        <v>0.8</v>
      </c>
      <c r="CB313" s="1">
        <v>0.8</v>
      </c>
      <c r="CC313" s="1">
        <v>0.8</v>
      </c>
      <c r="CD313" s="1">
        <v>0.8</v>
      </c>
      <c r="CE313" s="1">
        <v>0.8</v>
      </c>
      <c r="CF313" s="1">
        <v>9.6</v>
      </c>
    </row>
    <row r="314" spans="1:84" x14ac:dyDescent="0.25">
      <c r="A314" s="15" t="s">
        <v>300</v>
      </c>
      <c r="B314" s="15" t="s">
        <v>301</v>
      </c>
      <c r="C314" s="7" t="s">
        <v>156</v>
      </c>
    </row>
    <row r="315" spans="1:84" x14ac:dyDescent="0.25">
      <c r="A315" s="15" t="s">
        <v>300</v>
      </c>
      <c r="B315" s="15" t="s">
        <v>301</v>
      </c>
      <c r="C315" s="2" t="s">
        <v>265</v>
      </c>
      <c r="D315" s="1">
        <v>7737.1392210000004</v>
      </c>
      <c r="E315" s="1">
        <v>10237.303019999999</v>
      </c>
      <c r="F315" s="1">
        <v>14285.16591</v>
      </c>
      <c r="G315" s="1">
        <v>18221.651730000001</v>
      </c>
      <c r="H315" s="1">
        <v>21805.198990000001</v>
      </c>
      <c r="I315" s="1">
        <v>17681.640029999999</v>
      </c>
      <c r="J315" s="1">
        <v>15371.023639999999</v>
      </c>
      <c r="K315" s="1">
        <v>9225.9860540000009</v>
      </c>
      <c r="L315" s="1">
        <v>7107.8300529999997</v>
      </c>
      <c r="M315" s="1">
        <v>6312.8092489999999</v>
      </c>
      <c r="N315" s="1">
        <v>1454.359324</v>
      </c>
      <c r="O315" s="1">
        <v>6405.9835130000001</v>
      </c>
      <c r="P315" s="1">
        <v>7560.2818470000002</v>
      </c>
      <c r="Q315" s="1">
        <v>9888.9743820000003</v>
      </c>
      <c r="R315" s="1">
        <v>14183.643760000001</v>
      </c>
      <c r="S315" s="1">
        <v>17538.974869999998</v>
      </c>
      <c r="T315" s="1">
        <v>21805.198990000001</v>
      </c>
      <c r="U315" s="1">
        <v>17681.640029999999</v>
      </c>
      <c r="V315" s="1">
        <v>15371.023639999999</v>
      </c>
      <c r="W315" s="1">
        <v>9225.9860540000009</v>
      </c>
      <c r="X315" s="1">
        <v>7107.8300529999997</v>
      </c>
      <c r="Y315" s="1">
        <v>6312.8092489999999</v>
      </c>
      <c r="Z315" s="1">
        <v>1454.359324</v>
      </c>
      <c r="AA315" s="1">
        <v>6405.9835130000001</v>
      </c>
      <c r="AB315" s="1">
        <v>7560.2818470000002</v>
      </c>
      <c r="AC315" s="1">
        <v>9888.9743820000003</v>
      </c>
      <c r="AD315" s="1">
        <v>14183.643760000001</v>
      </c>
      <c r="AE315" s="1">
        <v>17538.974869999998</v>
      </c>
      <c r="AF315" s="1">
        <v>134536.705712</v>
      </c>
      <c r="AG315" s="1">
        <v>21805.198990000001</v>
      </c>
      <c r="AH315" s="1">
        <v>17681.640029999999</v>
      </c>
      <c r="AI315" s="1">
        <v>15371.023639999999</v>
      </c>
      <c r="AJ315" s="1">
        <v>9225.9860540000009</v>
      </c>
      <c r="AK315" s="1">
        <v>7107.8300529999997</v>
      </c>
      <c r="AL315" s="1">
        <v>6312.8092489999999</v>
      </c>
      <c r="AM315" s="1">
        <v>1454.359324</v>
      </c>
      <c r="AN315" s="1">
        <v>6405.9835130000001</v>
      </c>
      <c r="AO315" s="1">
        <v>7560.2818470000002</v>
      </c>
      <c r="AP315" s="1">
        <v>9888.9743820000003</v>
      </c>
      <c r="AQ315" s="1">
        <v>14183.643760000001</v>
      </c>
      <c r="AR315" s="1">
        <v>17538.974869999998</v>
      </c>
      <c r="AS315" s="1">
        <v>134536.705712</v>
      </c>
      <c r="AT315" s="1">
        <v>21805.198990000001</v>
      </c>
      <c r="AU315" s="1">
        <v>17681.640029999999</v>
      </c>
      <c r="AV315" s="1">
        <v>15371.023639999999</v>
      </c>
      <c r="AW315" s="1">
        <v>9225.9860540000009</v>
      </c>
      <c r="AX315" s="1">
        <v>7107.8300529999997</v>
      </c>
      <c r="AY315" s="1">
        <v>6312.8092489999999</v>
      </c>
      <c r="AZ315" s="1">
        <v>1454.359324</v>
      </c>
      <c r="BA315" s="1">
        <v>6405.9835130000001</v>
      </c>
      <c r="BB315" s="1">
        <v>7560.2818470000002</v>
      </c>
      <c r="BC315" s="1">
        <v>9888.9743820000003</v>
      </c>
      <c r="BD315" s="1">
        <v>14183.643760000001</v>
      </c>
      <c r="BE315" s="1">
        <v>17538.974869999998</v>
      </c>
      <c r="BF315" s="1">
        <v>134536.705712</v>
      </c>
      <c r="BG315" s="1">
        <v>21805.198990000001</v>
      </c>
      <c r="BH315" s="1">
        <v>17681.640029999999</v>
      </c>
      <c r="BI315" s="1">
        <v>15371.023639999999</v>
      </c>
      <c r="BJ315" s="1">
        <v>9225.9860540000009</v>
      </c>
      <c r="BK315" s="1">
        <v>7107.8300529999997</v>
      </c>
      <c r="BL315" s="1">
        <v>6312.8092489999999</v>
      </c>
      <c r="BM315" s="1">
        <v>1454.359324</v>
      </c>
      <c r="BN315" s="1">
        <v>6405.9835130000001</v>
      </c>
      <c r="BO315" s="1">
        <v>7560.2818470000002</v>
      </c>
      <c r="BP315" s="1">
        <v>9888.9743820000003</v>
      </c>
      <c r="BQ315" s="1">
        <v>14183.643760000001</v>
      </c>
      <c r="BR315" s="1">
        <v>17538.974869999998</v>
      </c>
      <c r="BS315" s="1">
        <v>134536.705712</v>
      </c>
      <c r="BT315" s="1">
        <v>21805.198990000001</v>
      </c>
      <c r="BU315" s="1">
        <v>17681.640029999999</v>
      </c>
      <c r="BV315" s="1">
        <v>15371.023639999999</v>
      </c>
      <c r="BW315" s="1">
        <v>9225.9860540000009</v>
      </c>
      <c r="BX315" s="1">
        <v>7107.8300529999997</v>
      </c>
      <c r="BY315" s="1">
        <v>6312.8092489999999</v>
      </c>
      <c r="BZ315" s="1">
        <v>1454.359324</v>
      </c>
      <c r="CA315" s="1">
        <v>6405.9835130000001</v>
      </c>
      <c r="CB315" s="1">
        <v>7560.2818470000002</v>
      </c>
      <c r="CC315" s="1">
        <v>9888.9743820000003</v>
      </c>
      <c r="CD315" s="1">
        <v>14183.643760000001</v>
      </c>
      <c r="CE315" s="1">
        <v>17538.974869999998</v>
      </c>
      <c r="CF315" s="1">
        <v>134536.705712</v>
      </c>
    </row>
    <row r="316" spans="1:84" x14ac:dyDescent="0.25">
      <c r="A316" s="15" t="s">
        <v>300</v>
      </c>
      <c r="B316" s="15" t="s">
        <v>301</v>
      </c>
      <c r="C316" s="2" t="s">
        <v>266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  <c r="CC316" s="1">
        <v>0</v>
      </c>
      <c r="CD316" s="1">
        <v>0</v>
      </c>
      <c r="CE316" s="1">
        <v>0</v>
      </c>
      <c r="CF316" s="1">
        <v>0</v>
      </c>
    </row>
    <row r="317" spans="1:84" s="6" customFormat="1" x14ac:dyDescent="0.25">
      <c r="A317" s="15" t="s">
        <v>300</v>
      </c>
      <c r="B317" s="15" t="s">
        <v>301</v>
      </c>
      <c r="C317" s="5" t="s">
        <v>267</v>
      </c>
      <c r="D317" s="6">
        <v>7.7371392209999996</v>
      </c>
      <c r="E317" s="6">
        <v>10.237303019999899</v>
      </c>
      <c r="F317" s="6">
        <v>14.28516591</v>
      </c>
      <c r="G317" s="6">
        <v>18.221651730000001</v>
      </c>
      <c r="H317" s="6">
        <v>21.805198990000001</v>
      </c>
      <c r="I317" s="6">
        <v>17.681640030000001</v>
      </c>
      <c r="J317" s="6">
        <v>15.371023639999899</v>
      </c>
      <c r="K317" s="6">
        <v>9.2259860539999998</v>
      </c>
      <c r="L317" s="6">
        <v>7.1078300529999998</v>
      </c>
      <c r="M317" s="6">
        <v>6.3128092489999998</v>
      </c>
      <c r="N317" s="6">
        <v>1.4543593239999999</v>
      </c>
      <c r="O317" s="6">
        <v>6.4059835129999998</v>
      </c>
      <c r="P317" s="6">
        <v>7.5602818469999997</v>
      </c>
      <c r="Q317" s="6">
        <v>9.8889743820000007</v>
      </c>
      <c r="R317" s="6">
        <v>14.183643760000001</v>
      </c>
      <c r="S317" s="6">
        <v>17.538974869999901</v>
      </c>
      <c r="T317" s="6">
        <v>21.805198990000001</v>
      </c>
      <c r="U317" s="6">
        <v>17.681640030000001</v>
      </c>
      <c r="V317" s="6">
        <v>15.371023639999899</v>
      </c>
      <c r="W317" s="6">
        <v>9.2259860539999998</v>
      </c>
      <c r="X317" s="6">
        <v>7.1078300529999998</v>
      </c>
      <c r="Y317" s="6">
        <v>6.3128092489999998</v>
      </c>
      <c r="Z317" s="6">
        <v>1.4543593239999999</v>
      </c>
      <c r="AA317" s="6">
        <v>6.4059835129999998</v>
      </c>
      <c r="AB317" s="6">
        <v>7.5602818469999997</v>
      </c>
      <c r="AC317" s="6">
        <v>9.8889743820000007</v>
      </c>
      <c r="AD317" s="6">
        <v>14.183643760000001</v>
      </c>
      <c r="AE317" s="6">
        <v>17.538974869999901</v>
      </c>
      <c r="AF317" s="6">
        <v>134.53670571199899</v>
      </c>
      <c r="AG317" s="6">
        <v>21.805198990000001</v>
      </c>
      <c r="AH317" s="6">
        <v>17.681640030000001</v>
      </c>
      <c r="AI317" s="6">
        <v>15.371023639999899</v>
      </c>
      <c r="AJ317" s="6">
        <v>9.2259860539999998</v>
      </c>
      <c r="AK317" s="6">
        <v>7.1078300529999998</v>
      </c>
      <c r="AL317" s="6">
        <v>6.3128092489999998</v>
      </c>
      <c r="AM317" s="6">
        <v>1.4543593239999999</v>
      </c>
      <c r="AN317" s="6">
        <v>6.4059835129999998</v>
      </c>
      <c r="AO317" s="6">
        <v>7.5602818469999997</v>
      </c>
      <c r="AP317" s="6">
        <v>9.8889743820000007</v>
      </c>
      <c r="AQ317" s="6">
        <v>14.183643760000001</v>
      </c>
      <c r="AR317" s="6">
        <v>17.538974869999901</v>
      </c>
      <c r="AS317" s="6">
        <v>134.53670571199899</v>
      </c>
      <c r="AT317" s="6">
        <v>21.805198990000001</v>
      </c>
      <c r="AU317" s="6">
        <v>17.681640030000001</v>
      </c>
      <c r="AV317" s="6">
        <v>15.371023639999899</v>
      </c>
      <c r="AW317" s="6">
        <v>9.2259860539999998</v>
      </c>
      <c r="AX317" s="6">
        <v>7.1078300529999998</v>
      </c>
      <c r="AY317" s="6">
        <v>6.3128092489999998</v>
      </c>
      <c r="AZ317" s="6">
        <v>1.4543593239999999</v>
      </c>
      <c r="BA317" s="6">
        <v>6.4059835129999998</v>
      </c>
      <c r="BB317" s="6">
        <v>7.5602818469999997</v>
      </c>
      <c r="BC317" s="6">
        <v>9.8889743820000007</v>
      </c>
      <c r="BD317" s="6">
        <v>14.183643760000001</v>
      </c>
      <c r="BE317" s="6">
        <v>17.538974869999901</v>
      </c>
      <c r="BF317" s="6">
        <v>134.53670571199899</v>
      </c>
      <c r="BG317" s="6">
        <v>21.805198990000001</v>
      </c>
      <c r="BH317" s="6">
        <v>17.681640030000001</v>
      </c>
      <c r="BI317" s="6">
        <v>15.371023639999899</v>
      </c>
      <c r="BJ317" s="6">
        <v>9.2259860539999998</v>
      </c>
      <c r="BK317" s="6">
        <v>7.1078300529999998</v>
      </c>
      <c r="BL317" s="6">
        <v>6.3128092489999998</v>
      </c>
      <c r="BM317" s="6">
        <v>1.4543593239999999</v>
      </c>
      <c r="BN317" s="6">
        <v>6.4059835129999998</v>
      </c>
      <c r="BO317" s="6">
        <v>7.5602818469999997</v>
      </c>
      <c r="BP317" s="6">
        <v>9.8889743820000007</v>
      </c>
      <c r="BQ317" s="6">
        <v>14.183643760000001</v>
      </c>
      <c r="BR317" s="6">
        <v>17.538974869999901</v>
      </c>
      <c r="BS317" s="6">
        <v>134.53670571199899</v>
      </c>
      <c r="BT317" s="6">
        <v>21.805198990000001</v>
      </c>
      <c r="BU317" s="6">
        <v>17.681640030000001</v>
      </c>
      <c r="BV317" s="6">
        <v>15.371023639999899</v>
      </c>
      <c r="BW317" s="6">
        <v>9.2259860539999998</v>
      </c>
      <c r="BX317" s="6">
        <v>7.1078300529999998</v>
      </c>
      <c r="BY317" s="6">
        <v>6.3128092489999998</v>
      </c>
      <c r="BZ317" s="6">
        <v>1.4543593239999999</v>
      </c>
      <c r="CA317" s="6">
        <v>6.4059835129999998</v>
      </c>
      <c r="CB317" s="6">
        <v>7.5602818469999997</v>
      </c>
      <c r="CC317" s="6">
        <v>9.8889743820000007</v>
      </c>
      <c r="CD317" s="6">
        <v>14.183643760000001</v>
      </c>
      <c r="CE317" s="6">
        <v>17.538974869999901</v>
      </c>
      <c r="CF317" s="6">
        <v>134.53670571199899</v>
      </c>
    </row>
    <row r="318" spans="1:84" s="6" customFormat="1" x14ac:dyDescent="0.25">
      <c r="A318" s="15" t="s">
        <v>300</v>
      </c>
      <c r="B318" s="15" t="s">
        <v>301</v>
      </c>
      <c r="C318" s="5" t="s">
        <v>268</v>
      </c>
      <c r="D318" s="6">
        <v>2.1452</v>
      </c>
      <c r="E318" s="6">
        <v>2.1452</v>
      </c>
      <c r="F318" s="6">
        <v>2.1452</v>
      </c>
      <c r="G318" s="6">
        <v>2.1452</v>
      </c>
      <c r="H318" s="6">
        <v>2.1452</v>
      </c>
      <c r="I318" s="6">
        <v>2.1452</v>
      </c>
      <c r="J318" s="6">
        <v>2.1452</v>
      </c>
      <c r="K318" s="6">
        <v>2.1452</v>
      </c>
      <c r="L318" s="6">
        <v>2.1452</v>
      </c>
      <c r="M318" s="6">
        <v>2.1452</v>
      </c>
      <c r="N318" s="6">
        <v>2.1452</v>
      </c>
      <c r="O318" s="6">
        <v>2.1452</v>
      </c>
      <c r="P318" s="6">
        <v>2.1452</v>
      </c>
      <c r="Q318" s="6">
        <v>2.1452</v>
      </c>
      <c r="R318" s="6">
        <v>2.1452</v>
      </c>
      <c r="S318" s="6">
        <v>2.1452</v>
      </c>
      <c r="T318" s="6">
        <v>2.1452</v>
      </c>
      <c r="U318" s="6">
        <v>2.1452</v>
      </c>
      <c r="V318" s="6">
        <v>2.1452</v>
      </c>
      <c r="W318" s="6">
        <v>2.1452</v>
      </c>
      <c r="X318" s="6">
        <v>2.1452</v>
      </c>
      <c r="Y318" s="6">
        <v>2.1452</v>
      </c>
      <c r="Z318" s="6">
        <v>2.1452</v>
      </c>
      <c r="AA318" s="6">
        <v>2.1452</v>
      </c>
      <c r="AB318" s="6">
        <v>2.1452</v>
      </c>
      <c r="AC318" s="6">
        <v>2.1452</v>
      </c>
      <c r="AD318" s="6">
        <v>2.1452</v>
      </c>
      <c r="AE318" s="6">
        <v>2.1452</v>
      </c>
      <c r="AF318" s="6">
        <v>25.7423999999999</v>
      </c>
      <c r="AG318" s="6">
        <v>2.1452</v>
      </c>
      <c r="AH318" s="6">
        <v>2.1452</v>
      </c>
      <c r="AI318" s="6">
        <v>2.1452</v>
      </c>
      <c r="AJ318" s="6">
        <v>2.1452</v>
      </c>
      <c r="AK318" s="6">
        <v>2.1452</v>
      </c>
      <c r="AL318" s="6">
        <v>2.1452</v>
      </c>
      <c r="AM318" s="6">
        <v>2.1452</v>
      </c>
      <c r="AN318" s="6">
        <v>2.1452</v>
      </c>
      <c r="AO318" s="6">
        <v>2.1452</v>
      </c>
      <c r="AP318" s="6">
        <v>2.1452</v>
      </c>
      <c r="AQ318" s="6">
        <v>2.1452</v>
      </c>
      <c r="AR318" s="6">
        <v>2.1452</v>
      </c>
      <c r="AS318" s="6">
        <v>25.7423999999999</v>
      </c>
      <c r="AT318" s="6">
        <v>2.1452</v>
      </c>
      <c r="AU318" s="6">
        <v>2.1452</v>
      </c>
      <c r="AV318" s="6">
        <v>2.1452</v>
      </c>
      <c r="AW318" s="6">
        <v>2.1452</v>
      </c>
      <c r="AX318" s="6">
        <v>2.1452</v>
      </c>
      <c r="AY318" s="6">
        <v>2.1452</v>
      </c>
      <c r="AZ318" s="6">
        <v>2.1452</v>
      </c>
      <c r="BA318" s="6">
        <v>2.1452</v>
      </c>
      <c r="BB318" s="6">
        <v>2.1452</v>
      </c>
      <c r="BC318" s="6">
        <v>2.1452</v>
      </c>
      <c r="BD318" s="6">
        <v>2.1452</v>
      </c>
      <c r="BE318" s="6">
        <v>2.1452</v>
      </c>
      <c r="BF318" s="6">
        <v>25.7423999999999</v>
      </c>
      <c r="BG318" s="6">
        <v>2.1452</v>
      </c>
      <c r="BH318" s="6">
        <v>2.1452</v>
      </c>
      <c r="BI318" s="6">
        <v>2.1452</v>
      </c>
      <c r="BJ318" s="6">
        <v>2.1452</v>
      </c>
      <c r="BK318" s="6">
        <v>2.1452</v>
      </c>
      <c r="BL318" s="6">
        <v>2.1452</v>
      </c>
      <c r="BM318" s="6">
        <v>2.1452</v>
      </c>
      <c r="BN318" s="6">
        <v>2.1452</v>
      </c>
      <c r="BO318" s="6">
        <v>2.1452</v>
      </c>
      <c r="BP318" s="6">
        <v>2.1452</v>
      </c>
      <c r="BQ318" s="6">
        <v>2.1452</v>
      </c>
      <c r="BR318" s="6">
        <v>2.1452</v>
      </c>
      <c r="BS318" s="6">
        <v>25.7423999999999</v>
      </c>
      <c r="BT318" s="6">
        <v>2.1452</v>
      </c>
      <c r="BU318" s="6">
        <v>2.1452</v>
      </c>
      <c r="BV318" s="6">
        <v>2.1452</v>
      </c>
      <c r="BW318" s="6">
        <v>2.1452</v>
      </c>
      <c r="BX318" s="6">
        <v>2.1452</v>
      </c>
      <c r="BY318" s="6">
        <v>2.1452</v>
      </c>
      <c r="BZ318" s="6">
        <v>2.1452</v>
      </c>
      <c r="CA318" s="6">
        <v>2.1452</v>
      </c>
      <c r="CB318" s="6">
        <v>2.1452</v>
      </c>
      <c r="CC318" s="6">
        <v>2.1452</v>
      </c>
      <c r="CD318" s="6">
        <v>2.1452</v>
      </c>
      <c r="CE318" s="6">
        <v>2.1452</v>
      </c>
      <c r="CF318" s="6">
        <v>25.7423999999999</v>
      </c>
    </row>
    <row r="319" spans="1:84" s="6" customFormat="1" x14ac:dyDescent="0.25">
      <c r="A319" s="15" t="s">
        <v>300</v>
      </c>
      <c r="B319" s="15" t="s">
        <v>301</v>
      </c>
      <c r="C319" s="5" t="s">
        <v>269</v>
      </c>
      <c r="D319" s="6">
        <v>2.1452</v>
      </c>
      <c r="E319" s="6">
        <v>2.1452</v>
      </c>
      <c r="F319" s="6">
        <v>2.1452</v>
      </c>
      <c r="G319" s="6">
        <v>2.1452</v>
      </c>
      <c r="H319" s="6">
        <v>2.1452</v>
      </c>
      <c r="I319" s="6">
        <v>2.1452</v>
      </c>
      <c r="J319" s="6">
        <v>2.1452</v>
      </c>
      <c r="K319" s="6">
        <v>2.1452</v>
      </c>
      <c r="L319" s="6">
        <v>2.1452</v>
      </c>
      <c r="M319" s="6">
        <v>2.1452</v>
      </c>
      <c r="N319" s="6">
        <v>2.1452</v>
      </c>
      <c r="O319" s="6">
        <v>2.1452</v>
      </c>
      <c r="P319" s="6">
        <v>2.1452</v>
      </c>
      <c r="Q319" s="6">
        <v>2.1452</v>
      </c>
      <c r="R319" s="6">
        <v>2.1452</v>
      </c>
      <c r="S319" s="6">
        <v>2.1452</v>
      </c>
      <c r="T319" s="6">
        <v>2.1452</v>
      </c>
      <c r="U319" s="6">
        <v>2.1452</v>
      </c>
      <c r="V319" s="6">
        <v>2.1452</v>
      </c>
      <c r="W319" s="6">
        <v>2.1452</v>
      </c>
      <c r="X319" s="6">
        <v>2.1452</v>
      </c>
      <c r="Y319" s="6">
        <v>2.1452</v>
      </c>
      <c r="Z319" s="6">
        <v>2.1452</v>
      </c>
      <c r="AA319" s="6">
        <v>2.1452</v>
      </c>
      <c r="AB319" s="6">
        <v>2.1452</v>
      </c>
      <c r="AC319" s="6">
        <v>2.1452</v>
      </c>
      <c r="AD319" s="6">
        <v>2.1452</v>
      </c>
      <c r="AE319" s="6">
        <v>2.1452</v>
      </c>
      <c r="AF319" s="6">
        <v>25.7423999999999</v>
      </c>
      <c r="AG319" s="6">
        <v>2.1452</v>
      </c>
      <c r="AH319" s="6">
        <v>2.1452</v>
      </c>
      <c r="AI319" s="6">
        <v>2.1452</v>
      </c>
      <c r="AJ319" s="6">
        <v>2.1452</v>
      </c>
      <c r="AK319" s="6">
        <v>2.1452</v>
      </c>
      <c r="AL319" s="6">
        <v>2.1452</v>
      </c>
      <c r="AM319" s="6">
        <v>2.1452</v>
      </c>
      <c r="AN319" s="6">
        <v>2.1452</v>
      </c>
      <c r="AO319" s="6">
        <v>2.1452</v>
      </c>
      <c r="AP319" s="6">
        <v>2.1452</v>
      </c>
      <c r="AQ319" s="6">
        <v>2.1452</v>
      </c>
      <c r="AR319" s="6">
        <v>2.1452</v>
      </c>
      <c r="AS319" s="6">
        <v>25.7423999999999</v>
      </c>
      <c r="AT319" s="6">
        <v>2.1452</v>
      </c>
      <c r="AU319" s="6">
        <v>2.1452</v>
      </c>
      <c r="AV319" s="6">
        <v>2.1452</v>
      </c>
      <c r="AW319" s="6">
        <v>2.1452</v>
      </c>
      <c r="AX319" s="6">
        <v>2.1452</v>
      </c>
      <c r="AY319" s="6">
        <v>2.1452</v>
      </c>
      <c r="AZ319" s="6">
        <v>2.1452</v>
      </c>
      <c r="BA319" s="6">
        <v>2.1452</v>
      </c>
      <c r="BB319" s="6">
        <v>2.1452</v>
      </c>
      <c r="BC319" s="6">
        <v>2.1452</v>
      </c>
      <c r="BD319" s="6">
        <v>2.1452</v>
      </c>
      <c r="BE319" s="6">
        <v>2.1452</v>
      </c>
      <c r="BF319" s="6">
        <v>25.7423999999999</v>
      </c>
      <c r="BG319" s="6">
        <v>2.1452</v>
      </c>
      <c r="BH319" s="6">
        <v>2.1452</v>
      </c>
      <c r="BI319" s="6">
        <v>2.1452</v>
      </c>
      <c r="BJ319" s="6">
        <v>2.1452</v>
      </c>
      <c r="BK319" s="6">
        <v>2.1452</v>
      </c>
      <c r="BL319" s="6">
        <v>2.1452</v>
      </c>
      <c r="BM319" s="6">
        <v>2.1452</v>
      </c>
      <c r="BN319" s="6">
        <v>2.1452</v>
      </c>
      <c r="BO319" s="6">
        <v>2.1452</v>
      </c>
      <c r="BP319" s="6">
        <v>2.1452</v>
      </c>
      <c r="BQ319" s="6">
        <v>2.1452</v>
      </c>
      <c r="BR319" s="6">
        <v>2.1452</v>
      </c>
      <c r="BS319" s="6">
        <v>25.7423999999999</v>
      </c>
      <c r="BT319" s="6">
        <v>2.1452</v>
      </c>
      <c r="BU319" s="6">
        <v>2.1452</v>
      </c>
      <c r="BV319" s="6">
        <v>2.1452</v>
      </c>
      <c r="BW319" s="6">
        <v>2.1452</v>
      </c>
      <c r="BX319" s="6">
        <v>2.1452</v>
      </c>
      <c r="BY319" s="6">
        <v>2.1452</v>
      </c>
      <c r="BZ319" s="6">
        <v>2.1452</v>
      </c>
      <c r="CA319" s="6">
        <v>2.1452</v>
      </c>
      <c r="CB319" s="6">
        <v>2.1452</v>
      </c>
      <c r="CC319" s="6">
        <v>2.1452</v>
      </c>
      <c r="CD319" s="6">
        <v>2.1452</v>
      </c>
      <c r="CE319" s="6">
        <v>2.1452</v>
      </c>
      <c r="CF319" s="6">
        <v>25.7423999999999</v>
      </c>
    </row>
    <row r="320" spans="1:84" s="6" customFormat="1" x14ac:dyDescent="0.25">
      <c r="A320" s="15" t="s">
        <v>300</v>
      </c>
      <c r="B320" s="15" t="s">
        <v>301</v>
      </c>
      <c r="C320" s="5" t="s">
        <v>270</v>
      </c>
      <c r="D320" s="6">
        <v>1.6452</v>
      </c>
      <c r="E320" s="6">
        <v>1.6452</v>
      </c>
      <c r="F320" s="6">
        <v>1.6452</v>
      </c>
      <c r="G320" s="6">
        <v>1.6452</v>
      </c>
      <c r="H320" s="6">
        <v>1.6452</v>
      </c>
      <c r="I320" s="6">
        <v>1.6452</v>
      </c>
      <c r="J320" s="6">
        <v>1.6452</v>
      </c>
      <c r="K320" s="6">
        <v>1.6452</v>
      </c>
      <c r="L320" s="6">
        <v>1.6452</v>
      </c>
      <c r="M320" s="6">
        <v>1.6452</v>
      </c>
      <c r="N320" s="6">
        <v>1.6452</v>
      </c>
      <c r="O320" s="6">
        <v>1.6452</v>
      </c>
      <c r="P320" s="6">
        <v>1.6452</v>
      </c>
      <c r="Q320" s="6">
        <v>1.6452</v>
      </c>
      <c r="R320" s="6">
        <v>1.6452</v>
      </c>
      <c r="S320" s="6">
        <v>1.6452</v>
      </c>
      <c r="T320" s="6">
        <v>1.6452</v>
      </c>
      <c r="U320" s="6">
        <v>1.6452</v>
      </c>
      <c r="V320" s="6">
        <v>1.6452</v>
      </c>
      <c r="W320" s="6">
        <v>1.6452</v>
      </c>
      <c r="X320" s="6">
        <v>1.6452</v>
      </c>
      <c r="Y320" s="6">
        <v>1.6452</v>
      </c>
      <c r="Z320" s="6">
        <v>1.6452</v>
      </c>
      <c r="AA320" s="6">
        <v>1.6452</v>
      </c>
      <c r="AB320" s="6">
        <v>1.6452</v>
      </c>
      <c r="AC320" s="6">
        <v>1.6452</v>
      </c>
      <c r="AD320" s="6">
        <v>1.6452</v>
      </c>
      <c r="AE320" s="6">
        <v>1.6452</v>
      </c>
      <c r="AF320" s="6">
        <v>19.7423999999999</v>
      </c>
      <c r="AG320" s="6">
        <v>1.6452</v>
      </c>
      <c r="AH320" s="6">
        <v>1.6452</v>
      </c>
      <c r="AI320" s="6">
        <v>1.6452</v>
      </c>
      <c r="AJ320" s="6">
        <v>1.6452</v>
      </c>
      <c r="AK320" s="6">
        <v>1.6452</v>
      </c>
      <c r="AL320" s="6">
        <v>1.6452</v>
      </c>
      <c r="AM320" s="6">
        <v>1.6452</v>
      </c>
      <c r="AN320" s="6">
        <v>1.6452</v>
      </c>
      <c r="AO320" s="6">
        <v>1.6452</v>
      </c>
      <c r="AP320" s="6">
        <v>1.6452</v>
      </c>
      <c r="AQ320" s="6">
        <v>1.6452</v>
      </c>
      <c r="AR320" s="6">
        <v>1.6452</v>
      </c>
      <c r="AS320" s="6">
        <v>19.7423999999999</v>
      </c>
      <c r="AT320" s="6">
        <v>1.6452</v>
      </c>
      <c r="AU320" s="6">
        <v>1.6452</v>
      </c>
      <c r="AV320" s="6">
        <v>1.6452</v>
      </c>
      <c r="AW320" s="6">
        <v>1.6452</v>
      </c>
      <c r="AX320" s="6">
        <v>1.6452</v>
      </c>
      <c r="AY320" s="6">
        <v>1.6452</v>
      </c>
      <c r="AZ320" s="6">
        <v>1.6452</v>
      </c>
      <c r="BA320" s="6">
        <v>1.6452</v>
      </c>
      <c r="BB320" s="6">
        <v>1.6452</v>
      </c>
      <c r="BC320" s="6">
        <v>1.6452</v>
      </c>
      <c r="BD320" s="6">
        <v>1.6452</v>
      </c>
      <c r="BE320" s="6">
        <v>1.6452</v>
      </c>
      <c r="BF320" s="6">
        <v>19.7423999999999</v>
      </c>
      <c r="BG320" s="6">
        <v>1.6452</v>
      </c>
      <c r="BH320" s="6">
        <v>1.6452</v>
      </c>
      <c r="BI320" s="6">
        <v>1.6452</v>
      </c>
      <c r="BJ320" s="6">
        <v>1.6452</v>
      </c>
      <c r="BK320" s="6">
        <v>1.6452</v>
      </c>
      <c r="BL320" s="6">
        <v>1.6452</v>
      </c>
      <c r="BM320" s="6">
        <v>1.6452</v>
      </c>
      <c r="BN320" s="6">
        <v>1.6452</v>
      </c>
      <c r="BO320" s="6">
        <v>1.6452</v>
      </c>
      <c r="BP320" s="6">
        <v>1.6452</v>
      </c>
      <c r="BQ320" s="6">
        <v>1.6452</v>
      </c>
      <c r="BR320" s="6">
        <v>1.6452</v>
      </c>
      <c r="BS320" s="6">
        <v>19.7423999999999</v>
      </c>
      <c r="BT320" s="6">
        <v>1.6452</v>
      </c>
      <c r="BU320" s="6">
        <v>1.6452</v>
      </c>
      <c r="BV320" s="6">
        <v>1.6452</v>
      </c>
      <c r="BW320" s="6">
        <v>1.6452</v>
      </c>
      <c r="BX320" s="6">
        <v>1.6452</v>
      </c>
      <c r="BY320" s="6">
        <v>1.6452</v>
      </c>
      <c r="BZ320" s="6">
        <v>1.6452</v>
      </c>
      <c r="CA320" s="6">
        <v>1.6452</v>
      </c>
      <c r="CB320" s="6">
        <v>1.6452</v>
      </c>
      <c r="CC320" s="6">
        <v>1.6452</v>
      </c>
      <c r="CD320" s="6">
        <v>1.6452</v>
      </c>
      <c r="CE320" s="6">
        <v>1.6452</v>
      </c>
      <c r="CF320" s="6">
        <v>19.7423999999999</v>
      </c>
    </row>
    <row r="321" spans="1:84" x14ac:dyDescent="0.25">
      <c r="A321" s="15" t="s">
        <v>300</v>
      </c>
      <c r="B321" s="15" t="s">
        <v>301</v>
      </c>
      <c r="C321" s="7" t="s">
        <v>154</v>
      </c>
      <c r="D321" s="12">
        <v>16597.711056889199</v>
      </c>
      <c r="E321" s="12">
        <v>21961.062438504003</v>
      </c>
      <c r="F321" s="12">
        <v>30644.537910132003</v>
      </c>
      <c r="G321" s="12">
        <v>39089.087291196003</v>
      </c>
      <c r="H321" s="12">
        <v>46776.512873347994</v>
      </c>
      <c r="I321" s="12">
        <v>37930.654192356</v>
      </c>
      <c r="J321" s="12">
        <v>32973.919912527999</v>
      </c>
      <c r="K321" s="12">
        <v>19791.5852830408</v>
      </c>
      <c r="L321" s="12">
        <v>15247.717029695601</v>
      </c>
      <c r="M321" s="12">
        <v>13542.238400954799</v>
      </c>
      <c r="N321" s="12">
        <v>3119.8916218448003</v>
      </c>
      <c r="O321" s="12">
        <v>13742.1158320876</v>
      </c>
      <c r="P321" s="12">
        <v>16218.316618184399</v>
      </c>
      <c r="Q321" s="12">
        <v>21213.827844266401</v>
      </c>
      <c r="R321" s="12">
        <v>30426.752593951998</v>
      </c>
      <c r="S321" s="12">
        <v>37624.608891123899</v>
      </c>
      <c r="T321" s="12">
        <v>46776.512873347994</v>
      </c>
      <c r="U321" s="12">
        <v>37930.654192356</v>
      </c>
      <c r="V321" s="12">
        <v>32973.919912527999</v>
      </c>
      <c r="W321" s="12">
        <v>19791.5852830408</v>
      </c>
      <c r="X321" s="12">
        <v>15247.717029695601</v>
      </c>
      <c r="Y321" s="12">
        <v>13542.238400954799</v>
      </c>
      <c r="Z321" s="1">
        <v>3.1198916218448001</v>
      </c>
      <c r="AA321" s="1">
        <v>13.742115832087601</v>
      </c>
      <c r="AB321" s="1">
        <v>16.218316618184399</v>
      </c>
      <c r="AC321" s="1">
        <v>21.213827844266401</v>
      </c>
      <c r="AD321" s="1">
        <v>30.426752593951999</v>
      </c>
      <c r="AE321" s="1">
        <v>37.624608891123899</v>
      </c>
      <c r="AF321" s="1">
        <v>288.60814109338202</v>
      </c>
      <c r="AG321" s="1">
        <v>46.776512873347997</v>
      </c>
      <c r="AH321" s="1">
        <v>37.930654192356002</v>
      </c>
      <c r="AI321" s="1">
        <v>32.973919912527997</v>
      </c>
      <c r="AJ321" s="1">
        <v>19.791585283040799</v>
      </c>
      <c r="AK321" s="1">
        <v>15.2477170296956</v>
      </c>
      <c r="AL321" s="1">
        <v>13.542238400954799</v>
      </c>
      <c r="AM321" s="1">
        <v>3.1198916218448001</v>
      </c>
      <c r="AN321" s="1">
        <v>13.742115832087601</v>
      </c>
      <c r="AO321" s="1">
        <v>16.218316618184399</v>
      </c>
      <c r="AP321" s="1">
        <v>21.213827844266401</v>
      </c>
      <c r="AQ321" s="1">
        <v>30.426752593951999</v>
      </c>
      <c r="AR321" s="1">
        <v>37.624608891123899</v>
      </c>
      <c r="AS321" s="1">
        <v>288.60814109338202</v>
      </c>
      <c r="AT321" s="1">
        <v>46.776512873347997</v>
      </c>
      <c r="AU321" s="1">
        <v>37.930654192356002</v>
      </c>
      <c r="AV321" s="1">
        <v>32.973919912527997</v>
      </c>
      <c r="AW321" s="1">
        <v>19.791585283040799</v>
      </c>
      <c r="AX321" s="1">
        <v>15.2477170296956</v>
      </c>
      <c r="AY321" s="1">
        <v>13.542238400954799</v>
      </c>
      <c r="AZ321" s="1">
        <v>3.1198916218448001</v>
      </c>
      <c r="BA321" s="1">
        <v>13.742115832087601</v>
      </c>
      <c r="BB321" s="1">
        <v>16.218316618184399</v>
      </c>
      <c r="BC321" s="1">
        <v>21.213827844266401</v>
      </c>
      <c r="BD321" s="1">
        <v>30.426752593951999</v>
      </c>
      <c r="BE321" s="1">
        <v>37.624608891123899</v>
      </c>
      <c r="BF321" s="1">
        <v>288.60814109338202</v>
      </c>
      <c r="BG321" s="1">
        <v>46.776512873347997</v>
      </c>
      <c r="BH321" s="1">
        <v>37.930654192356002</v>
      </c>
      <c r="BI321" s="1">
        <v>32.973919912527997</v>
      </c>
      <c r="BJ321" s="1">
        <v>19.791585283040799</v>
      </c>
      <c r="BK321" s="1">
        <v>15.2477170296956</v>
      </c>
      <c r="BL321" s="1">
        <v>13.542238400954799</v>
      </c>
      <c r="BM321" s="1">
        <v>3.1198916218448001</v>
      </c>
      <c r="BN321" s="1">
        <v>13.742115832087601</v>
      </c>
      <c r="BO321" s="1">
        <v>16.218316618184399</v>
      </c>
      <c r="BP321" s="1">
        <v>21.213827844266401</v>
      </c>
      <c r="BQ321" s="1">
        <v>30.426752593951999</v>
      </c>
      <c r="BR321" s="1">
        <v>37.624608891123899</v>
      </c>
      <c r="BS321" s="1">
        <v>288.60814109338202</v>
      </c>
      <c r="BT321" s="1">
        <v>46.776512873347997</v>
      </c>
      <c r="BU321" s="1">
        <v>37.930654192356002</v>
      </c>
      <c r="BV321" s="1">
        <v>32.973919912527997</v>
      </c>
      <c r="BW321" s="1">
        <v>19.791585283040799</v>
      </c>
      <c r="BX321" s="1">
        <v>15.2477170296956</v>
      </c>
      <c r="BY321" s="1">
        <v>13.542238400954799</v>
      </c>
      <c r="BZ321" s="1">
        <v>3.1198916218448001</v>
      </c>
      <c r="CA321" s="1">
        <v>13.742115832087601</v>
      </c>
      <c r="CB321" s="1">
        <v>16.218316618184399</v>
      </c>
      <c r="CC321" s="1">
        <v>21.213827844266401</v>
      </c>
      <c r="CD321" s="1">
        <v>30.426752593951999</v>
      </c>
      <c r="CE321" s="1">
        <v>37.624608891123899</v>
      </c>
      <c r="CF321" s="1">
        <v>288.60814109338202</v>
      </c>
    </row>
    <row r="322" spans="1:84" x14ac:dyDescent="0.25">
      <c r="A322" s="15" t="s">
        <v>300</v>
      </c>
      <c r="B322" s="15" t="s">
        <v>301</v>
      </c>
      <c r="C322" s="7" t="s">
        <v>152</v>
      </c>
    </row>
    <row r="323" spans="1:84" x14ac:dyDescent="0.25">
      <c r="A323" s="15" t="s">
        <v>300</v>
      </c>
      <c r="B323" s="15" t="s">
        <v>301</v>
      </c>
      <c r="C323" s="7" t="s">
        <v>149</v>
      </c>
    </row>
    <row r="324" spans="1:84" x14ac:dyDescent="0.25">
      <c r="A324" s="15" t="s">
        <v>300</v>
      </c>
      <c r="B324" s="15" t="s">
        <v>301</v>
      </c>
      <c r="C324" s="7" t="s">
        <v>280</v>
      </c>
      <c r="D324" s="12">
        <v>150</v>
      </c>
      <c r="E324" s="12">
        <v>150</v>
      </c>
      <c r="F324" s="12">
        <v>150</v>
      </c>
      <c r="G324" s="12">
        <v>150</v>
      </c>
      <c r="H324" s="12">
        <v>150</v>
      </c>
      <c r="I324" s="12">
        <v>150</v>
      </c>
      <c r="J324" s="12">
        <v>150</v>
      </c>
      <c r="K324" s="12">
        <v>150</v>
      </c>
      <c r="L324" s="12">
        <v>150</v>
      </c>
      <c r="M324" s="12">
        <v>150</v>
      </c>
      <c r="N324" s="12">
        <v>150</v>
      </c>
      <c r="O324" s="12">
        <v>150</v>
      </c>
      <c r="P324" s="12">
        <v>150</v>
      </c>
      <c r="Q324" s="12">
        <v>150</v>
      </c>
      <c r="R324" s="12">
        <v>150</v>
      </c>
      <c r="S324" s="12">
        <v>150</v>
      </c>
      <c r="T324" s="12">
        <v>150</v>
      </c>
      <c r="U324" s="12">
        <v>150</v>
      </c>
      <c r="V324" s="12">
        <v>150</v>
      </c>
      <c r="W324" s="12">
        <v>150</v>
      </c>
      <c r="X324" s="12">
        <v>150</v>
      </c>
      <c r="Y324" s="12">
        <v>150</v>
      </c>
      <c r="Z324" s="1">
        <v>0.15</v>
      </c>
      <c r="AA324" s="1">
        <v>0.15</v>
      </c>
      <c r="AB324" s="1">
        <v>0.15</v>
      </c>
      <c r="AC324" s="1">
        <v>0.15</v>
      </c>
      <c r="AD324" s="1">
        <v>0.15</v>
      </c>
      <c r="AE324" s="1">
        <v>0.15</v>
      </c>
      <c r="AF324" s="1">
        <v>1.7999999999999901</v>
      </c>
      <c r="AG324" s="1">
        <v>0.15</v>
      </c>
      <c r="AH324" s="1">
        <v>0.15</v>
      </c>
      <c r="AI324" s="1">
        <v>0.15</v>
      </c>
      <c r="AJ324" s="1">
        <v>0.15</v>
      </c>
      <c r="AK324" s="1">
        <v>0.15</v>
      </c>
      <c r="AL324" s="1">
        <v>0.15</v>
      </c>
      <c r="AM324" s="1">
        <v>0.15</v>
      </c>
      <c r="AN324" s="1">
        <v>0.15</v>
      </c>
      <c r="AO324" s="1">
        <v>0.15</v>
      </c>
      <c r="AP324" s="1">
        <v>0.15</v>
      </c>
      <c r="AQ324" s="1">
        <v>0.15</v>
      </c>
      <c r="AR324" s="1">
        <v>0.15</v>
      </c>
      <c r="AS324" s="1">
        <v>1.7999999999999901</v>
      </c>
      <c r="AT324" s="1">
        <v>0.15</v>
      </c>
      <c r="AU324" s="1">
        <v>0.15</v>
      </c>
      <c r="AV324" s="1">
        <v>0.15</v>
      </c>
      <c r="AW324" s="1">
        <v>0.15</v>
      </c>
      <c r="AX324" s="1">
        <v>0.15</v>
      </c>
      <c r="AY324" s="1">
        <v>0.15</v>
      </c>
      <c r="AZ324" s="1">
        <v>0.15</v>
      </c>
      <c r="BA324" s="1">
        <v>0.15</v>
      </c>
      <c r="BB324" s="1">
        <v>0.15</v>
      </c>
      <c r="BC324" s="1">
        <v>0.15</v>
      </c>
      <c r="BD324" s="1">
        <v>0.15</v>
      </c>
      <c r="BE324" s="1">
        <v>0.15</v>
      </c>
      <c r="BF324" s="1">
        <v>1.7999999999999901</v>
      </c>
      <c r="BG324" s="1">
        <v>0.15</v>
      </c>
      <c r="BH324" s="1">
        <v>0.15</v>
      </c>
      <c r="BI324" s="1">
        <v>0.15</v>
      </c>
      <c r="BJ324" s="1">
        <v>0.15</v>
      </c>
      <c r="BK324" s="1">
        <v>0.15</v>
      </c>
      <c r="BL324" s="1">
        <v>0.15</v>
      </c>
      <c r="BM324" s="1">
        <v>0.15</v>
      </c>
      <c r="BN324" s="1">
        <v>0.15</v>
      </c>
      <c r="BO324" s="1">
        <v>0.15</v>
      </c>
      <c r="BP324" s="1">
        <v>0.15</v>
      </c>
      <c r="BQ324" s="1">
        <v>0.15</v>
      </c>
      <c r="BR324" s="1">
        <v>0.15</v>
      </c>
      <c r="BS324" s="1">
        <v>1.7999999999999901</v>
      </c>
      <c r="BT324" s="1">
        <v>0.15</v>
      </c>
      <c r="BU324" s="1">
        <v>0.15</v>
      </c>
      <c r="BV324" s="1">
        <v>0.15</v>
      </c>
      <c r="BW324" s="1">
        <v>0.15</v>
      </c>
      <c r="BX324" s="1">
        <v>0.15</v>
      </c>
      <c r="BY324" s="1">
        <v>0.15</v>
      </c>
      <c r="BZ324" s="1">
        <v>0.15</v>
      </c>
      <c r="CA324" s="1">
        <v>0.15</v>
      </c>
      <c r="CB324" s="1">
        <v>0.15</v>
      </c>
      <c r="CC324" s="1">
        <v>0.15</v>
      </c>
      <c r="CD324" s="1">
        <v>0.15</v>
      </c>
      <c r="CE324" s="1">
        <v>0.15</v>
      </c>
      <c r="CF324" s="1">
        <v>1.7999999999999901</v>
      </c>
    </row>
    <row r="325" spans="1:84" x14ac:dyDescent="0.25">
      <c r="A325" s="15" t="s">
        <v>300</v>
      </c>
      <c r="B325" s="15" t="s">
        <v>301</v>
      </c>
      <c r="C325" s="7" t="s">
        <v>145</v>
      </c>
      <c r="D325" s="12">
        <v>17547.711056889199</v>
      </c>
      <c r="E325" s="12">
        <v>22911.062438503999</v>
      </c>
      <c r="F325" s="12">
        <v>31594.537910132</v>
      </c>
      <c r="G325" s="12">
        <v>40039.087291195996</v>
      </c>
      <c r="H325" s="12">
        <v>47726.512873348001</v>
      </c>
      <c r="I325" s="12">
        <v>38880.654192356</v>
      </c>
      <c r="J325" s="12">
        <v>33923.919912527897</v>
      </c>
      <c r="K325" s="12">
        <v>20741.5852830408</v>
      </c>
      <c r="L325" s="12">
        <v>16197.717029695599</v>
      </c>
      <c r="M325" s="12">
        <v>14492.2384009548</v>
      </c>
      <c r="N325" s="12">
        <v>4069.8916218447998</v>
      </c>
      <c r="O325" s="12">
        <v>14692.1158320876</v>
      </c>
      <c r="P325" s="12">
        <v>17168.316618184399</v>
      </c>
      <c r="Q325" s="12">
        <v>22163.827844266401</v>
      </c>
      <c r="R325" s="12">
        <v>31376.752593951998</v>
      </c>
      <c r="S325" s="12">
        <v>38574.608891123899</v>
      </c>
      <c r="T325" s="12">
        <v>47726.512873348001</v>
      </c>
      <c r="U325" s="12">
        <v>38880.654192356</v>
      </c>
      <c r="V325" s="12">
        <v>33923.919912527897</v>
      </c>
      <c r="W325" s="12">
        <v>20741.5852830408</v>
      </c>
      <c r="X325" s="12">
        <v>16197.717029695599</v>
      </c>
      <c r="Y325" s="12">
        <v>14492.2384009548</v>
      </c>
      <c r="Z325" s="1">
        <v>4.0698916218447998</v>
      </c>
      <c r="AA325" s="1">
        <v>14.6921158320876</v>
      </c>
      <c r="AB325" s="1">
        <v>17.168316618184399</v>
      </c>
      <c r="AC325" s="1">
        <v>22.1638278442664</v>
      </c>
      <c r="AD325" s="1">
        <v>31.376752593951998</v>
      </c>
      <c r="AE325" s="1">
        <v>38.574608891123901</v>
      </c>
      <c r="AF325" s="1">
        <v>300.00814109338199</v>
      </c>
      <c r="AG325" s="1">
        <v>47.726512873348</v>
      </c>
      <c r="AH325" s="1">
        <v>38.880654192355998</v>
      </c>
      <c r="AI325" s="1">
        <v>33.9239199125279</v>
      </c>
      <c r="AJ325" s="1">
        <v>20.741585283040799</v>
      </c>
      <c r="AK325" s="1">
        <v>16.1977170296956</v>
      </c>
      <c r="AL325" s="1">
        <v>14.4922384009548</v>
      </c>
      <c r="AM325" s="1">
        <v>4.0698916218447998</v>
      </c>
      <c r="AN325" s="1">
        <v>14.6921158320876</v>
      </c>
      <c r="AO325" s="1">
        <v>17.168316618184399</v>
      </c>
      <c r="AP325" s="1">
        <v>22.1638278442664</v>
      </c>
      <c r="AQ325" s="1">
        <v>31.376752593951998</v>
      </c>
      <c r="AR325" s="1">
        <v>38.574608891123901</v>
      </c>
      <c r="AS325" s="1">
        <v>300.00814109338199</v>
      </c>
      <c r="AT325" s="1">
        <v>47.726512873348</v>
      </c>
      <c r="AU325" s="1">
        <v>38.880654192355998</v>
      </c>
      <c r="AV325" s="1">
        <v>33.9239199125279</v>
      </c>
      <c r="AW325" s="1">
        <v>20.741585283040799</v>
      </c>
      <c r="AX325" s="1">
        <v>16.1977170296956</v>
      </c>
      <c r="AY325" s="1">
        <v>14.4922384009548</v>
      </c>
      <c r="AZ325" s="1">
        <v>4.0698916218447998</v>
      </c>
      <c r="BA325" s="1">
        <v>14.6921158320876</v>
      </c>
      <c r="BB325" s="1">
        <v>17.168316618184399</v>
      </c>
      <c r="BC325" s="1">
        <v>22.1638278442664</v>
      </c>
      <c r="BD325" s="1">
        <v>31.376752593951998</v>
      </c>
      <c r="BE325" s="1">
        <v>38.574608891123901</v>
      </c>
      <c r="BF325" s="1">
        <v>300.00814109338199</v>
      </c>
      <c r="BG325" s="1">
        <v>47.726512873348</v>
      </c>
      <c r="BH325" s="1">
        <v>38.880654192355998</v>
      </c>
      <c r="BI325" s="1">
        <v>33.9239199125279</v>
      </c>
      <c r="BJ325" s="1">
        <v>20.741585283040799</v>
      </c>
      <c r="BK325" s="1">
        <v>16.1977170296956</v>
      </c>
      <c r="BL325" s="1">
        <v>14.4922384009548</v>
      </c>
      <c r="BM325" s="1">
        <v>4.0698916218447998</v>
      </c>
      <c r="BN325" s="1">
        <v>14.6921158320876</v>
      </c>
      <c r="BO325" s="1">
        <v>17.168316618184399</v>
      </c>
      <c r="BP325" s="1">
        <v>22.1638278442664</v>
      </c>
      <c r="BQ325" s="1">
        <v>31.376752593951998</v>
      </c>
      <c r="BR325" s="1">
        <v>38.574608891123901</v>
      </c>
      <c r="BS325" s="1">
        <v>300.00814109338199</v>
      </c>
      <c r="BT325" s="1">
        <v>47.726512873348</v>
      </c>
      <c r="BU325" s="1">
        <v>38.880654192355998</v>
      </c>
      <c r="BV325" s="1">
        <v>33.9239199125279</v>
      </c>
      <c r="BW325" s="1">
        <v>20.741585283040799</v>
      </c>
      <c r="BX325" s="1">
        <v>16.1977170296956</v>
      </c>
      <c r="BY325" s="1">
        <v>14.4922384009548</v>
      </c>
      <c r="BZ325" s="1">
        <v>4.0698916218447998</v>
      </c>
      <c r="CA325" s="1">
        <v>14.6921158320876</v>
      </c>
      <c r="CB325" s="1">
        <v>17.168316618184399</v>
      </c>
      <c r="CC325" s="1">
        <v>22.1638278442664</v>
      </c>
      <c r="CD325" s="1">
        <v>31.376752593951998</v>
      </c>
      <c r="CE325" s="1">
        <v>38.574608891123901</v>
      </c>
      <c r="CF325" s="1">
        <v>300.00814109338199</v>
      </c>
    </row>
    <row r="326" spans="1:84" x14ac:dyDescent="0.25">
      <c r="A326" s="15" t="s">
        <v>300</v>
      </c>
      <c r="B326" s="15" t="s">
        <v>301</v>
      </c>
      <c r="C326" s="7" t="s">
        <v>143</v>
      </c>
    </row>
    <row r="327" spans="1:84" s="6" customFormat="1" x14ac:dyDescent="0.25">
      <c r="A327" s="15" t="s">
        <v>300</v>
      </c>
      <c r="B327" s="15" t="s">
        <v>301</v>
      </c>
      <c r="C327" s="5" t="s">
        <v>271</v>
      </c>
      <c r="D327" s="6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0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6">
        <v>0</v>
      </c>
      <c r="BF327" s="6">
        <v>0</v>
      </c>
      <c r="BG327" s="6">
        <v>0</v>
      </c>
      <c r="BH327" s="6">
        <v>0</v>
      </c>
      <c r="BI327" s="6">
        <v>0</v>
      </c>
      <c r="BJ327" s="6">
        <v>0</v>
      </c>
      <c r="BK327" s="6">
        <v>0</v>
      </c>
      <c r="BL327" s="6">
        <v>0</v>
      </c>
      <c r="BM327" s="6">
        <v>0</v>
      </c>
      <c r="BN327" s="6">
        <v>0</v>
      </c>
      <c r="BO327" s="6">
        <v>0</v>
      </c>
      <c r="BP327" s="6">
        <v>0</v>
      </c>
      <c r="BQ327" s="6">
        <v>0</v>
      </c>
      <c r="BR327" s="6">
        <v>0</v>
      </c>
      <c r="BS327" s="6">
        <v>0</v>
      </c>
      <c r="BT327" s="6">
        <v>0</v>
      </c>
      <c r="BU327" s="6">
        <v>0</v>
      </c>
      <c r="BV327" s="6">
        <v>0</v>
      </c>
      <c r="BW327" s="6">
        <v>0</v>
      </c>
      <c r="BX327" s="6">
        <v>0</v>
      </c>
      <c r="BY327" s="6">
        <v>0</v>
      </c>
      <c r="BZ327" s="6">
        <v>0</v>
      </c>
      <c r="CA327" s="6">
        <v>0</v>
      </c>
      <c r="CB327" s="6">
        <v>0</v>
      </c>
      <c r="CC327" s="6">
        <v>0</v>
      </c>
      <c r="CD327" s="6">
        <v>0</v>
      </c>
      <c r="CE327" s="6">
        <v>0</v>
      </c>
      <c r="CF327" s="6">
        <v>0</v>
      </c>
    </row>
    <row r="328" spans="1:84" x14ac:dyDescent="0.25">
      <c r="A328" s="15" t="s">
        <v>300</v>
      </c>
      <c r="B328" s="15" t="s">
        <v>301</v>
      </c>
      <c r="C328" s="2" t="s">
        <v>272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  <c r="CC328" s="1">
        <v>0</v>
      </c>
      <c r="CD328" s="1">
        <v>0</v>
      </c>
      <c r="CE328" s="1">
        <v>0</v>
      </c>
      <c r="CF328" s="1">
        <v>0</v>
      </c>
    </row>
    <row r="329" spans="1:84" x14ac:dyDescent="0.25">
      <c r="A329" s="15" t="s">
        <v>300</v>
      </c>
      <c r="B329" s="15" t="s">
        <v>301</v>
      </c>
      <c r="C329" s="7" t="s">
        <v>141</v>
      </c>
    </row>
    <row r="330" spans="1:84" s="6" customFormat="1" x14ac:dyDescent="0.25">
      <c r="A330" s="15" t="s">
        <v>300</v>
      </c>
      <c r="B330" s="15" t="s">
        <v>301</v>
      </c>
      <c r="C330" s="5" t="s">
        <v>273</v>
      </c>
      <c r="D330" s="6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0</v>
      </c>
      <c r="AY330" s="6">
        <v>0</v>
      </c>
      <c r="AZ330" s="6">
        <v>0</v>
      </c>
      <c r="BA330" s="6">
        <v>0</v>
      </c>
      <c r="BB330" s="6">
        <v>0</v>
      </c>
      <c r="BC330" s="6">
        <v>0</v>
      </c>
      <c r="BD330" s="6">
        <v>0</v>
      </c>
      <c r="BE330" s="6">
        <v>0</v>
      </c>
      <c r="BF330" s="6">
        <v>0</v>
      </c>
      <c r="BG330" s="6">
        <v>0</v>
      </c>
      <c r="BH330" s="6">
        <v>0</v>
      </c>
      <c r="BI330" s="6">
        <v>0</v>
      </c>
      <c r="BJ330" s="6">
        <v>0</v>
      </c>
      <c r="BK330" s="6">
        <v>0</v>
      </c>
      <c r="BL330" s="6">
        <v>0</v>
      </c>
      <c r="BM330" s="6">
        <v>0</v>
      </c>
      <c r="BN330" s="6">
        <v>0</v>
      </c>
      <c r="BO330" s="6">
        <v>0</v>
      </c>
      <c r="BP330" s="6">
        <v>0</v>
      </c>
      <c r="BQ330" s="6">
        <v>0</v>
      </c>
      <c r="BR330" s="6">
        <v>0</v>
      </c>
      <c r="BS330" s="6">
        <v>0</v>
      </c>
      <c r="BT330" s="6">
        <v>0</v>
      </c>
      <c r="BU330" s="6">
        <v>0</v>
      </c>
      <c r="BV330" s="6">
        <v>0</v>
      </c>
      <c r="BW330" s="6">
        <v>0</v>
      </c>
      <c r="BX330" s="6">
        <v>0</v>
      </c>
      <c r="BY330" s="6">
        <v>0</v>
      </c>
      <c r="BZ330" s="6">
        <v>0</v>
      </c>
      <c r="CA330" s="6">
        <v>0</v>
      </c>
      <c r="CB330" s="6">
        <v>0</v>
      </c>
      <c r="CC330" s="6">
        <v>0</v>
      </c>
      <c r="CD330" s="6">
        <v>0</v>
      </c>
      <c r="CE330" s="6">
        <v>0</v>
      </c>
      <c r="CF330" s="6">
        <v>0</v>
      </c>
    </row>
    <row r="331" spans="1:84" x14ac:dyDescent="0.25">
      <c r="A331" s="15" t="s">
        <v>300</v>
      </c>
      <c r="B331" s="15" t="s">
        <v>301</v>
      </c>
      <c r="C331" s="2" t="s">
        <v>274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  <c r="CC331" s="1">
        <v>0</v>
      </c>
      <c r="CD331" s="1">
        <v>0</v>
      </c>
      <c r="CE331" s="1">
        <v>0</v>
      </c>
      <c r="CF331" s="1">
        <v>0</v>
      </c>
    </row>
    <row r="332" spans="1:84" x14ac:dyDescent="0.25">
      <c r="A332" s="15" t="s">
        <v>300</v>
      </c>
      <c r="B332" s="15" t="s">
        <v>301</v>
      </c>
      <c r="C332" s="7" t="s">
        <v>140</v>
      </c>
    </row>
    <row r="333" spans="1:84" s="6" customFormat="1" x14ac:dyDescent="0.25">
      <c r="A333" s="15" t="s">
        <v>300</v>
      </c>
      <c r="B333" s="15" t="s">
        <v>301</v>
      </c>
      <c r="C333" s="5" t="s">
        <v>275</v>
      </c>
      <c r="D333" s="6">
        <v>0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0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0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0</v>
      </c>
      <c r="AX333" s="6">
        <v>0</v>
      </c>
      <c r="AY333" s="6">
        <v>0</v>
      </c>
      <c r="AZ333" s="6">
        <v>0</v>
      </c>
      <c r="BA333" s="6">
        <v>0</v>
      </c>
      <c r="BB333" s="6">
        <v>0</v>
      </c>
      <c r="BC333" s="6">
        <v>0</v>
      </c>
      <c r="BD333" s="6">
        <v>0</v>
      </c>
      <c r="BE333" s="6">
        <v>0</v>
      </c>
      <c r="BF333" s="6">
        <v>0</v>
      </c>
      <c r="BG333" s="6">
        <v>0</v>
      </c>
      <c r="BH333" s="6">
        <v>0</v>
      </c>
      <c r="BI333" s="6">
        <v>0</v>
      </c>
      <c r="BJ333" s="6">
        <v>0</v>
      </c>
      <c r="BK333" s="6">
        <v>0</v>
      </c>
      <c r="BL333" s="6">
        <v>0</v>
      </c>
      <c r="BM333" s="6">
        <v>0</v>
      </c>
      <c r="BN333" s="6">
        <v>0</v>
      </c>
      <c r="BO333" s="6">
        <v>0</v>
      </c>
      <c r="BP333" s="6">
        <v>0</v>
      </c>
      <c r="BQ333" s="6">
        <v>0</v>
      </c>
      <c r="BR333" s="6">
        <v>0</v>
      </c>
      <c r="BS333" s="6">
        <v>0</v>
      </c>
      <c r="BT333" s="6">
        <v>0</v>
      </c>
      <c r="BU333" s="6">
        <v>0</v>
      </c>
      <c r="BV333" s="6">
        <v>0</v>
      </c>
      <c r="BW333" s="6">
        <v>0</v>
      </c>
      <c r="BX333" s="6">
        <v>0</v>
      </c>
      <c r="BY333" s="6">
        <v>0</v>
      </c>
      <c r="BZ333" s="6">
        <v>0</v>
      </c>
      <c r="CA333" s="6">
        <v>0</v>
      </c>
      <c r="CB333" s="6">
        <v>0</v>
      </c>
      <c r="CC333" s="6">
        <v>0</v>
      </c>
      <c r="CD333" s="6">
        <v>0</v>
      </c>
      <c r="CE333" s="6">
        <v>0</v>
      </c>
      <c r="CF333" s="6">
        <v>0</v>
      </c>
    </row>
    <row r="334" spans="1:84" x14ac:dyDescent="0.25">
      <c r="A334" s="15" t="s">
        <v>300</v>
      </c>
      <c r="B334" s="15" t="s">
        <v>301</v>
      </c>
      <c r="C334" s="2" t="s">
        <v>276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  <c r="CC334" s="1">
        <v>0</v>
      </c>
      <c r="CD334" s="1">
        <v>0</v>
      </c>
      <c r="CE334" s="1">
        <v>0</v>
      </c>
      <c r="CF334" s="1">
        <v>0</v>
      </c>
    </row>
    <row r="335" spans="1:84" x14ac:dyDescent="0.25">
      <c r="A335" s="15" t="s">
        <v>300</v>
      </c>
      <c r="B335" s="15" t="s">
        <v>301</v>
      </c>
      <c r="C335" s="7" t="s">
        <v>138</v>
      </c>
      <c r="D335" s="12">
        <v>17547.711056889199</v>
      </c>
      <c r="E335" s="12">
        <v>22911.062438503999</v>
      </c>
      <c r="F335" s="12">
        <v>31594.537910132</v>
      </c>
      <c r="G335" s="12">
        <v>40039.087291195996</v>
      </c>
      <c r="H335" s="12">
        <v>47726.512873348001</v>
      </c>
      <c r="I335" s="12">
        <v>38880.654192356</v>
      </c>
      <c r="J335" s="12">
        <v>33923.919912527897</v>
      </c>
      <c r="K335" s="12">
        <v>20741.5852830408</v>
      </c>
      <c r="L335" s="12">
        <v>16197.717029695599</v>
      </c>
      <c r="M335" s="12">
        <v>14492.2384009548</v>
      </c>
      <c r="N335" s="12">
        <v>4069.8916218447998</v>
      </c>
      <c r="O335" s="12">
        <v>14692.1158320876</v>
      </c>
      <c r="P335" s="12">
        <v>17168.316618184399</v>
      </c>
      <c r="Q335" s="12">
        <v>22163.827844266401</v>
      </c>
      <c r="R335" s="12">
        <v>31376.752593951998</v>
      </c>
      <c r="S335" s="12">
        <v>38574.608891123899</v>
      </c>
      <c r="T335" s="12">
        <v>47726.512873348001</v>
      </c>
      <c r="U335" s="12">
        <v>38880.654192356</v>
      </c>
      <c r="V335" s="12">
        <v>33923.919912527897</v>
      </c>
      <c r="W335" s="12">
        <v>20741.5852830408</v>
      </c>
      <c r="X335" s="12">
        <v>16197.717029695599</v>
      </c>
      <c r="Y335" s="12">
        <v>14492.2384009548</v>
      </c>
      <c r="Z335" s="1">
        <v>4.0698916218447998</v>
      </c>
      <c r="AA335" s="1">
        <v>14.6921158320876</v>
      </c>
      <c r="AB335" s="1">
        <v>17.168316618184399</v>
      </c>
      <c r="AC335" s="1">
        <v>22.1638278442664</v>
      </c>
      <c r="AD335" s="1">
        <v>31.376752593951998</v>
      </c>
      <c r="AE335" s="1">
        <v>38.574608891123901</v>
      </c>
      <c r="AF335" s="1">
        <v>300.00814109338199</v>
      </c>
      <c r="AG335" s="1">
        <v>47.726512873348</v>
      </c>
      <c r="AH335" s="1">
        <v>38.880654192355998</v>
      </c>
      <c r="AI335" s="1">
        <v>33.9239199125279</v>
      </c>
      <c r="AJ335" s="1">
        <v>20.741585283040799</v>
      </c>
      <c r="AK335" s="1">
        <v>16.1977170296956</v>
      </c>
      <c r="AL335" s="1">
        <v>14.4922384009548</v>
      </c>
      <c r="AM335" s="1">
        <v>4.0698916218447998</v>
      </c>
      <c r="AN335" s="1">
        <v>14.6921158320876</v>
      </c>
      <c r="AO335" s="1">
        <v>17.168316618184399</v>
      </c>
      <c r="AP335" s="1">
        <v>22.1638278442664</v>
      </c>
      <c r="AQ335" s="1">
        <v>31.376752593951998</v>
      </c>
      <c r="AR335" s="1">
        <v>38.574608891123901</v>
      </c>
      <c r="AS335" s="1">
        <v>300.00814109338199</v>
      </c>
      <c r="AT335" s="1">
        <v>47.726512873348</v>
      </c>
      <c r="AU335" s="1">
        <v>38.880654192355998</v>
      </c>
      <c r="AV335" s="1">
        <v>33.9239199125279</v>
      </c>
      <c r="AW335" s="1">
        <v>20.741585283040799</v>
      </c>
      <c r="AX335" s="1">
        <v>16.1977170296956</v>
      </c>
      <c r="AY335" s="1">
        <v>14.4922384009548</v>
      </c>
      <c r="AZ335" s="1">
        <v>4.0698916218447998</v>
      </c>
      <c r="BA335" s="1">
        <v>14.6921158320876</v>
      </c>
      <c r="BB335" s="1">
        <v>17.168316618184399</v>
      </c>
      <c r="BC335" s="1">
        <v>22.1638278442664</v>
      </c>
      <c r="BD335" s="1">
        <v>31.376752593951998</v>
      </c>
      <c r="BE335" s="1">
        <v>38.574608891123901</v>
      </c>
      <c r="BF335" s="1">
        <v>300.00814109338199</v>
      </c>
      <c r="BG335" s="1">
        <v>47.726512873348</v>
      </c>
      <c r="BH335" s="1">
        <v>38.880654192355998</v>
      </c>
      <c r="BI335" s="1">
        <v>33.9239199125279</v>
      </c>
      <c r="BJ335" s="1">
        <v>20.741585283040799</v>
      </c>
      <c r="BK335" s="1">
        <v>16.1977170296956</v>
      </c>
      <c r="BL335" s="1">
        <v>14.4922384009548</v>
      </c>
      <c r="BM335" s="1">
        <v>4.0698916218447998</v>
      </c>
      <c r="BN335" s="1">
        <v>14.6921158320876</v>
      </c>
      <c r="BO335" s="1">
        <v>17.168316618184399</v>
      </c>
      <c r="BP335" s="1">
        <v>22.1638278442664</v>
      </c>
      <c r="BQ335" s="1">
        <v>31.376752593951998</v>
      </c>
      <c r="BR335" s="1">
        <v>38.574608891123901</v>
      </c>
      <c r="BS335" s="1">
        <v>300.00814109338199</v>
      </c>
      <c r="BT335" s="1">
        <v>47.726512873348</v>
      </c>
      <c r="BU335" s="1">
        <v>38.880654192355998</v>
      </c>
      <c r="BV335" s="1">
        <v>33.9239199125279</v>
      </c>
      <c r="BW335" s="1">
        <v>20.741585283040799</v>
      </c>
      <c r="BX335" s="1">
        <v>16.1977170296956</v>
      </c>
      <c r="BY335" s="1">
        <v>14.4922384009548</v>
      </c>
      <c r="BZ335" s="1">
        <v>4.0698916218447998</v>
      </c>
      <c r="CA335" s="1">
        <v>14.6921158320876</v>
      </c>
      <c r="CB335" s="1">
        <v>17.168316618184399</v>
      </c>
      <c r="CC335" s="1">
        <v>22.1638278442664</v>
      </c>
      <c r="CD335" s="1">
        <v>31.376752593951998</v>
      </c>
      <c r="CE335" s="1">
        <v>38.574608891123901</v>
      </c>
      <c r="CF335" s="1">
        <v>300.00814109338199</v>
      </c>
    </row>
    <row r="336" spans="1:84" s="10" customFormat="1" x14ac:dyDescent="0.25">
      <c r="A336" s="10" t="s">
        <v>281</v>
      </c>
      <c r="B336" s="10" t="s">
        <v>282</v>
      </c>
      <c r="C336" s="9" t="s">
        <v>167</v>
      </c>
    </row>
    <row r="337" spans="1:84" x14ac:dyDescent="0.25">
      <c r="A337" s="15" t="s">
        <v>281</v>
      </c>
      <c r="B337" s="15" t="s">
        <v>282</v>
      </c>
      <c r="C337" s="7" t="s">
        <v>159</v>
      </c>
    </row>
    <row r="338" spans="1:84" x14ac:dyDescent="0.25">
      <c r="A338" s="15" t="s">
        <v>281</v>
      </c>
      <c r="B338" s="15" t="s">
        <v>282</v>
      </c>
      <c r="C338" s="2" t="s">
        <v>260</v>
      </c>
      <c r="D338" s="1">
        <v>0.5</v>
      </c>
      <c r="E338" s="1">
        <v>0.5</v>
      </c>
      <c r="F338" s="1">
        <v>0.5</v>
      </c>
      <c r="G338" s="1">
        <v>0.5</v>
      </c>
      <c r="H338" s="1">
        <v>0.5</v>
      </c>
      <c r="I338" s="1">
        <v>0.5</v>
      </c>
      <c r="J338" s="1">
        <v>0.5</v>
      </c>
      <c r="K338" s="1">
        <v>0.5</v>
      </c>
      <c r="L338" s="1">
        <v>0.5</v>
      </c>
      <c r="M338" s="1">
        <v>0.5</v>
      </c>
      <c r="N338" s="1">
        <v>0.5</v>
      </c>
      <c r="O338" s="1">
        <v>0.5</v>
      </c>
      <c r="P338" s="1">
        <v>0.5</v>
      </c>
      <c r="Q338" s="1">
        <v>0.5</v>
      </c>
      <c r="R338" s="1">
        <v>0.5</v>
      </c>
      <c r="S338" s="1">
        <v>0.5</v>
      </c>
      <c r="T338" s="1">
        <v>0.5</v>
      </c>
      <c r="U338" s="1">
        <v>0.5</v>
      </c>
      <c r="V338" s="1">
        <v>0.5</v>
      </c>
      <c r="W338" s="1">
        <v>0.5</v>
      </c>
      <c r="X338" s="1">
        <v>0.5</v>
      </c>
      <c r="Y338" s="1">
        <v>0.5</v>
      </c>
      <c r="Z338" s="1">
        <v>0.5</v>
      </c>
      <c r="AA338" s="1">
        <v>0.5</v>
      </c>
      <c r="AB338" s="1">
        <v>0.5</v>
      </c>
      <c r="AC338" s="1">
        <v>0.5</v>
      </c>
      <c r="AD338" s="1">
        <v>0.5</v>
      </c>
      <c r="AE338" s="1">
        <v>0.5</v>
      </c>
      <c r="AF338" s="1">
        <v>0.5</v>
      </c>
      <c r="AG338" s="1">
        <v>0.5</v>
      </c>
      <c r="AH338" s="1">
        <v>0.5</v>
      </c>
      <c r="AI338" s="1">
        <v>0.5</v>
      </c>
      <c r="AJ338" s="1">
        <v>0.5</v>
      </c>
      <c r="AK338" s="1">
        <v>0.5</v>
      </c>
      <c r="AL338" s="1">
        <v>0.5</v>
      </c>
      <c r="AM338" s="1">
        <v>0.5</v>
      </c>
      <c r="AN338" s="1">
        <v>0.5</v>
      </c>
      <c r="AO338" s="1">
        <v>0.5</v>
      </c>
      <c r="AP338" s="1">
        <v>0.5</v>
      </c>
      <c r="AQ338" s="1">
        <v>0.5</v>
      </c>
      <c r="AR338" s="1">
        <v>0.5</v>
      </c>
      <c r="AS338" s="1">
        <v>0.5</v>
      </c>
      <c r="AT338" s="1">
        <v>0.5</v>
      </c>
      <c r="AU338" s="1">
        <v>0.5</v>
      </c>
      <c r="AV338" s="1">
        <v>0.5</v>
      </c>
      <c r="AW338" s="1">
        <v>0.5</v>
      </c>
      <c r="AX338" s="1">
        <v>0.5</v>
      </c>
      <c r="AY338" s="1">
        <v>0.5</v>
      </c>
      <c r="AZ338" s="1">
        <v>0.5</v>
      </c>
      <c r="BA338" s="1">
        <v>0.5</v>
      </c>
      <c r="BB338" s="1">
        <v>0.5</v>
      </c>
      <c r="BC338" s="1">
        <v>0.5</v>
      </c>
      <c r="BD338" s="1">
        <v>0.5</v>
      </c>
      <c r="BE338" s="1">
        <v>0.5</v>
      </c>
      <c r="BF338" s="1">
        <v>0.5</v>
      </c>
      <c r="BG338" s="1">
        <v>0.5</v>
      </c>
      <c r="BH338" s="1">
        <v>0.5</v>
      </c>
      <c r="BI338" s="1">
        <v>0.5</v>
      </c>
      <c r="BJ338" s="1">
        <v>0.5</v>
      </c>
      <c r="BK338" s="1">
        <v>0.5</v>
      </c>
      <c r="BL338" s="1">
        <v>0.5</v>
      </c>
      <c r="BM338" s="1">
        <v>0.5</v>
      </c>
      <c r="BN338" s="1">
        <v>0.5</v>
      </c>
      <c r="BO338" s="1">
        <v>0.5</v>
      </c>
      <c r="BP338" s="1">
        <v>0.5</v>
      </c>
      <c r="BQ338" s="1">
        <v>0.5</v>
      </c>
      <c r="BR338" s="1">
        <v>0.5</v>
      </c>
      <c r="BS338" s="1">
        <v>0.5</v>
      </c>
      <c r="BT338" s="1">
        <v>0.5</v>
      </c>
      <c r="BU338" s="1">
        <v>0.5</v>
      </c>
      <c r="BV338" s="1">
        <v>0.5</v>
      </c>
      <c r="BW338" s="1">
        <v>0.5</v>
      </c>
      <c r="BX338" s="1">
        <v>0.5</v>
      </c>
      <c r="BY338" s="1">
        <v>0.5</v>
      </c>
      <c r="BZ338" s="1">
        <v>0.5</v>
      </c>
      <c r="CA338" s="1">
        <v>0.5</v>
      </c>
      <c r="CB338" s="1">
        <v>0.5</v>
      </c>
      <c r="CC338" s="1">
        <v>0.5</v>
      </c>
      <c r="CD338" s="1">
        <v>0.5</v>
      </c>
      <c r="CE338" s="1">
        <v>0.5</v>
      </c>
      <c r="CF338" s="1">
        <v>0.5</v>
      </c>
    </row>
    <row r="339" spans="1:84" x14ac:dyDescent="0.25">
      <c r="A339" s="15" t="s">
        <v>281</v>
      </c>
      <c r="B339" s="15" t="s">
        <v>282</v>
      </c>
      <c r="C339" s="2" t="s">
        <v>261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  <c r="CC339" s="1">
        <v>0</v>
      </c>
      <c r="CD339" s="1">
        <v>0</v>
      </c>
      <c r="CE339" s="1">
        <v>0</v>
      </c>
      <c r="CF339" s="1">
        <v>0</v>
      </c>
    </row>
    <row r="340" spans="1:84" x14ac:dyDescent="0.25">
      <c r="A340" s="15" t="s">
        <v>281</v>
      </c>
      <c r="B340" s="15" t="s">
        <v>282</v>
      </c>
      <c r="C340" s="2" t="s">
        <v>262</v>
      </c>
      <c r="D340" s="1">
        <v>0.5</v>
      </c>
      <c r="E340" s="1">
        <v>0.5</v>
      </c>
      <c r="F340" s="1">
        <v>0.5</v>
      </c>
      <c r="G340" s="1">
        <v>0.5</v>
      </c>
      <c r="H340" s="1">
        <v>0.5</v>
      </c>
      <c r="I340" s="1">
        <v>0.5</v>
      </c>
      <c r="J340" s="1">
        <v>0.5</v>
      </c>
      <c r="K340" s="1">
        <v>0.5</v>
      </c>
      <c r="L340" s="1">
        <v>0.5</v>
      </c>
      <c r="M340" s="1">
        <v>0.5</v>
      </c>
      <c r="N340" s="1">
        <v>0.5</v>
      </c>
      <c r="O340" s="1">
        <v>0.5</v>
      </c>
      <c r="P340" s="1">
        <v>0.5</v>
      </c>
      <c r="Q340" s="1">
        <v>0.5</v>
      </c>
      <c r="R340" s="1">
        <v>0.5</v>
      </c>
      <c r="S340" s="1">
        <v>0.5</v>
      </c>
      <c r="T340" s="1">
        <v>0.5</v>
      </c>
      <c r="U340" s="1">
        <v>0.5</v>
      </c>
      <c r="V340" s="1">
        <v>0.5</v>
      </c>
      <c r="W340" s="1">
        <v>0.5</v>
      </c>
      <c r="X340" s="1">
        <v>0.5</v>
      </c>
      <c r="Y340" s="1">
        <v>0.5</v>
      </c>
      <c r="Z340" s="1">
        <v>0.5</v>
      </c>
      <c r="AA340" s="1">
        <v>0.5</v>
      </c>
      <c r="AB340" s="1">
        <v>0.5</v>
      </c>
      <c r="AC340" s="1">
        <v>0.5</v>
      </c>
      <c r="AD340" s="1">
        <v>0.5</v>
      </c>
      <c r="AE340" s="1">
        <v>0.5</v>
      </c>
      <c r="AF340" s="1">
        <v>0.5</v>
      </c>
      <c r="AG340" s="1">
        <v>0.5</v>
      </c>
      <c r="AH340" s="1">
        <v>0.5</v>
      </c>
      <c r="AI340" s="1">
        <v>0.5</v>
      </c>
      <c r="AJ340" s="1">
        <v>0.5</v>
      </c>
      <c r="AK340" s="1">
        <v>0.5</v>
      </c>
      <c r="AL340" s="1">
        <v>0.5</v>
      </c>
      <c r="AM340" s="1">
        <v>0.5</v>
      </c>
      <c r="AN340" s="1">
        <v>0.5</v>
      </c>
      <c r="AO340" s="1">
        <v>0.5</v>
      </c>
      <c r="AP340" s="1">
        <v>0.5</v>
      </c>
      <c r="AQ340" s="1">
        <v>0.5</v>
      </c>
      <c r="AR340" s="1">
        <v>0.5</v>
      </c>
      <c r="AS340" s="1">
        <v>0.5</v>
      </c>
      <c r="AT340" s="1">
        <v>0.5</v>
      </c>
      <c r="AU340" s="1">
        <v>0.5</v>
      </c>
      <c r="AV340" s="1">
        <v>0.5</v>
      </c>
      <c r="AW340" s="1">
        <v>0.5</v>
      </c>
      <c r="AX340" s="1">
        <v>0.5</v>
      </c>
      <c r="AY340" s="1">
        <v>0.5</v>
      </c>
      <c r="AZ340" s="1">
        <v>0.5</v>
      </c>
      <c r="BA340" s="1">
        <v>0.5</v>
      </c>
      <c r="BB340" s="1">
        <v>0.5</v>
      </c>
      <c r="BC340" s="1">
        <v>0.5</v>
      </c>
      <c r="BD340" s="1">
        <v>0.5</v>
      </c>
      <c r="BE340" s="1">
        <v>0.5</v>
      </c>
      <c r="BF340" s="1">
        <v>0.5</v>
      </c>
      <c r="BG340" s="1">
        <v>0.5</v>
      </c>
      <c r="BH340" s="1">
        <v>0.5</v>
      </c>
      <c r="BI340" s="1">
        <v>0.5</v>
      </c>
      <c r="BJ340" s="1">
        <v>0.5</v>
      </c>
      <c r="BK340" s="1">
        <v>0.5</v>
      </c>
      <c r="BL340" s="1">
        <v>0.5</v>
      </c>
      <c r="BM340" s="1">
        <v>0.5</v>
      </c>
      <c r="BN340" s="1">
        <v>0.5</v>
      </c>
      <c r="BO340" s="1">
        <v>0.5</v>
      </c>
      <c r="BP340" s="1">
        <v>0.5</v>
      </c>
      <c r="BQ340" s="1">
        <v>0.5</v>
      </c>
      <c r="BR340" s="1">
        <v>0.5</v>
      </c>
      <c r="BS340" s="1">
        <v>0.5</v>
      </c>
      <c r="BT340" s="1">
        <v>0.5</v>
      </c>
      <c r="BU340" s="1">
        <v>0.5</v>
      </c>
      <c r="BV340" s="1">
        <v>0.5</v>
      </c>
      <c r="BW340" s="1">
        <v>0.5</v>
      </c>
      <c r="BX340" s="1">
        <v>0.5</v>
      </c>
      <c r="BY340" s="1">
        <v>0.5</v>
      </c>
      <c r="BZ340" s="1">
        <v>0.5</v>
      </c>
      <c r="CA340" s="1">
        <v>0.5</v>
      </c>
      <c r="CB340" s="1">
        <v>0.5</v>
      </c>
      <c r="CC340" s="1">
        <v>0.5</v>
      </c>
      <c r="CD340" s="1">
        <v>0.5</v>
      </c>
      <c r="CE340" s="1">
        <v>0.5</v>
      </c>
      <c r="CF340" s="1">
        <v>0.5</v>
      </c>
    </row>
    <row r="341" spans="1:84" x14ac:dyDescent="0.25">
      <c r="A341" s="15" t="s">
        <v>281</v>
      </c>
      <c r="B341" s="15" t="s">
        <v>282</v>
      </c>
      <c r="C341" s="2" t="s">
        <v>263</v>
      </c>
      <c r="D341" s="1">
        <v>275</v>
      </c>
      <c r="E341" s="1">
        <v>275</v>
      </c>
      <c r="F341" s="1">
        <v>275</v>
      </c>
      <c r="G341" s="1">
        <v>275</v>
      </c>
      <c r="H341" s="1">
        <v>275</v>
      </c>
      <c r="I341" s="1">
        <v>275</v>
      </c>
      <c r="J341" s="1">
        <v>275</v>
      </c>
      <c r="K341" s="1">
        <v>275</v>
      </c>
      <c r="L341" s="1">
        <v>275</v>
      </c>
      <c r="M341" s="1">
        <v>275</v>
      </c>
      <c r="N341" s="1">
        <v>275</v>
      </c>
      <c r="O341" s="1">
        <v>275</v>
      </c>
      <c r="P341" s="1">
        <v>275</v>
      </c>
      <c r="Q341" s="1">
        <v>275</v>
      </c>
      <c r="R341" s="1">
        <v>275</v>
      </c>
      <c r="S341" s="1">
        <v>275</v>
      </c>
      <c r="T341" s="1">
        <v>275</v>
      </c>
      <c r="U341" s="1">
        <v>275</v>
      </c>
      <c r="V341" s="1">
        <v>275</v>
      </c>
      <c r="W341" s="1">
        <v>275</v>
      </c>
      <c r="X341" s="1">
        <v>275</v>
      </c>
      <c r="Y341" s="1">
        <v>275</v>
      </c>
      <c r="Z341" s="1">
        <v>275</v>
      </c>
      <c r="AA341" s="1">
        <v>275</v>
      </c>
      <c r="AB341" s="1">
        <v>275</v>
      </c>
      <c r="AC341" s="1">
        <v>275</v>
      </c>
      <c r="AD341" s="1">
        <v>275</v>
      </c>
      <c r="AE341" s="1">
        <v>275</v>
      </c>
      <c r="AF341" s="1">
        <v>3300</v>
      </c>
      <c r="AG341" s="1">
        <v>275</v>
      </c>
      <c r="AH341" s="1">
        <v>275</v>
      </c>
      <c r="AI341" s="1">
        <v>275</v>
      </c>
      <c r="AJ341" s="1">
        <v>275</v>
      </c>
      <c r="AK341" s="1">
        <v>275</v>
      </c>
      <c r="AL341" s="1">
        <v>275</v>
      </c>
      <c r="AM341" s="1">
        <v>275</v>
      </c>
      <c r="AN341" s="1">
        <v>275</v>
      </c>
      <c r="AO341" s="1">
        <v>275</v>
      </c>
      <c r="AP341" s="1">
        <v>275</v>
      </c>
      <c r="AQ341" s="1">
        <v>275</v>
      </c>
      <c r="AR341" s="1">
        <v>275</v>
      </c>
      <c r="AS341" s="1">
        <v>3300</v>
      </c>
      <c r="AT341" s="1">
        <v>275</v>
      </c>
      <c r="AU341" s="1">
        <v>275</v>
      </c>
      <c r="AV341" s="1">
        <v>275</v>
      </c>
      <c r="AW341" s="1">
        <v>275</v>
      </c>
      <c r="AX341" s="1">
        <v>275</v>
      </c>
      <c r="AY341" s="1">
        <v>275</v>
      </c>
      <c r="AZ341" s="1">
        <v>275</v>
      </c>
      <c r="BA341" s="1">
        <v>275</v>
      </c>
      <c r="BB341" s="1">
        <v>275</v>
      </c>
      <c r="BC341" s="1">
        <v>275</v>
      </c>
      <c r="BD341" s="1">
        <v>275</v>
      </c>
      <c r="BE341" s="1">
        <v>275</v>
      </c>
      <c r="BF341" s="1">
        <v>3300</v>
      </c>
      <c r="BG341" s="1">
        <v>275</v>
      </c>
      <c r="BH341" s="1">
        <v>275</v>
      </c>
      <c r="BI341" s="1">
        <v>275</v>
      </c>
      <c r="BJ341" s="1">
        <v>275</v>
      </c>
      <c r="BK341" s="1">
        <v>275</v>
      </c>
      <c r="BL341" s="1">
        <v>275</v>
      </c>
      <c r="BM341" s="1">
        <v>275</v>
      </c>
      <c r="BN341" s="1">
        <v>275</v>
      </c>
      <c r="BO341" s="1">
        <v>275</v>
      </c>
      <c r="BP341" s="1">
        <v>275</v>
      </c>
      <c r="BQ341" s="1">
        <v>275</v>
      </c>
      <c r="BR341" s="1">
        <v>275</v>
      </c>
      <c r="BS341" s="1">
        <v>3300</v>
      </c>
      <c r="BT341" s="1">
        <v>275</v>
      </c>
      <c r="BU341" s="1">
        <v>275</v>
      </c>
      <c r="BV341" s="1">
        <v>275</v>
      </c>
      <c r="BW341" s="1">
        <v>275</v>
      </c>
      <c r="BX341" s="1">
        <v>275</v>
      </c>
      <c r="BY341" s="1">
        <v>275</v>
      </c>
      <c r="BZ341" s="1">
        <v>275</v>
      </c>
      <c r="CA341" s="1">
        <v>275</v>
      </c>
      <c r="CB341" s="1">
        <v>275</v>
      </c>
      <c r="CC341" s="1">
        <v>275</v>
      </c>
      <c r="CD341" s="1">
        <v>275</v>
      </c>
      <c r="CE341" s="1">
        <v>275</v>
      </c>
      <c r="CF341" s="1">
        <v>3300</v>
      </c>
    </row>
    <row r="342" spans="1:84" x14ac:dyDescent="0.25">
      <c r="A342" s="15" t="s">
        <v>281</v>
      </c>
      <c r="B342" s="15" t="s">
        <v>282</v>
      </c>
      <c r="C342" s="2" t="s">
        <v>264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  <c r="CC342" s="1">
        <v>0</v>
      </c>
      <c r="CD342" s="1">
        <v>0</v>
      </c>
      <c r="CE342" s="1">
        <v>0</v>
      </c>
      <c r="CF342" s="1">
        <v>0</v>
      </c>
    </row>
    <row r="343" spans="1:84" x14ac:dyDescent="0.25">
      <c r="A343" s="15" t="s">
        <v>281</v>
      </c>
      <c r="B343" s="15" t="s">
        <v>282</v>
      </c>
      <c r="C343" s="7" t="s">
        <v>158</v>
      </c>
      <c r="D343" s="12">
        <v>137.5</v>
      </c>
      <c r="E343" s="12">
        <v>137.5</v>
      </c>
      <c r="F343" s="12">
        <v>137.5</v>
      </c>
      <c r="G343" s="12">
        <v>137.5</v>
      </c>
      <c r="H343" s="12">
        <v>137.5</v>
      </c>
      <c r="I343" s="12">
        <v>137.5</v>
      </c>
      <c r="J343" s="12">
        <v>137.5</v>
      </c>
      <c r="K343" s="12">
        <v>137.5</v>
      </c>
      <c r="L343" s="12">
        <v>137.5</v>
      </c>
      <c r="M343" s="12">
        <v>137.5</v>
      </c>
      <c r="N343" s="12">
        <v>137.5</v>
      </c>
      <c r="O343" s="12">
        <v>137.5</v>
      </c>
      <c r="P343" s="12">
        <v>137.5</v>
      </c>
      <c r="Q343" s="12">
        <v>137.5</v>
      </c>
      <c r="R343" s="12">
        <v>137.5</v>
      </c>
      <c r="S343" s="12">
        <v>137.5</v>
      </c>
      <c r="T343" s="12">
        <v>137.5</v>
      </c>
      <c r="U343" s="12">
        <v>137.5</v>
      </c>
      <c r="V343" s="12">
        <v>137.5</v>
      </c>
      <c r="W343" s="12">
        <v>137.5</v>
      </c>
      <c r="X343" s="12">
        <v>137.5</v>
      </c>
      <c r="Y343" s="12">
        <v>137.5</v>
      </c>
      <c r="Z343" s="1">
        <v>0.13750000000000001</v>
      </c>
      <c r="AA343" s="1">
        <v>0.13750000000000001</v>
      </c>
      <c r="AB343" s="1">
        <v>0.13750000000000001</v>
      </c>
      <c r="AC343" s="1">
        <v>0.13750000000000001</v>
      </c>
      <c r="AD343" s="1">
        <v>0.13750000000000001</v>
      </c>
      <c r="AE343" s="1">
        <v>0.13750000000000001</v>
      </c>
      <c r="AF343" s="1">
        <v>1.6499999999999899</v>
      </c>
      <c r="AG343" s="1">
        <v>0.13750000000000001</v>
      </c>
      <c r="AH343" s="1">
        <v>0.13750000000000001</v>
      </c>
      <c r="AI343" s="1">
        <v>0.13750000000000001</v>
      </c>
      <c r="AJ343" s="1">
        <v>0.13750000000000001</v>
      </c>
      <c r="AK343" s="1">
        <v>0.13750000000000001</v>
      </c>
      <c r="AL343" s="1">
        <v>0.13750000000000001</v>
      </c>
      <c r="AM343" s="1">
        <v>0.13750000000000001</v>
      </c>
      <c r="AN343" s="1">
        <v>0.13750000000000001</v>
      </c>
      <c r="AO343" s="1">
        <v>0.13750000000000001</v>
      </c>
      <c r="AP343" s="1">
        <v>0.13750000000000001</v>
      </c>
      <c r="AQ343" s="1">
        <v>0.13750000000000001</v>
      </c>
      <c r="AR343" s="1">
        <v>0.13750000000000001</v>
      </c>
      <c r="AS343" s="1">
        <v>1.6499999999999899</v>
      </c>
      <c r="AT343" s="1">
        <v>0.13750000000000001</v>
      </c>
      <c r="AU343" s="1">
        <v>0.13750000000000001</v>
      </c>
      <c r="AV343" s="1">
        <v>0.13750000000000001</v>
      </c>
      <c r="AW343" s="1">
        <v>0.13750000000000001</v>
      </c>
      <c r="AX343" s="1">
        <v>0.13750000000000001</v>
      </c>
      <c r="AY343" s="1">
        <v>0.13750000000000001</v>
      </c>
      <c r="AZ343" s="1">
        <v>0.13750000000000001</v>
      </c>
      <c r="BA343" s="1">
        <v>0.13750000000000001</v>
      </c>
      <c r="BB343" s="1">
        <v>0.13750000000000001</v>
      </c>
      <c r="BC343" s="1">
        <v>0.13750000000000001</v>
      </c>
      <c r="BD343" s="1">
        <v>0.13750000000000001</v>
      </c>
      <c r="BE343" s="1">
        <v>0.13750000000000001</v>
      </c>
      <c r="BF343" s="1">
        <v>1.6499999999999899</v>
      </c>
      <c r="BG343" s="1">
        <v>0.13750000000000001</v>
      </c>
      <c r="BH343" s="1">
        <v>0.13750000000000001</v>
      </c>
      <c r="BI343" s="1">
        <v>0.13750000000000001</v>
      </c>
      <c r="BJ343" s="1">
        <v>0.13750000000000001</v>
      </c>
      <c r="BK343" s="1">
        <v>0.13750000000000001</v>
      </c>
      <c r="BL343" s="1">
        <v>0.13750000000000001</v>
      </c>
      <c r="BM343" s="1">
        <v>0.13750000000000001</v>
      </c>
      <c r="BN343" s="1">
        <v>0.13750000000000001</v>
      </c>
      <c r="BO343" s="1">
        <v>0.13750000000000001</v>
      </c>
      <c r="BP343" s="1">
        <v>0.13750000000000001</v>
      </c>
      <c r="BQ343" s="1">
        <v>0.13750000000000001</v>
      </c>
      <c r="BR343" s="1">
        <v>0.13750000000000001</v>
      </c>
      <c r="BS343" s="1">
        <v>1.6499999999999899</v>
      </c>
      <c r="BT343" s="1">
        <v>0.13750000000000001</v>
      </c>
      <c r="BU343" s="1">
        <v>0.13750000000000001</v>
      </c>
      <c r="BV343" s="1">
        <v>0.13750000000000001</v>
      </c>
      <c r="BW343" s="1">
        <v>0.13750000000000001</v>
      </c>
      <c r="BX343" s="1">
        <v>0.13750000000000001</v>
      </c>
      <c r="BY343" s="1">
        <v>0.13750000000000001</v>
      </c>
      <c r="BZ343" s="1">
        <v>0.13750000000000001</v>
      </c>
      <c r="CA343" s="1">
        <v>0.13750000000000001</v>
      </c>
      <c r="CB343" s="1">
        <v>0.13750000000000001</v>
      </c>
      <c r="CC343" s="1">
        <v>0.13750000000000001</v>
      </c>
      <c r="CD343" s="1">
        <v>0.13750000000000001</v>
      </c>
      <c r="CE343" s="1">
        <v>0.13750000000000001</v>
      </c>
      <c r="CF343" s="1">
        <v>1.6499999999999899</v>
      </c>
    </row>
    <row r="344" spans="1:84" x14ac:dyDescent="0.25">
      <c r="A344" s="15" t="s">
        <v>281</v>
      </c>
      <c r="B344" s="15" t="s">
        <v>282</v>
      </c>
      <c r="C344" s="7" t="s">
        <v>156</v>
      </c>
    </row>
    <row r="345" spans="1:84" x14ac:dyDescent="0.25">
      <c r="A345" s="15" t="s">
        <v>281</v>
      </c>
      <c r="B345" s="15" t="s">
        <v>282</v>
      </c>
      <c r="C345" s="2" t="s">
        <v>265</v>
      </c>
      <c r="D345" s="1">
        <v>2067.2202600000001</v>
      </c>
      <c r="E345" s="1">
        <v>2907.7775152999998</v>
      </c>
      <c r="F345" s="1">
        <v>2952.7222853899998</v>
      </c>
      <c r="G345" s="1">
        <v>3071.8662387999998</v>
      </c>
      <c r="H345" s="1">
        <v>6984.2183414000001</v>
      </c>
      <c r="I345" s="1">
        <v>6238.2766932000004</v>
      </c>
      <c r="J345" s="1">
        <v>3234.9614172000001</v>
      </c>
      <c r="K345" s="1">
        <v>3213.2873350999998</v>
      </c>
      <c r="L345" s="1">
        <v>2939.4647319999999</v>
      </c>
      <c r="M345" s="1">
        <v>2350.6498612999999</v>
      </c>
      <c r="N345" s="1">
        <v>1716.1489915</v>
      </c>
      <c r="O345" s="1">
        <v>1382.5572241</v>
      </c>
      <c r="P345" s="1">
        <v>1346.36865304</v>
      </c>
      <c r="Q345" s="1">
        <v>1961.2236130399999</v>
      </c>
      <c r="R345" s="1">
        <v>2289.6077206</v>
      </c>
      <c r="S345" s="1">
        <v>2260.1388225999999</v>
      </c>
      <c r="T345" s="1">
        <v>6024.4942898999998</v>
      </c>
      <c r="U345" s="1">
        <v>5244.8487355999996</v>
      </c>
      <c r="V345" s="1">
        <v>2207.3847753999999</v>
      </c>
      <c r="W345" s="1">
        <v>2149.9972275999999</v>
      </c>
      <c r="X345" s="1">
        <v>1995.6950632</v>
      </c>
      <c r="Y345" s="1">
        <v>1525.7114715</v>
      </c>
      <c r="Z345" s="1">
        <v>1008.9056866</v>
      </c>
      <c r="AA345" s="1">
        <v>891.14697239999998</v>
      </c>
      <c r="AB345" s="1">
        <v>1005.05901934</v>
      </c>
      <c r="AC345" s="1">
        <v>1902.0424546699901</v>
      </c>
      <c r="AD345" s="1">
        <v>2375.8322575000002</v>
      </c>
      <c r="AE345" s="1">
        <v>2491.4399140999999</v>
      </c>
      <c r="AF345" s="1">
        <v>28822.557867809999</v>
      </c>
      <c r="AG345" s="1">
        <v>6395.6032960000002</v>
      </c>
      <c r="AH345" s="1">
        <v>5665.0823690999996</v>
      </c>
      <c r="AI345" s="1">
        <v>2676.7430539000002</v>
      </c>
      <c r="AJ345" s="1">
        <v>2666.8579458999998</v>
      </c>
      <c r="AK345" s="1">
        <v>2417.9729815999999</v>
      </c>
      <c r="AL345" s="1">
        <v>1853.4065722</v>
      </c>
      <c r="AM345" s="1">
        <v>1240.2261905999901</v>
      </c>
      <c r="AN345" s="1">
        <v>972.08100319999903</v>
      </c>
      <c r="AO345" s="1">
        <v>878.58883023999999</v>
      </c>
      <c r="AP345" s="1">
        <v>1683.7515185</v>
      </c>
      <c r="AQ345" s="1">
        <v>2104.8001648999998</v>
      </c>
      <c r="AR345" s="1">
        <v>2167.6656398999999</v>
      </c>
      <c r="AS345" s="1">
        <v>30722.779566040001</v>
      </c>
      <c r="AT345" s="1">
        <v>6017.3992441</v>
      </c>
      <c r="AU345" s="1">
        <v>5365.5288167999997</v>
      </c>
      <c r="AV345" s="1">
        <v>2455.8399846000002</v>
      </c>
      <c r="AW345" s="1">
        <v>2522.9230491999901</v>
      </c>
      <c r="AX345" s="1">
        <v>2387.0606819</v>
      </c>
      <c r="AY345" s="1">
        <v>1935.5173645</v>
      </c>
      <c r="AZ345" s="1">
        <v>1433.7604366</v>
      </c>
      <c r="BA345" s="1">
        <v>1283.3129681999999</v>
      </c>
      <c r="BB345" s="1">
        <v>1272.46309288</v>
      </c>
      <c r="BC345" s="1">
        <v>2224.5651985</v>
      </c>
      <c r="BD345" s="1">
        <v>2716.6038748999999</v>
      </c>
      <c r="BE345" s="1">
        <v>2850.4603689</v>
      </c>
      <c r="BF345" s="1">
        <v>32465.435081079999</v>
      </c>
      <c r="BG345" s="1">
        <v>6772.7866365</v>
      </c>
      <c r="BH345" s="1">
        <v>6052.9011044999997</v>
      </c>
      <c r="BI345" s="1">
        <v>3075.1971853</v>
      </c>
      <c r="BJ345" s="1">
        <v>3075.6072454</v>
      </c>
      <c r="BK345" s="1">
        <v>2890.7928720999998</v>
      </c>
      <c r="BL345" s="1">
        <v>2390.2975498000001</v>
      </c>
      <c r="BM345" s="1">
        <v>1840.5090319999999</v>
      </c>
      <c r="BN345" s="1">
        <v>1619.6992699</v>
      </c>
      <c r="BO345" s="1">
        <v>1538.48611153</v>
      </c>
      <c r="BP345" s="1">
        <v>2422.1743035999998</v>
      </c>
      <c r="BQ345" s="1">
        <v>2851.2029600000001</v>
      </c>
      <c r="BR345" s="1">
        <v>2922.0489389999998</v>
      </c>
      <c r="BS345" s="1">
        <v>37451.703209630003</v>
      </c>
      <c r="BT345" s="1">
        <v>7623.0007288495399</v>
      </c>
      <c r="BU345" s="1">
        <v>6828.3319374115299</v>
      </c>
      <c r="BV345" s="1">
        <v>3850.7548487599602</v>
      </c>
      <c r="BW345" s="1">
        <v>3749.3652178398802</v>
      </c>
      <c r="BX345" s="1">
        <v>3500.8257195760102</v>
      </c>
      <c r="BY345" s="1">
        <v>2951.9354780140902</v>
      </c>
      <c r="BZ345" s="1">
        <v>2362.6495824550602</v>
      </c>
      <c r="CA345" s="1">
        <v>2044.2602778293899</v>
      </c>
      <c r="CB345" s="1">
        <v>1860.1242964254</v>
      </c>
      <c r="CC345" s="1">
        <v>2637.3371124281498</v>
      </c>
      <c r="CD345" s="1">
        <v>2992.47100183571</v>
      </c>
      <c r="CE345" s="1">
        <v>2995.4354374012901</v>
      </c>
      <c r="CF345" s="1">
        <v>43396.491638826003</v>
      </c>
    </row>
    <row r="346" spans="1:84" x14ac:dyDescent="0.25">
      <c r="A346" s="15" t="s">
        <v>281</v>
      </c>
      <c r="B346" s="15" t="s">
        <v>282</v>
      </c>
      <c r="C346" s="2" t="s">
        <v>266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  <c r="CC346" s="1">
        <v>0</v>
      </c>
      <c r="CD346" s="1">
        <v>0</v>
      </c>
      <c r="CE346" s="1">
        <v>0</v>
      </c>
      <c r="CF346" s="1">
        <v>0</v>
      </c>
    </row>
    <row r="347" spans="1:84" s="6" customFormat="1" x14ac:dyDescent="0.25">
      <c r="A347" s="15" t="s">
        <v>281</v>
      </c>
      <c r="B347" s="15" t="s">
        <v>282</v>
      </c>
      <c r="C347" s="5" t="s">
        <v>267</v>
      </c>
      <c r="D347" s="6">
        <v>2.06722026</v>
      </c>
      <c r="E347" s="6">
        <v>2.9077775152999998</v>
      </c>
      <c r="F347" s="6">
        <v>2.9527222853900001</v>
      </c>
      <c r="G347" s="6">
        <v>3.0718662388000002</v>
      </c>
      <c r="H347" s="6">
        <v>6.9842183414000001</v>
      </c>
      <c r="I347" s="6">
        <v>6.2382766931999996</v>
      </c>
      <c r="J347" s="6">
        <v>3.2349614172000001</v>
      </c>
      <c r="K347" s="6">
        <v>3.2132873351</v>
      </c>
      <c r="L347" s="6">
        <v>2.9394647319999998</v>
      </c>
      <c r="M347" s="6">
        <v>2.3506498613</v>
      </c>
      <c r="N347" s="6">
        <v>1.7161489915000001</v>
      </c>
      <c r="O347" s="6">
        <v>1.3825572240999999</v>
      </c>
      <c r="P347" s="6">
        <v>1.3463686530400001</v>
      </c>
      <c r="Q347" s="6">
        <v>1.96122361304</v>
      </c>
      <c r="R347" s="6">
        <v>2.2896077205999998</v>
      </c>
      <c r="S347" s="6">
        <v>2.2601388226000001</v>
      </c>
      <c r="T347" s="6">
        <v>6.0244942898999998</v>
      </c>
      <c r="U347" s="6">
        <v>5.2448487355999998</v>
      </c>
      <c r="V347" s="6">
        <v>2.2073847754</v>
      </c>
      <c r="W347" s="6">
        <v>2.1499972276000001</v>
      </c>
      <c r="X347" s="6">
        <v>1.9956950631999999</v>
      </c>
      <c r="Y347" s="6">
        <v>1.5257114715</v>
      </c>
      <c r="Z347" s="6">
        <v>1.0089056865999999</v>
      </c>
      <c r="AA347" s="6">
        <v>0.89114697239999996</v>
      </c>
      <c r="AB347" s="6">
        <v>1.00505901934</v>
      </c>
      <c r="AC347" s="6">
        <v>1.9020424546699899</v>
      </c>
      <c r="AD347" s="6">
        <v>2.3758322574999999</v>
      </c>
      <c r="AE347" s="6">
        <v>2.4914399140999999</v>
      </c>
      <c r="AF347" s="6">
        <v>28.822557867809898</v>
      </c>
      <c r="AG347" s="6">
        <v>6.395603296</v>
      </c>
      <c r="AH347" s="6">
        <v>5.6650823691000003</v>
      </c>
      <c r="AI347" s="6">
        <v>2.6767430539000001</v>
      </c>
      <c r="AJ347" s="6">
        <v>2.6668579458999999</v>
      </c>
      <c r="AK347" s="6">
        <v>2.4179729816000002</v>
      </c>
      <c r="AL347" s="6">
        <v>1.8534065721999999</v>
      </c>
      <c r="AM347" s="6">
        <v>1.2402261905999901</v>
      </c>
      <c r="AN347" s="6">
        <v>0.97208100320000002</v>
      </c>
      <c r="AO347" s="6">
        <v>0.87858883024000001</v>
      </c>
      <c r="AP347" s="6">
        <v>1.6837515185</v>
      </c>
      <c r="AQ347" s="6">
        <v>2.1048001648999999</v>
      </c>
      <c r="AR347" s="6">
        <v>2.1676656399000001</v>
      </c>
      <c r="AS347" s="6">
        <v>30.72277956604</v>
      </c>
      <c r="AT347" s="6">
        <v>6.0173992440999999</v>
      </c>
      <c r="AU347" s="6">
        <v>5.3655288168000004</v>
      </c>
      <c r="AV347" s="6">
        <v>2.4558399845999999</v>
      </c>
      <c r="AW347" s="6">
        <v>2.5229230491999899</v>
      </c>
      <c r="AX347" s="6">
        <v>2.3870606819</v>
      </c>
      <c r="AY347" s="6">
        <v>1.9355173644999999</v>
      </c>
      <c r="AZ347" s="6">
        <v>1.4337604366000001</v>
      </c>
      <c r="BA347" s="6">
        <v>1.2833129682</v>
      </c>
      <c r="BB347" s="6">
        <v>1.27246309288</v>
      </c>
      <c r="BC347" s="6">
        <v>2.2245651985000001</v>
      </c>
      <c r="BD347" s="6">
        <v>2.7166038749000001</v>
      </c>
      <c r="BE347" s="6">
        <v>2.8504603688999999</v>
      </c>
      <c r="BF347" s="6">
        <v>32.465435081080003</v>
      </c>
      <c r="BG347" s="6">
        <v>6.7727866365000002</v>
      </c>
      <c r="BH347" s="6">
        <v>6.0529011045000001</v>
      </c>
      <c r="BI347" s="6">
        <v>3.0751971853</v>
      </c>
      <c r="BJ347" s="6">
        <v>3.0756072454000001</v>
      </c>
      <c r="BK347" s="6">
        <v>2.8907928721</v>
      </c>
      <c r="BL347" s="6">
        <v>2.3902975498000001</v>
      </c>
      <c r="BM347" s="6">
        <v>1.8405090319999999</v>
      </c>
      <c r="BN347" s="6">
        <v>1.6196992698999999</v>
      </c>
      <c r="BO347" s="6">
        <v>1.5384861115299999</v>
      </c>
      <c r="BP347" s="6">
        <v>2.4221743035999999</v>
      </c>
      <c r="BQ347" s="6">
        <v>2.8512029600000002</v>
      </c>
      <c r="BR347" s="6">
        <v>2.92204893899999</v>
      </c>
      <c r="BS347" s="6">
        <v>37.451703209629997</v>
      </c>
      <c r="BT347" s="6">
        <v>7.6230007288495401</v>
      </c>
      <c r="BU347" s="6">
        <v>6.8283319374115301</v>
      </c>
      <c r="BV347" s="6">
        <v>3.8507548487599599</v>
      </c>
      <c r="BW347" s="6">
        <v>3.74936521783988</v>
      </c>
      <c r="BX347" s="6">
        <v>3.5008257195760102</v>
      </c>
      <c r="BY347" s="6">
        <v>2.9519354780140898</v>
      </c>
      <c r="BZ347" s="6">
        <v>2.36264958245506</v>
      </c>
      <c r="CA347" s="6">
        <v>2.0442602778293901</v>
      </c>
      <c r="CB347" s="6">
        <v>1.8601242964253999</v>
      </c>
      <c r="CC347" s="6">
        <v>2.6373371124281499</v>
      </c>
      <c r="CD347" s="6">
        <v>2.9924710018357099</v>
      </c>
      <c r="CE347" s="6">
        <v>2.9954354374012899</v>
      </c>
      <c r="CF347" s="6">
        <v>43.396491638825999</v>
      </c>
    </row>
    <row r="348" spans="1:84" s="6" customFormat="1" x14ac:dyDescent="0.25">
      <c r="A348" s="15" t="s">
        <v>281</v>
      </c>
      <c r="B348" s="15" t="s">
        <v>282</v>
      </c>
      <c r="C348" s="5" t="s">
        <v>268</v>
      </c>
      <c r="D348" s="6">
        <v>0.60860000000000003</v>
      </c>
      <c r="E348" s="6">
        <v>0.60860000000000003</v>
      </c>
      <c r="F348" s="6">
        <v>0.60860000000000003</v>
      </c>
      <c r="G348" s="6">
        <v>0.60860000000000003</v>
      </c>
      <c r="H348" s="6">
        <v>0.60860000000000003</v>
      </c>
      <c r="I348" s="6">
        <v>0.60860000000000003</v>
      </c>
      <c r="J348" s="6">
        <v>0.60860000000000003</v>
      </c>
      <c r="K348" s="6">
        <v>0.60860000000000003</v>
      </c>
      <c r="L348" s="6">
        <v>0.60860000000000003</v>
      </c>
      <c r="M348" s="6">
        <v>0.60860000000000003</v>
      </c>
      <c r="N348" s="6">
        <v>0.60860000000000003</v>
      </c>
      <c r="O348" s="6">
        <v>0.60860000000000003</v>
      </c>
      <c r="P348" s="6">
        <v>0.60860000000000003</v>
      </c>
      <c r="Q348" s="6">
        <v>0.60860000000000003</v>
      </c>
      <c r="R348" s="6">
        <v>0.60860000000000003</v>
      </c>
      <c r="S348" s="6">
        <v>0.60860000000000003</v>
      </c>
      <c r="T348" s="6">
        <v>0.60860000000000003</v>
      </c>
      <c r="U348" s="6">
        <v>0.60860000000000003</v>
      </c>
      <c r="V348" s="6">
        <v>0.60860000000000003</v>
      </c>
      <c r="W348" s="6">
        <v>0.60860000000000003</v>
      </c>
      <c r="X348" s="6">
        <v>0.60860000000000003</v>
      </c>
      <c r="Y348" s="6">
        <v>0.60860000000000003</v>
      </c>
      <c r="Z348" s="6">
        <v>0.60860000000000003</v>
      </c>
      <c r="AA348" s="6">
        <v>0.60860000000000003</v>
      </c>
      <c r="AB348" s="6">
        <v>0.60860000000000003</v>
      </c>
      <c r="AC348" s="6">
        <v>0.60860000000000003</v>
      </c>
      <c r="AD348" s="6">
        <v>0.60860000000000003</v>
      </c>
      <c r="AE348" s="6">
        <v>0.60860000000000003</v>
      </c>
      <c r="AF348" s="6">
        <v>7.3032000000000004</v>
      </c>
      <c r="AG348" s="6">
        <v>0.60860000000000003</v>
      </c>
      <c r="AH348" s="6">
        <v>0.60860000000000003</v>
      </c>
      <c r="AI348" s="6">
        <v>0.60860000000000003</v>
      </c>
      <c r="AJ348" s="6">
        <v>0.60860000000000003</v>
      </c>
      <c r="AK348" s="6">
        <v>0.60860000000000003</v>
      </c>
      <c r="AL348" s="6">
        <v>0.60860000000000003</v>
      </c>
      <c r="AM348" s="6">
        <v>0.60860000000000003</v>
      </c>
      <c r="AN348" s="6">
        <v>0.60860000000000003</v>
      </c>
      <c r="AO348" s="6">
        <v>0.60860000000000003</v>
      </c>
      <c r="AP348" s="6">
        <v>0.60860000000000003</v>
      </c>
      <c r="AQ348" s="6">
        <v>0.60860000000000003</v>
      </c>
      <c r="AR348" s="6">
        <v>0.60860000000000003</v>
      </c>
      <c r="AS348" s="6">
        <v>7.3032000000000004</v>
      </c>
      <c r="AT348" s="6">
        <v>0.60860000000000003</v>
      </c>
      <c r="AU348" s="6">
        <v>0.60860000000000003</v>
      </c>
      <c r="AV348" s="6">
        <v>0.60860000000000003</v>
      </c>
      <c r="AW348" s="6">
        <v>0.60860000000000003</v>
      </c>
      <c r="AX348" s="6">
        <v>0.60860000000000003</v>
      </c>
      <c r="AY348" s="6">
        <v>0.60860000000000003</v>
      </c>
      <c r="AZ348" s="6">
        <v>0.60860000000000003</v>
      </c>
      <c r="BA348" s="6">
        <v>0.60860000000000003</v>
      </c>
      <c r="BB348" s="6">
        <v>0.60860000000000003</v>
      </c>
      <c r="BC348" s="6">
        <v>0.60860000000000003</v>
      </c>
      <c r="BD348" s="6">
        <v>0.60860000000000003</v>
      </c>
      <c r="BE348" s="6">
        <v>0.60860000000000003</v>
      </c>
      <c r="BF348" s="6">
        <v>7.3032000000000004</v>
      </c>
      <c r="BG348" s="6">
        <v>0.60860000000000003</v>
      </c>
      <c r="BH348" s="6">
        <v>0.60860000000000003</v>
      </c>
      <c r="BI348" s="6">
        <v>0.60860000000000003</v>
      </c>
      <c r="BJ348" s="6">
        <v>0.60860000000000003</v>
      </c>
      <c r="BK348" s="6">
        <v>0.60860000000000003</v>
      </c>
      <c r="BL348" s="6">
        <v>0.60860000000000003</v>
      </c>
      <c r="BM348" s="6">
        <v>0.60860000000000003</v>
      </c>
      <c r="BN348" s="6">
        <v>0.60860000000000003</v>
      </c>
      <c r="BO348" s="6">
        <v>0.60860000000000003</v>
      </c>
      <c r="BP348" s="6">
        <v>0.60860000000000003</v>
      </c>
      <c r="BQ348" s="6">
        <v>0.60860000000000003</v>
      </c>
      <c r="BR348" s="6">
        <v>0.60860000000000003</v>
      </c>
      <c r="BS348" s="6">
        <v>7.3032000000000004</v>
      </c>
      <c r="BT348" s="6">
        <v>0.60860000000000003</v>
      </c>
      <c r="BU348" s="6">
        <v>0.60860000000000003</v>
      </c>
      <c r="BV348" s="6">
        <v>0.60860000000000003</v>
      </c>
      <c r="BW348" s="6">
        <v>0.60860000000000003</v>
      </c>
      <c r="BX348" s="6">
        <v>0.60860000000000003</v>
      </c>
      <c r="BY348" s="6">
        <v>0.60860000000000003</v>
      </c>
      <c r="BZ348" s="6">
        <v>0.60860000000000003</v>
      </c>
      <c r="CA348" s="6">
        <v>0.60860000000000003</v>
      </c>
      <c r="CB348" s="6">
        <v>0.60860000000000003</v>
      </c>
      <c r="CC348" s="6">
        <v>0.60860000000000003</v>
      </c>
      <c r="CD348" s="6">
        <v>0.60860000000000003</v>
      </c>
      <c r="CE348" s="6">
        <v>0.60860000000000003</v>
      </c>
      <c r="CF348" s="6">
        <v>7.3032000000000004</v>
      </c>
    </row>
    <row r="349" spans="1:84" s="6" customFormat="1" x14ac:dyDescent="0.25">
      <c r="A349" s="15" t="s">
        <v>281</v>
      </c>
      <c r="B349" s="15" t="s">
        <v>282</v>
      </c>
      <c r="C349" s="5" t="s">
        <v>269</v>
      </c>
      <c r="D349" s="6">
        <v>0.60860000000000003</v>
      </c>
      <c r="E349" s="6">
        <v>0.60860000000000003</v>
      </c>
      <c r="F349" s="6">
        <v>0.60860000000000003</v>
      </c>
      <c r="G349" s="6">
        <v>0.60860000000000003</v>
      </c>
      <c r="H349" s="6">
        <v>0.60860000000000003</v>
      </c>
      <c r="I349" s="6">
        <v>0.60860000000000003</v>
      </c>
      <c r="J349" s="6">
        <v>0.60860000000000003</v>
      </c>
      <c r="K349" s="6">
        <v>0.60860000000000003</v>
      </c>
      <c r="L349" s="6">
        <v>0.60860000000000003</v>
      </c>
      <c r="M349" s="6">
        <v>0.60860000000000003</v>
      </c>
      <c r="N349" s="6">
        <v>0.60860000000000003</v>
      </c>
      <c r="O349" s="6">
        <v>0.60860000000000003</v>
      </c>
      <c r="P349" s="6">
        <v>0.60860000000000003</v>
      </c>
      <c r="Q349" s="6">
        <v>0.60860000000000003</v>
      </c>
      <c r="R349" s="6">
        <v>0.60860000000000003</v>
      </c>
      <c r="S349" s="6">
        <v>0.60860000000000003</v>
      </c>
      <c r="T349" s="6">
        <v>0.60860000000000003</v>
      </c>
      <c r="U349" s="6">
        <v>0.60860000000000003</v>
      </c>
      <c r="V349" s="6">
        <v>0.60860000000000003</v>
      </c>
      <c r="W349" s="6">
        <v>0.60860000000000003</v>
      </c>
      <c r="X349" s="6">
        <v>0.60860000000000003</v>
      </c>
      <c r="Y349" s="6">
        <v>0.60860000000000003</v>
      </c>
      <c r="Z349" s="6">
        <v>0.60860000000000003</v>
      </c>
      <c r="AA349" s="6">
        <v>0.60860000000000003</v>
      </c>
      <c r="AB349" s="6">
        <v>0.60860000000000003</v>
      </c>
      <c r="AC349" s="6">
        <v>0.60860000000000003</v>
      </c>
      <c r="AD349" s="6">
        <v>0.60860000000000003</v>
      </c>
      <c r="AE349" s="6">
        <v>0.60860000000000003</v>
      </c>
      <c r="AF349" s="6">
        <v>7.3032000000000004</v>
      </c>
      <c r="AG349" s="6">
        <v>0.60860000000000003</v>
      </c>
      <c r="AH349" s="6">
        <v>0.60860000000000003</v>
      </c>
      <c r="AI349" s="6">
        <v>0.60860000000000003</v>
      </c>
      <c r="AJ349" s="6">
        <v>0.60860000000000003</v>
      </c>
      <c r="AK349" s="6">
        <v>0.60860000000000003</v>
      </c>
      <c r="AL349" s="6">
        <v>0.60860000000000003</v>
      </c>
      <c r="AM349" s="6">
        <v>0.60860000000000003</v>
      </c>
      <c r="AN349" s="6">
        <v>0.60860000000000003</v>
      </c>
      <c r="AO349" s="6">
        <v>0.60860000000000003</v>
      </c>
      <c r="AP349" s="6">
        <v>0.60860000000000003</v>
      </c>
      <c r="AQ349" s="6">
        <v>0.60860000000000003</v>
      </c>
      <c r="AR349" s="6">
        <v>0.60860000000000003</v>
      </c>
      <c r="AS349" s="6">
        <v>7.3032000000000004</v>
      </c>
      <c r="AT349" s="6">
        <v>0.60860000000000003</v>
      </c>
      <c r="AU349" s="6">
        <v>0.60860000000000003</v>
      </c>
      <c r="AV349" s="6">
        <v>0.60860000000000003</v>
      </c>
      <c r="AW349" s="6">
        <v>0.60860000000000003</v>
      </c>
      <c r="AX349" s="6">
        <v>0.60860000000000003</v>
      </c>
      <c r="AY349" s="6">
        <v>0.60860000000000003</v>
      </c>
      <c r="AZ349" s="6">
        <v>0.60860000000000003</v>
      </c>
      <c r="BA349" s="6">
        <v>0.60860000000000003</v>
      </c>
      <c r="BB349" s="6">
        <v>0.60860000000000003</v>
      </c>
      <c r="BC349" s="6">
        <v>0.60860000000000003</v>
      </c>
      <c r="BD349" s="6">
        <v>0.60860000000000003</v>
      </c>
      <c r="BE349" s="6">
        <v>0.60860000000000003</v>
      </c>
      <c r="BF349" s="6">
        <v>7.3032000000000004</v>
      </c>
      <c r="BG349" s="6">
        <v>0.60860000000000003</v>
      </c>
      <c r="BH349" s="6">
        <v>0.60860000000000003</v>
      </c>
      <c r="BI349" s="6">
        <v>0.60860000000000003</v>
      </c>
      <c r="BJ349" s="6">
        <v>0.60860000000000003</v>
      </c>
      <c r="BK349" s="6">
        <v>0.60860000000000003</v>
      </c>
      <c r="BL349" s="6">
        <v>0.60860000000000003</v>
      </c>
      <c r="BM349" s="6">
        <v>0.60860000000000003</v>
      </c>
      <c r="BN349" s="6">
        <v>0.60860000000000003</v>
      </c>
      <c r="BO349" s="6">
        <v>0.60860000000000003</v>
      </c>
      <c r="BP349" s="6">
        <v>0.60860000000000003</v>
      </c>
      <c r="BQ349" s="6">
        <v>0.60860000000000003</v>
      </c>
      <c r="BR349" s="6">
        <v>0.60860000000000003</v>
      </c>
      <c r="BS349" s="6">
        <v>7.3032000000000004</v>
      </c>
      <c r="BT349" s="6">
        <v>0.60860000000000003</v>
      </c>
      <c r="BU349" s="6">
        <v>0.60860000000000003</v>
      </c>
      <c r="BV349" s="6">
        <v>0.60860000000000003</v>
      </c>
      <c r="BW349" s="6">
        <v>0.60860000000000003</v>
      </c>
      <c r="BX349" s="6">
        <v>0.60860000000000003</v>
      </c>
      <c r="BY349" s="6">
        <v>0.60860000000000003</v>
      </c>
      <c r="BZ349" s="6">
        <v>0.60860000000000003</v>
      </c>
      <c r="CA349" s="6">
        <v>0.60860000000000003</v>
      </c>
      <c r="CB349" s="6">
        <v>0.60860000000000003</v>
      </c>
      <c r="CC349" s="6">
        <v>0.60860000000000003</v>
      </c>
      <c r="CD349" s="6">
        <v>0.60860000000000003</v>
      </c>
      <c r="CE349" s="6">
        <v>0.60860000000000003</v>
      </c>
      <c r="CF349" s="6">
        <v>7.3032000000000004</v>
      </c>
    </row>
    <row r="350" spans="1:84" s="6" customFormat="1" x14ac:dyDescent="0.25">
      <c r="A350" s="15" t="s">
        <v>281</v>
      </c>
      <c r="B350" s="15" t="s">
        <v>282</v>
      </c>
      <c r="C350" s="5" t="s">
        <v>270</v>
      </c>
      <c r="D350" s="6">
        <v>0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6">
        <v>0</v>
      </c>
      <c r="AD350" s="6">
        <v>0</v>
      </c>
      <c r="AE350" s="6">
        <v>0</v>
      </c>
      <c r="AF350" s="6">
        <v>0</v>
      </c>
      <c r="AG350" s="6">
        <v>0</v>
      </c>
      <c r="AH350" s="6">
        <v>0</v>
      </c>
      <c r="AI350" s="6">
        <v>0</v>
      </c>
      <c r="AJ350" s="6">
        <v>0</v>
      </c>
      <c r="AK350" s="6">
        <v>0</v>
      </c>
      <c r="AL350" s="6">
        <v>0</v>
      </c>
      <c r="AM350" s="6">
        <v>0</v>
      </c>
      <c r="AN350" s="6">
        <v>0</v>
      </c>
      <c r="AO350" s="6">
        <v>0</v>
      </c>
      <c r="AP350" s="6">
        <v>0</v>
      </c>
      <c r="AQ350" s="6">
        <v>0</v>
      </c>
      <c r="AR350" s="6">
        <v>0</v>
      </c>
      <c r="AS350" s="6">
        <v>0</v>
      </c>
      <c r="AT350" s="6">
        <v>0</v>
      </c>
      <c r="AU350" s="6">
        <v>0</v>
      </c>
      <c r="AV350" s="6">
        <v>0</v>
      </c>
      <c r="AW350" s="6">
        <v>0</v>
      </c>
      <c r="AX350" s="6">
        <v>0</v>
      </c>
      <c r="AY350" s="6">
        <v>0</v>
      </c>
      <c r="AZ350" s="6">
        <v>0</v>
      </c>
      <c r="BA350" s="6">
        <v>0</v>
      </c>
      <c r="BB350" s="6">
        <v>0</v>
      </c>
      <c r="BC350" s="6">
        <v>0</v>
      </c>
      <c r="BD350" s="6">
        <v>0</v>
      </c>
      <c r="BE350" s="6">
        <v>0</v>
      </c>
      <c r="BF350" s="6">
        <v>0</v>
      </c>
      <c r="BG350" s="6">
        <v>0</v>
      </c>
      <c r="BH350" s="6">
        <v>0</v>
      </c>
      <c r="BI350" s="6">
        <v>0</v>
      </c>
      <c r="BJ350" s="6">
        <v>0</v>
      </c>
      <c r="BK350" s="6">
        <v>0</v>
      </c>
      <c r="BL350" s="6">
        <v>0</v>
      </c>
      <c r="BM350" s="6">
        <v>0</v>
      </c>
      <c r="BN350" s="6">
        <v>0</v>
      </c>
      <c r="BO350" s="6">
        <v>0</v>
      </c>
      <c r="BP350" s="6">
        <v>0</v>
      </c>
      <c r="BQ350" s="6">
        <v>0</v>
      </c>
      <c r="BR350" s="6">
        <v>0</v>
      </c>
      <c r="BS350" s="6">
        <v>0</v>
      </c>
      <c r="BT350" s="6">
        <v>0</v>
      </c>
      <c r="BU350" s="6">
        <v>0</v>
      </c>
      <c r="BV350" s="6">
        <v>0</v>
      </c>
      <c r="BW350" s="6">
        <v>0</v>
      </c>
      <c r="BX350" s="6">
        <v>0</v>
      </c>
      <c r="BY350" s="6">
        <v>0</v>
      </c>
      <c r="BZ350" s="6">
        <v>0</v>
      </c>
      <c r="CA350" s="6">
        <v>0</v>
      </c>
      <c r="CB350" s="6">
        <v>0</v>
      </c>
      <c r="CC350" s="6">
        <v>0</v>
      </c>
      <c r="CD350" s="6">
        <v>0</v>
      </c>
      <c r="CE350" s="6">
        <v>0</v>
      </c>
      <c r="CF350" s="6">
        <v>0</v>
      </c>
    </row>
    <row r="351" spans="1:84" x14ac:dyDescent="0.25">
      <c r="A351" s="15" t="s">
        <v>281</v>
      </c>
      <c r="B351" s="15" t="s">
        <v>282</v>
      </c>
      <c r="C351" s="7" t="s">
        <v>154</v>
      </c>
      <c r="D351" s="12">
        <v>1258.110250236</v>
      </c>
      <c r="E351" s="12">
        <v>1769.6733958115801</v>
      </c>
      <c r="F351" s="12">
        <v>1797.02678288835</v>
      </c>
      <c r="G351" s="12">
        <v>1869.5377929336801</v>
      </c>
      <c r="H351" s="12">
        <v>4250.5952825760396</v>
      </c>
      <c r="I351" s="12">
        <v>3796.61519548152</v>
      </c>
      <c r="J351" s="12">
        <v>1968.7975185079201</v>
      </c>
      <c r="K351" s="12">
        <v>1955.6066721418599</v>
      </c>
      <c r="L351" s="12">
        <v>1788.9582358952</v>
      </c>
      <c r="M351" s="12">
        <v>1430.60550558718</v>
      </c>
      <c r="N351" s="12">
        <v>1044.4482762269001</v>
      </c>
      <c r="O351" s="12">
        <v>841.42432658726</v>
      </c>
      <c r="P351" s="12">
        <v>819.39996224014396</v>
      </c>
      <c r="Q351" s="12">
        <v>1193.6006908961401</v>
      </c>
      <c r="R351" s="12">
        <v>1393.45525875716</v>
      </c>
      <c r="S351" s="12">
        <v>1375.5204874343601</v>
      </c>
      <c r="T351" s="12">
        <v>3666.5072248331398</v>
      </c>
      <c r="U351" s="12">
        <v>3192.01494048616</v>
      </c>
      <c r="V351" s="12">
        <v>1343.4143743084398</v>
      </c>
      <c r="W351" s="12">
        <v>1308.48831271736</v>
      </c>
      <c r="X351" s="12">
        <v>1214.5800154635201</v>
      </c>
      <c r="Y351" s="12">
        <v>928.5480015549</v>
      </c>
      <c r="Z351" s="1">
        <v>0.61402000086476005</v>
      </c>
      <c r="AA351" s="1">
        <v>0.54235204740263998</v>
      </c>
      <c r="AB351" s="1">
        <v>0.61167891917032402</v>
      </c>
      <c r="AC351" s="1">
        <v>1.1575830379121601</v>
      </c>
      <c r="AD351" s="1">
        <v>1.4459315119145</v>
      </c>
      <c r="AE351" s="1">
        <v>1.5162903317212599</v>
      </c>
      <c r="AF351" s="1">
        <v>17.5414087183491</v>
      </c>
      <c r="AG351" s="1">
        <v>3.8923641659456001</v>
      </c>
      <c r="AH351" s="1">
        <v>3.4477691298342599</v>
      </c>
      <c r="AI351" s="1">
        <v>1.6290658226035399</v>
      </c>
      <c r="AJ351" s="1">
        <v>1.6230497458747399</v>
      </c>
      <c r="AK351" s="1">
        <v>1.47157835660176</v>
      </c>
      <c r="AL351" s="1">
        <v>1.12798323984092</v>
      </c>
      <c r="AM351" s="1">
        <v>0.75480165959916001</v>
      </c>
      <c r="AN351" s="1">
        <v>0.59160849854751996</v>
      </c>
      <c r="AO351" s="1">
        <v>0.53470916208406405</v>
      </c>
      <c r="AP351" s="1">
        <v>1.0247311741591001</v>
      </c>
      <c r="AQ351" s="1">
        <v>1.28098138035813</v>
      </c>
      <c r="AR351" s="1">
        <v>1.31924130844314</v>
      </c>
      <c r="AS351" s="1">
        <v>18.697883643891899</v>
      </c>
      <c r="AT351" s="1">
        <v>3.6621891799592601</v>
      </c>
      <c r="AU351" s="1">
        <v>3.2654608379044801</v>
      </c>
      <c r="AV351" s="1">
        <v>1.4946242146275599</v>
      </c>
      <c r="AW351" s="1">
        <v>1.5354509677431101</v>
      </c>
      <c r="AX351" s="1">
        <v>1.4527651310043399</v>
      </c>
      <c r="AY351" s="1">
        <v>1.1779558680347</v>
      </c>
      <c r="AZ351" s="1">
        <v>0.87258660171475999</v>
      </c>
      <c r="BA351" s="1">
        <v>0.78102427244651995</v>
      </c>
      <c r="BB351" s="1">
        <v>0.77442103832676801</v>
      </c>
      <c r="BC351" s="1">
        <v>1.3538703798070999</v>
      </c>
      <c r="BD351" s="1">
        <v>1.65332511826414</v>
      </c>
      <c r="BE351" s="1">
        <v>1.7347901805125401</v>
      </c>
      <c r="BF351" s="1">
        <v>19.7584637903452</v>
      </c>
      <c r="BG351" s="1">
        <v>4.1219179469739</v>
      </c>
      <c r="BH351" s="1">
        <v>3.6837956121987001</v>
      </c>
      <c r="BI351" s="1">
        <v>1.8715650069735801</v>
      </c>
      <c r="BJ351" s="1">
        <v>1.87181456955044</v>
      </c>
      <c r="BK351" s="1">
        <v>1.75933654196006</v>
      </c>
      <c r="BL351" s="1">
        <v>1.45473508880828</v>
      </c>
      <c r="BM351" s="1">
        <v>1.1201337968752001</v>
      </c>
      <c r="BN351" s="1">
        <v>0.98574897566113995</v>
      </c>
      <c r="BO351" s="1">
        <v>0.93632264747715799</v>
      </c>
      <c r="BP351" s="1">
        <v>1.4741352811709501</v>
      </c>
      <c r="BQ351" s="1">
        <v>1.7352421214560001</v>
      </c>
      <c r="BR351" s="1">
        <v>1.7783589842754</v>
      </c>
      <c r="BS351" s="1">
        <v>22.7931065733808</v>
      </c>
      <c r="BT351" s="1">
        <v>4.6393582435778198</v>
      </c>
      <c r="BU351" s="1">
        <v>4.15572281710865</v>
      </c>
      <c r="BV351" s="1">
        <v>2.3435694009553099</v>
      </c>
      <c r="BW351" s="1">
        <v>2.2818636715773501</v>
      </c>
      <c r="BX351" s="1">
        <v>2.1306025329339602</v>
      </c>
      <c r="BY351" s="1">
        <v>1.79654793191937</v>
      </c>
      <c r="BZ351" s="1">
        <v>1.43790853588214</v>
      </c>
      <c r="CA351" s="1">
        <v>1.2441368050869599</v>
      </c>
      <c r="CB351" s="1">
        <v>1.13207164680449</v>
      </c>
      <c r="CC351" s="1">
        <v>1.60508336662377</v>
      </c>
      <c r="CD351" s="1">
        <v>1.82121785171721</v>
      </c>
      <c r="CE351" s="1">
        <v>1.8230220072024199</v>
      </c>
      <c r="CF351" s="1">
        <v>26.4111048113895</v>
      </c>
    </row>
    <row r="352" spans="1:84" x14ac:dyDescent="0.25">
      <c r="A352" s="15" t="s">
        <v>281</v>
      </c>
      <c r="B352" s="15" t="s">
        <v>282</v>
      </c>
      <c r="C352" s="7" t="s">
        <v>152</v>
      </c>
    </row>
    <row r="353" spans="1:84" x14ac:dyDescent="0.25">
      <c r="A353" s="15" t="s">
        <v>281</v>
      </c>
      <c r="B353" s="15" t="s">
        <v>282</v>
      </c>
      <c r="C353" s="7" t="s">
        <v>149</v>
      </c>
    </row>
    <row r="354" spans="1:84" x14ac:dyDescent="0.25">
      <c r="A354" s="15" t="s">
        <v>281</v>
      </c>
      <c r="B354" s="15" t="s">
        <v>282</v>
      </c>
      <c r="C354" s="7" t="s">
        <v>145</v>
      </c>
      <c r="D354" s="12">
        <v>1395.610250236</v>
      </c>
      <c r="E354" s="12">
        <v>1907.1733958115799</v>
      </c>
      <c r="F354" s="12">
        <v>1934.52678288835</v>
      </c>
      <c r="G354" s="12">
        <v>2007.0377929336801</v>
      </c>
      <c r="H354" s="12">
        <v>4388.0952825760396</v>
      </c>
      <c r="I354" s="12">
        <v>3934.11519548152</v>
      </c>
      <c r="J354" s="12">
        <v>2106.2975185079199</v>
      </c>
      <c r="K354" s="12">
        <v>2093.1066721418601</v>
      </c>
      <c r="L354" s="12">
        <v>1926.4582358952</v>
      </c>
      <c r="M354" s="12">
        <v>1568.10550558718</v>
      </c>
      <c r="N354" s="12">
        <v>1181.9482762268999</v>
      </c>
      <c r="O354" s="12">
        <v>978.92432658726</v>
      </c>
      <c r="P354" s="12">
        <v>956.89996224014396</v>
      </c>
      <c r="Q354" s="12">
        <v>1331.1006908961401</v>
      </c>
      <c r="R354" s="12">
        <v>1530.95525875716</v>
      </c>
      <c r="S354" s="12">
        <v>1513.0204874343601</v>
      </c>
      <c r="T354" s="12">
        <v>3804.0072248331398</v>
      </c>
      <c r="U354" s="12">
        <v>3329.51494048616</v>
      </c>
      <c r="V354" s="12">
        <v>1480.9143743084401</v>
      </c>
      <c r="W354" s="12">
        <v>1445.98831271736</v>
      </c>
      <c r="X354" s="12">
        <v>1352.0800154635199</v>
      </c>
      <c r="Y354" s="12">
        <v>1066.0480015549001</v>
      </c>
      <c r="Z354" s="1">
        <v>0.75152000086476001</v>
      </c>
      <c r="AA354" s="1">
        <v>0.67985204740264005</v>
      </c>
      <c r="AB354" s="1">
        <v>0.74917891917032398</v>
      </c>
      <c r="AC354" s="1">
        <v>1.2950830379121601</v>
      </c>
      <c r="AD354" s="1">
        <v>1.5834315119144999</v>
      </c>
      <c r="AE354" s="1">
        <v>1.6537903317212601</v>
      </c>
      <c r="AF354" s="1">
        <v>19.191408718349098</v>
      </c>
      <c r="AG354" s="1">
        <v>4.0298641659456003</v>
      </c>
      <c r="AH354" s="1">
        <v>3.58526912983426</v>
      </c>
      <c r="AI354" s="1">
        <v>1.7665658226035399</v>
      </c>
      <c r="AJ354" s="1">
        <v>1.7605497458747399</v>
      </c>
      <c r="AK354" s="1">
        <v>1.6090783566017599</v>
      </c>
      <c r="AL354" s="1">
        <v>1.2654832398409199</v>
      </c>
      <c r="AM354" s="1">
        <v>0.89230165959915997</v>
      </c>
      <c r="AN354" s="1">
        <v>0.72910849854752002</v>
      </c>
      <c r="AO354" s="1">
        <v>0.672209162084064</v>
      </c>
      <c r="AP354" s="1">
        <v>1.1622311741591</v>
      </c>
      <c r="AQ354" s="1">
        <v>1.41848138035813</v>
      </c>
      <c r="AR354" s="1">
        <v>1.45674130844314</v>
      </c>
      <c r="AS354" s="1">
        <v>20.347883643891901</v>
      </c>
      <c r="AT354" s="1">
        <v>3.7996891799592598</v>
      </c>
      <c r="AU354" s="1">
        <v>3.4029608379044798</v>
      </c>
      <c r="AV354" s="1">
        <v>1.6321242146275601</v>
      </c>
      <c r="AW354" s="1">
        <v>1.67295096774311</v>
      </c>
      <c r="AX354" s="1">
        <v>1.5902651310043401</v>
      </c>
      <c r="AY354" s="1">
        <v>1.3154558680346999</v>
      </c>
      <c r="AZ354" s="1">
        <v>1.0100866017147601</v>
      </c>
      <c r="BA354" s="1">
        <v>0.91852427244652002</v>
      </c>
      <c r="BB354" s="1">
        <v>0.91192103832676796</v>
      </c>
      <c r="BC354" s="1">
        <v>1.4913703798071001</v>
      </c>
      <c r="BD354" s="1">
        <v>1.7908251182641399</v>
      </c>
      <c r="BE354" s="1">
        <v>1.87229018051254</v>
      </c>
      <c r="BF354" s="1">
        <v>21.408463790345198</v>
      </c>
      <c r="BG354" s="1">
        <v>4.2594179469739002</v>
      </c>
      <c r="BH354" s="1">
        <v>3.8212956121986998</v>
      </c>
      <c r="BI354" s="1">
        <v>2.00906500697358</v>
      </c>
      <c r="BJ354" s="1">
        <v>2.00931456955044</v>
      </c>
      <c r="BK354" s="1">
        <v>1.8968365419600599</v>
      </c>
      <c r="BL354" s="1">
        <v>1.5922350888082799</v>
      </c>
      <c r="BM354" s="1">
        <v>1.2576337968752</v>
      </c>
      <c r="BN354" s="1">
        <v>1.1232489756611399</v>
      </c>
      <c r="BO354" s="1">
        <v>1.0738226474771499</v>
      </c>
      <c r="BP354" s="1">
        <v>1.61163528117095</v>
      </c>
      <c r="BQ354" s="1">
        <v>1.8727421214560001</v>
      </c>
      <c r="BR354" s="1">
        <v>1.9158589842753999</v>
      </c>
      <c r="BS354" s="1">
        <v>24.443106573380799</v>
      </c>
      <c r="BT354" s="1">
        <v>4.7768582435778297</v>
      </c>
      <c r="BU354" s="1">
        <v>4.2932228171086502</v>
      </c>
      <c r="BV354" s="1">
        <v>2.48106940095531</v>
      </c>
      <c r="BW354" s="1">
        <v>2.4193636715773499</v>
      </c>
      <c r="BX354" s="1">
        <v>2.2681025329339599</v>
      </c>
      <c r="BY354" s="1">
        <v>1.93404793191937</v>
      </c>
      <c r="BZ354" s="1">
        <v>1.5754085358821399</v>
      </c>
      <c r="CA354" s="1">
        <v>1.3816368050869601</v>
      </c>
      <c r="CB354" s="1">
        <v>1.26957164680449</v>
      </c>
      <c r="CC354" s="1">
        <v>1.74258336662377</v>
      </c>
      <c r="CD354" s="1">
        <v>1.9587178517172099</v>
      </c>
      <c r="CE354" s="1">
        <v>1.9605220072024201</v>
      </c>
      <c r="CF354" s="1">
        <v>28.061104811389502</v>
      </c>
    </row>
    <row r="355" spans="1:84" x14ac:dyDescent="0.25">
      <c r="A355" s="15" t="s">
        <v>281</v>
      </c>
      <c r="B355" s="15" t="s">
        <v>282</v>
      </c>
      <c r="C355" s="7" t="s">
        <v>143</v>
      </c>
    </row>
    <row r="356" spans="1:84" s="6" customFormat="1" x14ac:dyDescent="0.25">
      <c r="A356" s="15" t="s">
        <v>281</v>
      </c>
      <c r="B356" s="15" t="s">
        <v>282</v>
      </c>
      <c r="C356" s="5" t="s">
        <v>271</v>
      </c>
      <c r="D356" s="6">
        <v>4.4378474170590803</v>
      </c>
      <c r="E356" s="6">
        <v>5.5248656501916598</v>
      </c>
      <c r="F356" s="6">
        <v>5.9917173282457004</v>
      </c>
      <c r="G356" s="6">
        <v>6.1275743372881397</v>
      </c>
      <c r="H356" s="6">
        <v>5.55855312875652</v>
      </c>
      <c r="I356" s="6">
        <v>5.1137604378356496</v>
      </c>
      <c r="J356" s="6">
        <v>4.6485063304921104</v>
      </c>
      <c r="K356" s="6">
        <v>4.1088728143970501</v>
      </c>
      <c r="L356" s="6">
        <v>4.7465230253620403</v>
      </c>
      <c r="M356" s="6">
        <v>4.4687788375928399</v>
      </c>
      <c r="N356" s="6">
        <v>4.3041232626376997</v>
      </c>
      <c r="O356" s="6">
        <v>4.47732328645239</v>
      </c>
      <c r="P356" s="6">
        <v>4.55706951626565</v>
      </c>
      <c r="Q356" s="6">
        <v>5.1793163461791796</v>
      </c>
      <c r="R356" s="6">
        <v>5.8106791030743103</v>
      </c>
      <c r="S356" s="6">
        <v>6.06165644663586</v>
      </c>
      <c r="T356" s="6">
        <v>5.6327838927990301</v>
      </c>
      <c r="U356" s="6">
        <v>5.1741851838894899</v>
      </c>
      <c r="V356" s="6">
        <v>4.7014515197223101</v>
      </c>
      <c r="W356" s="6">
        <v>4.1870127378150999</v>
      </c>
      <c r="X356" s="6">
        <v>4.8874652744305296</v>
      </c>
      <c r="Y356" s="6">
        <v>4.4784510231264001</v>
      </c>
      <c r="Z356" s="6">
        <v>4.1796804824689699</v>
      </c>
      <c r="AA356" s="6">
        <v>4.3954799224641299</v>
      </c>
      <c r="AB356" s="6">
        <v>4.5026096713465602</v>
      </c>
      <c r="AC356" s="6">
        <v>5.2555488805478099</v>
      </c>
      <c r="AD356" s="6">
        <v>6.0724845010297903</v>
      </c>
      <c r="AE356" s="6">
        <v>6.3400493806945697</v>
      </c>
      <c r="AF356" s="6">
        <v>59.807202470334701</v>
      </c>
      <c r="AG356" s="6">
        <v>5.8315942202208797</v>
      </c>
      <c r="AH356" s="6">
        <v>5.3447885058456999</v>
      </c>
      <c r="AI356" s="6">
        <v>4.8619626479284799</v>
      </c>
      <c r="AJ356" s="6">
        <v>4.3211781650164802</v>
      </c>
      <c r="AK356" s="6">
        <v>5.0537184934925703</v>
      </c>
      <c r="AL356" s="6">
        <v>4.7539123418847904</v>
      </c>
      <c r="AM356" s="6">
        <v>4.5423247830083504</v>
      </c>
      <c r="AN356" s="6">
        <v>4.7681104013175597</v>
      </c>
      <c r="AO356" s="6">
        <v>4.8494487099361203</v>
      </c>
      <c r="AP356" s="6">
        <v>5.5699678771956602</v>
      </c>
      <c r="AQ356" s="6">
        <v>6.2928744263216396</v>
      </c>
      <c r="AR356" s="6">
        <v>6.5609883123818697</v>
      </c>
      <c r="AS356" s="6">
        <v>62.750868884550101</v>
      </c>
      <c r="AT356" s="6">
        <v>6.03658883437057</v>
      </c>
      <c r="AU356" s="6">
        <v>5.5246039058087701</v>
      </c>
      <c r="AV356" s="6">
        <v>5.0220507952907703</v>
      </c>
      <c r="AW356" s="6">
        <v>4.4628881812800696</v>
      </c>
      <c r="AX356" s="6">
        <v>5.2130741070025604</v>
      </c>
      <c r="AY356" s="6">
        <v>4.90160601448778</v>
      </c>
      <c r="AZ356" s="6">
        <v>4.6962807672181999</v>
      </c>
      <c r="BA356" s="6">
        <v>4.91259792379552</v>
      </c>
      <c r="BB356" s="6">
        <v>5.0257120868208904</v>
      </c>
      <c r="BC356" s="6">
        <v>5.7800885311991497</v>
      </c>
      <c r="BD356" s="6">
        <v>6.5232596587782101</v>
      </c>
      <c r="BE356" s="6">
        <v>6.8025492549375199</v>
      </c>
      <c r="BF356" s="6">
        <v>64.901300060989996</v>
      </c>
      <c r="BG356" s="6">
        <v>6.2452357435215404</v>
      </c>
      <c r="BH356" s="6">
        <v>5.7082145418948702</v>
      </c>
      <c r="BI356" s="6">
        <v>5.1866674185314903</v>
      </c>
      <c r="BJ356" s="6">
        <v>4.5994140489456798</v>
      </c>
      <c r="BK356" s="6">
        <v>5.3685852384449397</v>
      </c>
      <c r="BL356" s="6">
        <v>5.0692340210000104</v>
      </c>
      <c r="BM356" s="6">
        <v>4.8590712110557304</v>
      </c>
      <c r="BN356" s="6">
        <v>5.0835376758758999</v>
      </c>
      <c r="BO356" s="6">
        <v>5.20008047801924</v>
      </c>
      <c r="BP356" s="6">
        <v>5.9777242468814498</v>
      </c>
      <c r="BQ356" s="6">
        <v>6.7162582009386096</v>
      </c>
      <c r="BR356" s="6">
        <v>7.0072951960382497</v>
      </c>
      <c r="BS356" s="6">
        <v>67.021318021147707</v>
      </c>
      <c r="BT356" s="6">
        <v>6.4501346942948796</v>
      </c>
      <c r="BU356" s="6">
        <v>5.8967698386009797</v>
      </c>
      <c r="BV356" s="6">
        <v>5.3553751156104603</v>
      </c>
      <c r="BW356" s="6">
        <v>4.7102478120962399</v>
      </c>
      <c r="BX356" s="6">
        <v>5.5171310425986002</v>
      </c>
      <c r="BY356" s="6">
        <v>5.1811586842342496</v>
      </c>
      <c r="BZ356" s="6">
        <v>4.9520244182609003</v>
      </c>
      <c r="CA356" s="6">
        <v>5.1716997651547496</v>
      </c>
      <c r="CB356" s="6">
        <v>5.3072558684541198</v>
      </c>
      <c r="CC356" s="6">
        <v>6.1406213087471899</v>
      </c>
      <c r="CD356" s="6">
        <v>6.9007573507475897</v>
      </c>
      <c r="CE356" s="6">
        <v>7.21789627115629</v>
      </c>
      <c r="CF356" s="6">
        <v>68.801072169956299</v>
      </c>
    </row>
    <row r="357" spans="1:84" x14ac:dyDescent="0.25">
      <c r="A357" s="15" t="s">
        <v>281</v>
      </c>
      <c r="B357" s="15" t="s">
        <v>282</v>
      </c>
      <c r="C357" s="2" t="s">
        <v>272</v>
      </c>
      <c r="D357" s="12">
        <v>9174.0080913331985</v>
      </c>
      <c r="E357" s="12">
        <v>16065.0801126806</v>
      </c>
      <c r="F357" s="12">
        <v>17691.8772828685</v>
      </c>
      <c r="G357" s="12">
        <v>18823.088732452699</v>
      </c>
      <c r="H357" s="12">
        <v>38822.148713507602</v>
      </c>
      <c r="I357" s="12">
        <v>31901.052553958401</v>
      </c>
      <c r="J357" s="12">
        <v>15037.7386267519</v>
      </c>
      <c r="K357" s="12">
        <v>13202.9889760387</v>
      </c>
      <c r="L357" s="12">
        <v>13952.2370326776</v>
      </c>
      <c r="M357" s="12">
        <v>10504.534354767999</v>
      </c>
      <c r="N357" s="12">
        <v>7386.5167964673801</v>
      </c>
      <c r="O357" s="12">
        <v>6190.1556543159095</v>
      </c>
      <c r="P357" s="12">
        <v>6135.4955464242303</v>
      </c>
      <c r="Q357" s="12">
        <v>10157.7975175306</v>
      </c>
      <c r="R357" s="12">
        <v>13304.175736327999</v>
      </c>
      <c r="S357" s="12">
        <v>13700.1850643052</v>
      </c>
      <c r="T357" s="12">
        <v>33934.674398408497</v>
      </c>
      <c r="U357" s="12">
        <v>27137.818619482998</v>
      </c>
      <c r="V357" s="12">
        <v>10377.9125069162</v>
      </c>
      <c r="W357" s="12">
        <v>9002.0657782283488</v>
      </c>
      <c r="X357" s="12">
        <v>9753.8903197424497</v>
      </c>
      <c r="Y357" s="12">
        <v>6832.82410053486</v>
      </c>
      <c r="Z357" s="1">
        <v>4.2169034069339704</v>
      </c>
      <c r="AA357" s="1">
        <v>3.9170186251488999</v>
      </c>
      <c r="AB357" s="1">
        <v>4.5253884607543702</v>
      </c>
      <c r="AC357" s="1">
        <v>9.9962770933953298</v>
      </c>
      <c r="AD357" s="1">
        <v>14.4272045607153</v>
      </c>
      <c r="AE357" s="1">
        <v>15.7958520844274</v>
      </c>
      <c r="AF357" s="1">
        <v>149.91782995468799</v>
      </c>
      <c r="AG357" s="1">
        <v>37.296563215779202</v>
      </c>
      <c r="AH357" s="1">
        <v>30.278667131034801</v>
      </c>
      <c r="AI357" s="1">
        <v>13.0142247461638</v>
      </c>
      <c r="AJ357" s="1">
        <v>11.5239683250238</v>
      </c>
      <c r="AK357" s="1">
        <v>12.2197547738773</v>
      </c>
      <c r="AL357" s="1">
        <v>8.8109323781119695</v>
      </c>
      <c r="AM357" s="1">
        <v>5.6335101620984203</v>
      </c>
      <c r="AN357" s="1">
        <v>4.6349895422811196</v>
      </c>
      <c r="AO357" s="1">
        <v>4.2606714693716503</v>
      </c>
      <c r="AP357" s="1">
        <v>9.3784418712244193</v>
      </c>
      <c r="AQ357" s="1">
        <v>13.2452431302167</v>
      </c>
      <c r="AR357" s="1">
        <v>14.2220289285356</v>
      </c>
      <c r="AS357" s="1">
        <v>164.51899567371899</v>
      </c>
      <c r="AT357" s="1">
        <v>36.324565088883901</v>
      </c>
      <c r="AU357" s="1">
        <v>29.642421458022799</v>
      </c>
      <c r="AV357" s="1">
        <v>12.3333531477673</v>
      </c>
      <c r="AW357" s="1">
        <v>11.2595234585537</v>
      </c>
      <c r="AX357" s="1">
        <v>12.4439242326567</v>
      </c>
      <c r="AY357" s="1">
        <v>9.48714355497874</v>
      </c>
      <c r="AZ357" s="1">
        <v>6.7333415632029396</v>
      </c>
      <c r="BA357" s="1">
        <v>6.3044006231591903</v>
      </c>
      <c r="BB357" s="1">
        <v>6.3950331459205101</v>
      </c>
      <c r="BC357" s="1">
        <v>12.8581837907546</v>
      </c>
      <c r="BD357" s="1">
        <v>17.7211124660157</v>
      </c>
      <c r="BE357" s="1">
        <v>19.390397058689601</v>
      </c>
      <c r="BF357" s="1">
        <v>180.893399588606</v>
      </c>
      <c r="BG357" s="1">
        <v>42.2976491855148</v>
      </c>
      <c r="BH357" s="1">
        <v>34.5512581053584</v>
      </c>
      <c r="BI357" s="1">
        <v>15.950025046555201</v>
      </c>
      <c r="BJ357" s="1">
        <v>14.1459911735319</v>
      </c>
      <c r="BK357" s="1">
        <v>15.519467940557901</v>
      </c>
      <c r="BL357" s="1">
        <v>12.116977659759099</v>
      </c>
      <c r="BM357" s="1">
        <v>8.9431644510792498</v>
      </c>
      <c r="BN357" s="1">
        <v>8.2338022621253497</v>
      </c>
      <c r="BO357" s="1">
        <v>8.0002515942708907</v>
      </c>
      <c r="BP357" s="1">
        <v>14.4790900648029</v>
      </c>
      <c r="BQ357" s="1">
        <v>19.1494152626404</v>
      </c>
      <c r="BR357" s="1">
        <v>20.475659492843299</v>
      </c>
      <c r="BS357" s="1">
        <v>213.862752239039</v>
      </c>
      <c r="BT357" s="1">
        <v>49.169381475787603</v>
      </c>
      <c r="BU357" s="1">
        <v>40.265101816484098</v>
      </c>
      <c r="BV357" s="1">
        <v>20.622236693365402</v>
      </c>
      <c r="BW357" s="1">
        <v>17.660439314080001</v>
      </c>
      <c r="BX357" s="1">
        <v>19.314514252200301</v>
      </c>
      <c r="BY357" s="1">
        <v>15.294446137211899</v>
      </c>
      <c r="BZ357" s="1">
        <v>11.6998984241113</v>
      </c>
      <c r="CA357" s="1">
        <v>10.5723003987654</v>
      </c>
      <c r="CB357" s="1">
        <v>9.8721555882577903</v>
      </c>
      <c r="CC357" s="1">
        <v>16.194888470925999</v>
      </c>
      <c r="CD357" s="1">
        <v>20.650316262816698</v>
      </c>
      <c r="CE357" s="1">
        <v>21.6207422741081</v>
      </c>
      <c r="CF357" s="1">
        <v>252.93642110811501</v>
      </c>
    </row>
    <row r="358" spans="1:84" x14ac:dyDescent="0.25">
      <c r="A358" s="15" t="s">
        <v>281</v>
      </c>
      <c r="B358" s="15" t="s">
        <v>282</v>
      </c>
      <c r="C358" s="7" t="s">
        <v>141</v>
      </c>
    </row>
    <row r="359" spans="1:84" s="6" customFormat="1" x14ac:dyDescent="0.25">
      <c r="A359" s="15" t="s">
        <v>281</v>
      </c>
      <c r="B359" s="15" t="s">
        <v>282</v>
      </c>
      <c r="C359" s="5" t="s">
        <v>273</v>
      </c>
      <c r="D359" s="6">
        <v>0.31150290337803299</v>
      </c>
      <c r="E359" s="6">
        <v>0.11856530801086899</v>
      </c>
      <c r="F359" s="6">
        <v>8.5898583000888207E-2</v>
      </c>
      <c r="G359" s="6">
        <v>0.14332676547957199</v>
      </c>
      <c r="H359" s="6">
        <v>2.7511010018027599E-2</v>
      </c>
      <c r="I359" s="6">
        <v>3.8624146161030201E-2</v>
      </c>
      <c r="J359" s="6">
        <v>6.07857144403674E-2</v>
      </c>
      <c r="K359" s="6">
        <v>8.3243554305462999E-2</v>
      </c>
      <c r="L359" s="6">
        <v>0.233301013379315</v>
      </c>
      <c r="M359" s="6">
        <v>0.23839729330667001</v>
      </c>
      <c r="N359" s="6">
        <v>0.21945332913777699</v>
      </c>
      <c r="O359" s="6">
        <v>0.32512065247571698</v>
      </c>
      <c r="P359" s="6">
        <v>0.23877076906546299</v>
      </c>
      <c r="Q359" s="6">
        <v>0.171445145978422</v>
      </c>
      <c r="R359" s="6">
        <v>0.12385099015164901</v>
      </c>
      <c r="S359" s="6">
        <v>6.3214408122156299E-2</v>
      </c>
      <c r="T359" s="6">
        <v>3.7917733276819597E-2</v>
      </c>
      <c r="U359" s="6">
        <v>5.0390379222426299E-2</v>
      </c>
      <c r="V359" s="6">
        <v>7.7152964707321706E-2</v>
      </c>
      <c r="W359" s="6">
        <v>0.10713209281689499</v>
      </c>
      <c r="X359" s="6">
        <v>0.27815723036697498</v>
      </c>
      <c r="Y359" s="6">
        <v>0.30490742023348699</v>
      </c>
      <c r="Z359" s="6">
        <v>0.28407742930584801</v>
      </c>
      <c r="AA359" s="6">
        <v>0.39927323547827498</v>
      </c>
      <c r="AB359" s="6">
        <v>0.29946768202115498</v>
      </c>
      <c r="AC359" s="6">
        <v>0.21548964671638099</v>
      </c>
      <c r="AD359" s="6">
        <v>0.15026038521267501</v>
      </c>
      <c r="AE359" s="6">
        <v>7.9159977579169705E-2</v>
      </c>
      <c r="AF359" s="6">
        <v>2.2833861769374302</v>
      </c>
      <c r="AG359" s="6">
        <v>3.2997290919103001E-2</v>
      </c>
      <c r="AH359" s="6">
        <v>4.5723773898259101E-2</v>
      </c>
      <c r="AI359" s="6">
        <v>7.2391272630107001E-2</v>
      </c>
      <c r="AJ359" s="6">
        <v>9.8403764758018195E-2</v>
      </c>
      <c r="AK359" s="6">
        <v>0.26816423133873102</v>
      </c>
      <c r="AL359" s="6">
        <v>0.28333249157305301</v>
      </c>
      <c r="AM359" s="6">
        <v>0.25800010771888099</v>
      </c>
      <c r="AN359" s="6">
        <v>0.37964082804923999</v>
      </c>
      <c r="AO359" s="6">
        <v>0.27769804828401101</v>
      </c>
      <c r="AP359" s="6">
        <v>0.201499795891045</v>
      </c>
      <c r="AQ359" s="6">
        <v>0.14411041013013501</v>
      </c>
      <c r="AR359" s="6">
        <v>7.4555074891163101E-2</v>
      </c>
      <c r="AS359" s="6">
        <v>2.1365170900817398</v>
      </c>
      <c r="AT359" s="6">
        <v>4.2745369182903802E-2</v>
      </c>
      <c r="AU359" s="6">
        <v>5.6605646185106599E-2</v>
      </c>
      <c r="AV359" s="6">
        <v>8.6588210281622405E-2</v>
      </c>
      <c r="AW359" s="6">
        <v>0.12024805617579</v>
      </c>
      <c r="AX359" s="6">
        <v>0.31076388511832398</v>
      </c>
      <c r="AY359" s="6">
        <v>0.33954589003338098</v>
      </c>
      <c r="AZ359" s="6">
        <v>0.31573385002933002</v>
      </c>
      <c r="BA359" s="6">
        <v>0.44297304826613798</v>
      </c>
      <c r="BB359" s="6">
        <v>0.33276039475995201</v>
      </c>
      <c r="BC359" s="6">
        <v>0.24062332562019301</v>
      </c>
      <c r="BD359" s="6">
        <v>0.16840090602153099</v>
      </c>
      <c r="BE359" s="6">
        <v>8.9022628377547694E-2</v>
      </c>
      <c r="BF359" s="6">
        <v>2.54601121005182</v>
      </c>
      <c r="BG359" s="6">
        <v>2.44500595607204E-2</v>
      </c>
      <c r="BH359" s="6">
        <v>3.31136433418854E-2</v>
      </c>
      <c r="BI359" s="6">
        <v>5.1605813108275597E-2</v>
      </c>
      <c r="BJ359" s="6">
        <v>7.0806790852237303E-2</v>
      </c>
      <c r="BK359" s="6">
        <v>0.187871818121986</v>
      </c>
      <c r="BL359" s="6">
        <v>0.200872024040543</v>
      </c>
      <c r="BM359" s="6">
        <v>0.18433223163307699</v>
      </c>
      <c r="BN359" s="6">
        <v>0.265355681926292</v>
      </c>
      <c r="BO359" s="6">
        <v>0.19655942897616499</v>
      </c>
      <c r="BP359" s="6">
        <v>0.142946791695132</v>
      </c>
      <c r="BQ359" s="6">
        <v>0.101570766460018</v>
      </c>
      <c r="BR359" s="6">
        <v>5.31732055345756E-2</v>
      </c>
      <c r="BS359" s="6">
        <v>1.51265825525091</v>
      </c>
      <c r="BT359" s="6">
        <v>4.6356153596477101E-2</v>
      </c>
      <c r="BU359" s="6">
        <v>4.8494427340797501E-2</v>
      </c>
      <c r="BV359" s="6">
        <v>6.01631341739189E-2</v>
      </c>
      <c r="BW359" s="6">
        <v>9.4761309992343307E-2</v>
      </c>
      <c r="BX359" s="6">
        <v>0.16593527403036501</v>
      </c>
      <c r="BY359" s="6">
        <v>0.24258720442836201</v>
      </c>
      <c r="BZ359" s="6">
        <v>0.25867752234568098</v>
      </c>
      <c r="CA359" s="6">
        <v>0.260549651278215</v>
      </c>
      <c r="CB359" s="6">
        <v>0.23818738290897701</v>
      </c>
      <c r="CC359" s="6">
        <v>0.166917597264717</v>
      </c>
      <c r="CD359" s="6">
        <v>9.5231250274503895E-2</v>
      </c>
      <c r="CE359" s="6">
        <v>5.90034584749708E-2</v>
      </c>
      <c r="CF359" s="6">
        <v>1.7368643661093299</v>
      </c>
    </row>
    <row r="360" spans="1:84" x14ac:dyDescent="0.25">
      <c r="A360" s="15" t="s">
        <v>281</v>
      </c>
      <c r="B360" s="15" t="s">
        <v>282</v>
      </c>
      <c r="C360" s="2" t="s">
        <v>274</v>
      </c>
      <c r="D360" s="12">
        <v>643.94511291189303</v>
      </c>
      <c r="E360" s="12">
        <v>344.76153672862398</v>
      </c>
      <c r="F360" s="12">
        <v>253.63466031014497</v>
      </c>
      <c r="G360" s="12">
        <v>440.28065199310498</v>
      </c>
      <c r="H360" s="12">
        <v>192.142900758347</v>
      </c>
      <c r="I360" s="12">
        <v>240.94811079110499</v>
      </c>
      <c r="J360" s="12">
        <v>196.639440931525</v>
      </c>
      <c r="K360" s="12">
        <v>267.48545877845299</v>
      </c>
      <c r="L360" s="12">
        <v>685.78010076835608</v>
      </c>
      <c r="M360" s="12">
        <v>560.388564445621</v>
      </c>
      <c r="N360" s="12">
        <v>376.61460948111301</v>
      </c>
      <c r="O360" s="12">
        <v>449.497906784409</v>
      </c>
      <c r="P360" s="12">
        <v>321.473478731993</v>
      </c>
      <c r="Q360" s="12">
        <v>336.242268633972</v>
      </c>
      <c r="R360" s="12">
        <v>283.570183255171</v>
      </c>
      <c r="S360" s="12">
        <v>142.873337944566</v>
      </c>
      <c r="T360" s="12">
        <v>228.43516761215</v>
      </c>
      <c r="U360" s="12">
        <v>264.28991675114702</v>
      </c>
      <c r="V360" s="12">
        <v>170.30627967191501</v>
      </c>
      <c r="W360" s="12">
        <v>230.33370254331101</v>
      </c>
      <c r="X360" s="12">
        <v>555.11701143675793</v>
      </c>
      <c r="Y360" s="12">
        <v>465.20074879570302</v>
      </c>
      <c r="Z360" s="1">
        <v>0.28660733386137899</v>
      </c>
      <c r="AA360" s="1">
        <v>0.35581113495681699</v>
      </c>
      <c r="AB360" s="1">
        <v>0.30098269481620499</v>
      </c>
      <c r="AC360" s="1">
        <v>0.40987045659639698</v>
      </c>
      <c r="AD360" s="1">
        <v>0.35699347021264999</v>
      </c>
      <c r="AE360" s="1">
        <v>0.19722232774000401</v>
      </c>
      <c r="AF360" s="1">
        <v>3.8211702449944398</v>
      </c>
      <c r="AG360" s="1">
        <v>0.21103758256128599</v>
      </c>
      <c r="AH360" s="1">
        <v>0.25902894535974202</v>
      </c>
      <c r="AI360" s="1">
        <v>0.19377283617561999</v>
      </c>
      <c r="AJ360" s="1">
        <v>0.26242886195139498</v>
      </c>
      <c r="AK360" s="1">
        <v>0.64841386600858397</v>
      </c>
      <c r="AL360" s="1">
        <v>0.525130301999297</v>
      </c>
      <c r="AM360" s="1">
        <v>0.31997849077057799</v>
      </c>
      <c r="AN360" s="1">
        <v>0.36904163698578302</v>
      </c>
      <c r="AO360" s="1">
        <v>0.24398240340178001</v>
      </c>
      <c r="AP360" s="1">
        <v>0.33927558730898699</v>
      </c>
      <c r="AQ360" s="1">
        <v>0.30332361500571597</v>
      </c>
      <c r="AR360" s="1">
        <v>0.16161047412174501</v>
      </c>
      <c r="AS360" s="1">
        <v>3.8370246016505098</v>
      </c>
      <c r="AT360" s="1">
        <v>0.25721595220998</v>
      </c>
      <c r="AU360" s="1">
        <v>0.30371922579977401</v>
      </c>
      <c r="AV360" s="1">
        <v>0.21264678900456099</v>
      </c>
      <c r="AW360" s="1">
        <v>0.30337659254739802</v>
      </c>
      <c r="AX360" s="1">
        <v>0.74181225152043995</v>
      </c>
      <c r="AY360" s="1">
        <v>0.65719696620421597</v>
      </c>
      <c r="AZ360" s="1">
        <v>0.45268670266745098</v>
      </c>
      <c r="BA360" s="1">
        <v>0.56847305740301901</v>
      </c>
      <c r="BB360" s="1">
        <v>0.42342532110421899</v>
      </c>
      <c r="BC360" s="1">
        <v>0.53528227612201495</v>
      </c>
      <c r="BD360" s="1">
        <v>0.45747855383476199</v>
      </c>
      <c r="BE360" s="1">
        <v>0.25375547412551203</v>
      </c>
      <c r="BF360" s="1">
        <v>5.16706916254335</v>
      </c>
      <c r="BG360" s="1">
        <v>0.165595036654476</v>
      </c>
      <c r="BH360" s="1">
        <v>0.20043360835811699</v>
      </c>
      <c r="BI360" s="1">
        <v>0.158698051215687</v>
      </c>
      <c r="BJ360" s="1">
        <v>0.21777387896866299</v>
      </c>
      <c r="BK360" s="1">
        <v>0.54309851269550602</v>
      </c>
      <c r="BL360" s="1">
        <v>0.48014390688747799</v>
      </c>
      <c r="BM360" s="1">
        <v>0.339265137209395</v>
      </c>
      <c r="BN360" s="1">
        <v>0.42979640427983301</v>
      </c>
      <c r="BO360" s="1">
        <v>0.30240395157009797</v>
      </c>
      <c r="BP360" s="1">
        <v>0.34624204562601002</v>
      </c>
      <c r="BQ360" s="1">
        <v>0.28959886998027301</v>
      </c>
      <c r="BR360" s="1">
        <v>0.155374708815535</v>
      </c>
      <c r="BS360" s="1">
        <v>3.6284241122610701</v>
      </c>
      <c r="BT360" s="1">
        <v>0.35337299265260602</v>
      </c>
      <c r="BU360" s="1">
        <v>0.33113604699765098</v>
      </c>
      <c r="BV360" s="1">
        <v>0.23167348063681401</v>
      </c>
      <c r="BW360" s="1">
        <v>0.35529475968223401</v>
      </c>
      <c r="BX360" s="1">
        <v>0.58091047511039495</v>
      </c>
      <c r="BY360" s="1">
        <v>0.71610177526433805</v>
      </c>
      <c r="BZ360" s="1">
        <v>0.611164340160535</v>
      </c>
      <c r="CA360" s="1">
        <v>0.53263130251035495</v>
      </c>
      <c r="CB360" s="1">
        <v>0.443058138050968</v>
      </c>
      <c r="CC360" s="1">
        <v>0.44021797398357398</v>
      </c>
      <c r="CD360" s="1">
        <v>0.28497675491501101</v>
      </c>
      <c r="CE360" s="1">
        <v>0.176741050445163</v>
      </c>
      <c r="CF360" s="1">
        <v>5.0572790904096498</v>
      </c>
    </row>
    <row r="361" spans="1:84" x14ac:dyDescent="0.25">
      <c r="A361" s="15" t="s">
        <v>281</v>
      </c>
      <c r="B361" s="15" t="s">
        <v>282</v>
      </c>
      <c r="C361" s="7" t="s">
        <v>140</v>
      </c>
    </row>
    <row r="362" spans="1:84" s="6" customFormat="1" x14ac:dyDescent="0.25">
      <c r="A362" s="15" t="s">
        <v>281</v>
      </c>
      <c r="B362" s="15" t="s">
        <v>282</v>
      </c>
      <c r="C362" s="5" t="s">
        <v>275</v>
      </c>
      <c r="D362" s="6">
        <v>6.4999999999999997E-3</v>
      </c>
      <c r="E362" s="6">
        <v>6.4999999999999997E-3</v>
      </c>
      <c r="F362" s="6">
        <v>6.4999999999999997E-3</v>
      </c>
      <c r="G362" s="6">
        <v>6.4999999999999997E-3</v>
      </c>
      <c r="H362" s="6">
        <v>6.4999999999999997E-3</v>
      </c>
      <c r="I362" s="6">
        <v>6.4999999999999997E-3</v>
      </c>
      <c r="J362" s="6">
        <v>6.4999999999999997E-3</v>
      </c>
      <c r="K362" s="6">
        <v>6.4999999999999997E-3</v>
      </c>
      <c r="L362" s="6">
        <v>6.4999999999999997E-3</v>
      </c>
      <c r="M362" s="6">
        <v>6.4999999999999997E-3</v>
      </c>
      <c r="N362" s="6">
        <v>6.4999999999999997E-3</v>
      </c>
      <c r="O362" s="6">
        <v>6.4999999999999997E-3</v>
      </c>
      <c r="P362" s="6">
        <v>6.4999999999999997E-3</v>
      </c>
      <c r="Q362" s="6">
        <v>6.4999999999999997E-3</v>
      </c>
      <c r="R362" s="6">
        <v>6.4999999999999997E-3</v>
      </c>
      <c r="S362" s="6">
        <v>6.4999999999999997E-3</v>
      </c>
      <c r="T362" s="6">
        <v>6.4999999999999997E-3</v>
      </c>
      <c r="U362" s="6">
        <v>6.4999999999999997E-3</v>
      </c>
      <c r="V362" s="6">
        <v>6.4999999999999997E-3</v>
      </c>
      <c r="W362" s="6">
        <v>6.4999999999999997E-3</v>
      </c>
      <c r="X362" s="6">
        <v>6.4999999999999997E-3</v>
      </c>
      <c r="Y362" s="6">
        <v>6.4999999999999997E-3</v>
      </c>
      <c r="Z362" s="6">
        <v>6.4999999999999997E-3</v>
      </c>
      <c r="AA362" s="6">
        <v>6.4999999999999997E-3</v>
      </c>
      <c r="AB362" s="6">
        <v>6.4999999999999997E-3</v>
      </c>
      <c r="AC362" s="6">
        <v>6.4999999999999997E-3</v>
      </c>
      <c r="AD362" s="6">
        <v>6.4999999999999997E-3</v>
      </c>
      <c r="AE362" s="6">
        <v>6.4999999999999997E-3</v>
      </c>
      <c r="AF362" s="6">
        <v>7.8E-2</v>
      </c>
      <c r="AG362" s="6">
        <v>6.4999999999999997E-3</v>
      </c>
      <c r="AH362" s="6">
        <v>6.4999999999999997E-3</v>
      </c>
      <c r="AI362" s="6">
        <v>6.4999999999999997E-3</v>
      </c>
      <c r="AJ362" s="6">
        <v>6.4999999999999997E-3</v>
      </c>
      <c r="AK362" s="6">
        <v>6.4999999999999997E-3</v>
      </c>
      <c r="AL362" s="6">
        <v>6.4999999999999997E-3</v>
      </c>
      <c r="AM362" s="6">
        <v>6.4999999999999997E-3</v>
      </c>
      <c r="AN362" s="6">
        <v>6.4999999999999997E-3</v>
      </c>
      <c r="AO362" s="6">
        <v>6.4999999999999997E-3</v>
      </c>
      <c r="AP362" s="6">
        <v>6.4999999999999997E-3</v>
      </c>
      <c r="AQ362" s="6">
        <v>6.4999999999999997E-3</v>
      </c>
      <c r="AR362" s="6">
        <v>6.4999999999999997E-3</v>
      </c>
      <c r="AS362" s="6">
        <v>7.8E-2</v>
      </c>
      <c r="AT362" s="6">
        <v>6.4999999999999997E-3</v>
      </c>
      <c r="AU362" s="6">
        <v>6.4999999999999997E-3</v>
      </c>
      <c r="AV362" s="6">
        <v>6.4999999999999997E-3</v>
      </c>
      <c r="AW362" s="6">
        <v>6.4999999999999997E-3</v>
      </c>
      <c r="AX362" s="6">
        <v>6.4999999999999997E-3</v>
      </c>
      <c r="AY362" s="6">
        <v>6.4999999999999997E-3</v>
      </c>
      <c r="AZ362" s="6">
        <v>6.4999999999999997E-3</v>
      </c>
      <c r="BA362" s="6">
        <v>6.4999999999999997E-3</v>
      </c>
      <c r="BB362" s="6">
        <v>6.4999999999999997E-3</v>
      </c>
      <c r="BC362" s="6">
        <v>6.4999999999999997E-3</v>
      </c>
      <c r="BD362" s="6">
        <v>6.4999999999999997E-3</v>
      </c>
      <c r="BE362" s="6">
        <v>6.4999999999999997E-3</v>
      </c>
      <c r="BF362" s="6">
        <v>7.8E-2</v>
      </c>
      <c r="BG362" s="6">
        <v>6.4999999999999997E-3</v>
      </c>
      <c r="BH362" s="6">
        <v>6.4999999999999997E-3</v>
      </c>
      <c r="BI362" s="6">
        <v>6.4999999999999997E-3</v>
      </c>
      <c r="BJ362" s="6">
        <v>6.4999999999999997E-3</v>
      </c>
      <c r="BK362" s="6">
        <v>6.4999999999999997E-3</v>
      </c>
      <c r="BL362" s="6">
        <v>6.4999999999999997E-3</v>
      </c>
      <c r="BM362" s="6">
        <v>6.4999999999999997E-3</v>
      </c>
      <c r="BN362" s="6">
        <v>6.4999999999999997E-3</v>
      </c>
      <c r="BO362" s="6">
        <v>6.4999999999999997E-3</v>
      </c>
      <c r="BP362" s="6">
        <v>6.4999999999999997E-3</v>
      </c>
      <c r="BQ362" s="6">
        <v>6.4999999999999997E-3</v>
      </c>
      <c r="BR362" s="6">
        <v>6.4999999999999997E-3</v>
      </c>
      <c r="BS362" s="6">
        <v>7.8E-2</v>
      </c>
      <c r="BT362" s="6">
        <v>6.4999999999999997E-3</v>
      </c>
      <c r="BU362" s="6">
        <v>6.4999999999999997E-3</v>
      </c>
      <c r="BV362" s="6">
        <v>6.4999999999999997E-3</v>
      </c>
      <c r="BW362" s="6">
        <v>6.4999999999999997E-3</v>
      </c>
      <c r="BX362" s="6">
        <v>6.4999999999999997E-3</v>
      </c>
      <c r="BY362" s="6">
        <v>6.4999999999999997E-3</v>
      </c>
      <c r="BZ362" s="6">
        <v>6.4999999999999997E-3</v>
      </c>
      <c r="CA362" s="6">
        <v>6.4999999999999997E-3</v>
      </c>
      <c r="CB362" s="6">
        <v>6.4999999999999997E-3</v>
      </c>
      <c r="CC362" s="6">
        <v>6.4999999999999997E-3</v>
      </c>
      <c r="CD362" s="6">
        <v>6.4999999999999997E-3</v>
      </c>
      <c r="CE362" s="6">
        <v>6.4999999999999997E-3</v>
      </c>
      <c r="CF362" s="6">
        <v>7.8E-2</v>
      </c>
    </row>
    <row r="363" spans="1:84" x14ac:dyDescent="0.25">
      <c r="A363" s="15" t="s">
        <v>281</v>
      </c>
      <c r="B363" s="15" t="s">
        <v>282</v>
      </c>
      <c r="C363" s="2" t="s">
        <v>276</v>
      </c>
      <c r="D363" s="12">
        <v>589.83613336261101</v>
      </c>
      <c r="E363" s="12">
        <v>699.69286673344004</v>
      </c>
      <c r="F363" s="12">
        <v>650.81751638041192</v>
      </c>
      <c r="G363" s="12">
        <v>637.64394299534501</v>
      </c>
      <c r="H363" s="12">
        <v>1339.96608817276</v>
      </c>
      <c r="I363" s="12">
        <v>1283.7439817765901</v>
      </c>
      <c r="J363" s="12">
        <v>830.80108440200695</v>
      </c>
      <c r="K363" s="12">
        <v>894.31371945037301</v>
      </c>
      <c r="L363" s="12">
        <v>903.65750119556799</v>
      </c>
      <c r="M363" s="12">
        <v>809.63947992326098</v>
      </c>
      <c r="N363" s="12">
        <v>625.35701306214992</v>
      </c>
      <c r="O363" s="12">
        <v>528.15506753515695</v>
      </c>
      <c r="P363" s="12">
        <v>371.07904348082798</v>
      </c>
      <c r="Q363" s="12">
        <v>636.568405316689</v>
      </c>
      <c r="R363" s="12">
        <v>682.26433246012198</v>
      </c>
      <c r="S363" s="12">
        <v>633.04944094907398</v>
      </c>
      <c r="T363" s="12">
        <v>1502.6920163637901</v>
      </c>
      <c r="U363" s="12">
        <v>1392.31917315742</v>
      </c>
      <c r="V363" s="12">
        <v>727.98443824856497</v>
      </c>
      <c r="W363" s="12">
        <v>769.04402325329204</v>
      </c>
      <c r="X363" s="12">
        <v>782.05584753595508</v>
      </c>
      <c r="Y363" s="12">
        <v>664.71301840559408</v>
      </c>
      <c r="Z363" s="1">
        <v>0.67022772668604003</v>
      </c>
      <c r="AA363" s="1">
        <v>0.605974977764272</v>
      </c>
      <c r="AB363" s="1">
        <v>0.54854368847953405</v>
      </c>
      <c r="AC363" s="1">
        <v>1.0515979458197899</v>
      </c>
      <c r="AD363" s="1">
        <v>1.1997198911284801</v>
      </c>
      <c r="AE363" s="1">
        <v>1.1719346008292499</v>
      </c>
      <c r="AF363" s="1">
        <v>11.086807347672</v>
      </c>
      <c r="AG363" s="1">
        <v>2.84985820901603</v>
      </c>
      <c r="AH363" s="1">
        <v>2.6443491125521099</v>
      </c>
      <c r="AI363" s="1">
        <v>1.50950237759734</v>
      </c>
      <c r="AJ363" s="1">
        <v>1.6103586320133001</v>
      </c>
      <c r="AK363" s="1">
        <v>1.59534685053456</v>
      </c>
      <c r="AL363" s="1">
        <v>1.34191086521641</v>
      </c>
      <c r="AM363" s="1">
        <v>0.93218513876767095</v>
      </c>
      <c r="AN363" s="1">
        <v>0.75625458805356305</v>
      </c>
      <c r="AO363" s="1">
        <v>0.62077912341303698</v>
      </c>
      <c r="AP363" s="1">
        <v>1.10169833104236</v>
      </c>
      <c r="AQ363" s="1">
        <v>1.2740063073599801</v>
      </c>
      <c r="AR363" s="1">
        <v>1.22942686549228</v>
      </c>
      <c r="AS363" s="1">
        <v>17.465676401058602</v>
      </c>
      <c r="AT363" s="1">
        <v>2.7705857881901799</v>
      </c>
      <c r="AU363" s="1">
        <v>2.5706609946804901</v>
      </c>
      <c r="AV363" s="1">
        <v>1.4017904508485</v>
      </c>
      <c r="AW363" s="1">
        <v>1.5329065919539</v>
      </c>
      <c r="AX363" s="1">
        <v>1.56347509645876</v>
      </c>
      <c r="AY363" s="1">
        <v>1.37281377889988</v>
      </c>
      <c r="AZ363" s="1">
        <v>1.0449060866425799</v>
      </c>
      <c r="BA363" s="1">
        <v>0.955514494498655</v>
      </c>
      <c r="BB363" s="1">
        <v>0.90491237897574806</v>
      </c>
      <c r="BC363" s="1">
        <v>1.40070601040638</v>
      </c>
      <c r="BD363" s="1">
        <v>1.5811361774796999</v>
      </c>
      <c r="BE363" s="1">
        <v>1.5536622298876399</v>
      </c>
      <c r="BF363" s="1">
        <v>18.653070078922401</v>
      </c>
      <c r="BG363" s="1">
        <v>2.4291348162801398</v>
      </c>
      <c r="BH363" s="1">
        <v>2.2632570193660699</v>
      </c>
      <c r="BI363" s="1">
        <v>1.3502616134924501</v>
      </c>
      <c r="BJ363" s="1">
        <v>1.42963673112612</v>
      </c>
      <c r="BK363" s="1">
        <v>1.43079252816808</v>
      </c>
      <c r="BL363" s="1">
        <v>1.2703408092605299</v>
      </c>
      <c r="BM363" s="1">
        <v>1.0025402017025999</v>
      </c>
      <c r="BN363" s="1">
        <v>0.89867871772361596</v>
      </c>
      <c r="BO363" s="1">
        <v>0.82637902055045998</v>
      </c>
      <c r="BP363" s="1">
        <v>1.1762388324759701</v>
      </c>
      <c r="BQ363" s="1">
        <v>1.29496708410918</v>
      </c>
      <c r="BR363" s="1">
        <v>1.2576363854130801</v>
      </c>
      <c r="BS363" s="1">
        <v>16.6298637596683</v>
      </c>
      <c r="BT363" s="1">
        <v>2.5109874823202301</v>
      </c>
      <c r="BU363" s="1">
        <v>2.3414902531231898</v>
      </c>
      <c r="BV363" s="1">
        <v>1.52792281597116</v>
      </c>
      <c r="BW363" s="1">
        <v>1.57580442123131</v>
      </c>
      <c r="BX363" s="1">
        <v>1.55229533189576</v>
      </c>
      <c r="BY363" s="1">
        <v>1.41152327926734</v>
      </c>
      <c r="BZ363" s="1">
        <v>1.1604987836318701</v>
      </c>
      <c r="CA363" s="1">
        <v>1.0153485963739499</v>
      </c>
      <c r="CB363" s="1">
        <v>0.90767402551278198</v>
      </c>
      <c r="CC363" s="1">
        <v>1.1709561985183901</v>
      </c>
      <c r="CD363" s="1">
        <v>1.2501137019395501</v>
      </c>
      <c r="CE363" s="1">
        <v>1.1953405587178501</v>
      </c>
      <c r="CF363" s="1">
        <v>17.619955448503401</v>
      </c>
    </row>
    <row r="364" spans="1:84" x14ac:dyDescent="0.25">
      <c r="A364" s="15" t="s">
        <v>281</v>
      </c>
      <c r="B364" s="15" t="s">
        <v>282</v>
      </c>
      <c r="C364" s="7" t="s">
        <v>138</v>
      </c>
      <c r="D364" s="12">
        <v>11803.3995878437</v>
      </c>
      <c r="E364" s="12">
        <v>19016.7079119542</v>
      </c>
      <c r="F364" s="12">
        <v>20530.8562424474</v>
      </c>
      <c r="G364" s="12">
        <v>21908.051120374799</v>
      </c>
      <c r="H364" s="12">
        <v>44742.352985014695</v>
      </c>
      <c r="I364" s="12">
        <v>37359.859842007601</v>
      </c>
      <c r="J364" s="12">
        <v>18171.476670593398</v>
      </c>
      <c r="K364" s="12">
        <v>16457.8948264094</v>
      </c>
      <c r="L364" s="12">
        <v>17468.1328705368</v>
      </c>
      <c r="M364" s="12">
        <v>13442.667904724001</v>
      </c>
      <c r="N364" s="12">
        <v>9570.4366952375494</v>
      </c>
      <c r="O364" s="12">
        <v>8146.7329552227402</v>
      </c>
      <c r="P364" s="12">
        <v>7784.9480308771999</v>
      </c>
      <c r="Q364" s="12">
        <v>12461.708882377399</v>
      </c>
      <c r="R364" s="12">
        <v>15800.965510800401</v>
      </c>
      <c r="S364" s="12">
        <v>15989.128330633201</v>
      </c>
      <c r="T364" s="12">
        <v>39469.808807217494</v>
      </c>
      <c r="U364" s="12">
        <v>32123.942649877699</v>
      </c>
      <c r="V364" s="12">
        <v>12757.1175991451</v>
      </c>
      <c r="W364" s="12">
        <v>11447.431816742301</v>
      </c>
      <c r="X364" s="12">
        <v>12443.1431941786</v>
      </c>
      <c r="Y364" s="12">
        <v>9028.7858692910595</v>
      </c>
      <c r="Z364" s="1">
        <v>5.9252584683461498</v>
      </c>
      <c r="AA364" s="1">
        <v>5.5586567852726301</v>
      </c>
      <c r="AB364" s="1">
        <v>6.1240937632204302</v>
      </c>
      <c r="AC364" s="1">
        <v>12.7528285337236</v>
      </c>
      <c r="AD364" s="1">
        <v>17.567349433971</v>
      </c>
      <c r="AE364" s="1">
        <v>18.818799344717899</v>
      </c>
      <c r="AF364" s="1">
        <v>184.01721626570401</v>
      </c>
      <c r="AG364" s="1">
        <v>44.3873231733021</v>
      </c>
      <c r="AH364" s="1">
        <v>36.767314318780898</v>
      </c>
      <c r="AI364" s="1">
        <v>16.484065782540299</v>
      </c>
      <c r="AJ364" s="1">
        <v>15.157305564863201</v>
      </c>
      <c r="AK364" s="1">
        <v>16.072593847022201</v>
      </c>
      <c r="AL364" s="1">
        <v>11.9434567851686</v>
      </c>
      <c r="AM364" s="1">
        <v>7.7779754512358297</v>
      </c>
      <c r="AN364" s="1">
        <v>6.4893942658679897</v>
      </c>
      <c r="AO364" s="1">
        <v>5.7976421582705298</v>
      </c>
      <c r="AP364" s="1">
        <v>11.9816469637348</v>
      </c>
      <c r="AQ364" s="1">
        <v>16.241054432940601</v>
      </c>
      <c r="AR364" s="1">
        <v>17.069807576592801</v>
      </c>
      <c r="AS364" s="1">
        <v>206.16958032031999</v>
      </c>
      <c r="AT364" s="1">
        <v>43.152056009243402</v>
      </c>
      <c r="AU364" s="1">
        <v>35.919762516407502</v>
      </c>
      <c r="AV364" s="1">
        <v>15.5799146022479</v>
      </c>
      <c r="AW364" s="1">
        <v>14.768757610798099</v>
      </c>
      <c r="AX364" s="1">
        <v>16.339476711640302</v>
      </c>
      <c r="AY364" s="1">
        <v>12.832610168117499</v>
      </c>
      <c r="AZ364" s="1">
        <v>9.2410209542277393</v>
      </c>
      <c r="BA364" s="1">
        <v>8.7469124475073805</v>
      </c>
      <c r="BB364" s="1">
        <v>8.6352918843272395</v>
      </c>
      <c r="BC364" s="1">
        <v>16.285542457090099</v>
      </c>
      <c r="BD364" s="1">
        <v>21.550552315594299</v>
      </c>
      <c r="BE364" s="1">
        <v>23.070104943215298</v>
      </c>
      <c r="BF364" s="1">
        <v>226.12200262041699</v>
      </c>
      <c r="BG364" s="1">
        <v>49.151796985423303</v>
      </c>
      <c r="BH364" s="1">
        <v>40.836244345281301</v>
      </c>
      <c r="BI364" s="1">
        <v>19.468049718236902</v>
      </c>
      <c r="BJ364" s="1">
        <v>17.8027163531771</v>
      </c>
      <c r="BK364" s="1">
        <v>19.3901955233815</v>
      </c>
      <c r="BL364" s="1">
        <v>15.459697464715401</v>
      </c>
      <c r="BM364" s="1">
        <v>11.542603586866401</v>
      </c>
      <c r="BN364" s="1">
        <v>10.6855263597899</v>
      </c>
      <c r="BO364" s="1">
        <v>10.202857213868599</v>
      </c>
      <c r="BP364" s="1">
        <v>17.6132062240758</v>
      </c>
      <c r="BQ364" s="1">
        <v>22.606723338185901</v>
      </c>
      <c r="BR364" s="1">
        <v>23.804529571347398</v>
      </c>
      <c r="BS364" s="1">
        <v>258.56414668435002</v>
      </c>
      <c r="BT364" s="1">
        <v>56.8106001943382</v>
      </c>
      <c r="BU364" s="1">
        <v>47.230950933713601</v>
      </c>
      <c r="BV364" s="1">
        <v>24.862902390928699</v>
      </c>
      <c r="BW364" s="1">
        <v>22.010902166570901</v>
      </c>
      <c r="BX364" s="1">
        <v>23.715822592140501</v>
      </c>
      <c r="BY364" s="1">
        <v>19.3561191236629</v>
      </c>
      <c r="BZ364" s="1">
        <v>15.046970083785901</v>
      </c>
      <c r="CA364" s="1">
        <v>13.5019171027367</v>
      </c>
      <c r="CB364" s="1">
        <v>12.492459398626</v>
      </c>
      <c r="CC364" s="1">
        <v>19.548646010051801</v>
      </c>
      <c r="CD364" s="1">
        <v>24.144124571388499</v>
      </c>
      <c r="CE364" s="1">
        <v>24.953345890473599</v>
      </c>
      <c r="CF364" s="1">
        <v>303.67476045841698</v>
      </c>
    </row>
    <row r="365" spans="1:84" s="10" customFormat="1" x14ac:dyDescent="0.25">
      <c r="A365" s="10" t="s">
        <v>302</v>
      </c>
      <c r="B365" s="10" t="s">
        <v>284</v>
      </c>
      <c r="C365" s="9" t="s">
        <v>166</v>
      </c>
    </row>
    <row r="366" spans="1:84" x14ac:dyDescent="0.25">
      <c r="A366" s="15" t="s">
        <v>302</v>
      </c>
      <c r="B366" s="15" t="s">
        <v>284</v>
      </c>
      <c r="C366" s="7" t="s">
        <v>159</v>
      </c>
    </row>
    <row r="367" spans="1:84" x14ac:dyDescent="0.25">
      <c r="A367" s="15" t="s">
        <v>302</v>
      </c>
      <c r="B367" s="15" t="s">
        <v>284</v>
      </c>
      <c r="C367" s="2" t="s">
        <v>260</v>
      </c>
      <c r="D367" s="1">
        <v>3.2654387869999999</v>
      </c>
      <c r="E367" s="1">
        <v>3.2654387869999999</v>
      </c>
      <c r="F367" s="1">
        <v>3.2795232940000001</v>
      </c>
      <c r="G367" s="1">
        <v>3.2795232940000001</v>
      </c>
      <c r="H367" s="1">
        <v>3.2795232940000001</v>
      </c>
      <c r="I367" s="1">
        <v>3.2795232940000001</v>
      </c>
      <c r="J367" s="1">
        <v>3.2795232940000001</v>
      </c>
      <c r="K367" s="1">
        <v>3.2795232940000001</v>
      </c>
      <c r="L367" s="1">
        <v>3.2795232940000001</v>
      </c>
      <c r="M367" s="1">
        <v>3.2795232940000001</v>
      </c>
      <c r="N367" s="1">
        <v>3.2795232940000001</v>
      </c>
      <c r="O367" s="1">
        <v>3.2795232940000001</v>
      </c>
      <c r="P367" s="1">
        <v>3.2795232940000001</v>
      </c>
      <c r="Q367" s="1">
        <v>3.2795232940000001</v>
      </c>
      <c r="R367" s="1">
        <v>3.2795232940000001</v>
      </c>
      <c r="S367" s="1">
        <v>3.2795232940000001</v>
      </c>
      <c r="T367" s="1">
        <v>3.2795232940000001</v>
      </c>
      <c r="U367" s="1">
        <v>3.2795232940000001</v>
      </c>
      <c r="V367" s="1">
        <v>3.2795232940000001</v>
      </c>
      <c r="W367" s="1">
        <v>3.2795232940000001</v>
      </c>
      <c r="X367" s="1">
        <v>3.2795232940000001</v>
      </c>
      <c r="Y367" s="1">
        <v>3.2795232940000001</v>
      </c>
      <c r="Z367" s="1">
        <v>3.2795232940000001</v>
      </c>
      <c r="AA367" s="1">
        <v>3.2795232940000001</v>
      </c>
      <c r="AB367" s="1">
        <v>3.2795232940000001</v>
      </c>
      <c r="AC367" s="1">
        <v>3.2795232940000001</v>
      </c>
      <c r="AD367" s="1">
        <v>3.2795232940000001</v>
      </c>
      <c r="AE367" s="1">
        <v>3.2795232940000001</v>
      </c>
      <c r="AF367" s="1">
        <v>3.2795232940000001</v>
      </c>
      <c r="AG367" s="1">
        <v>3.2795232940000001</v>
      </c>
      <c r="AH367" s="1">
        <v>3.2795232940000001</v>
      </c>
      <c r="AI367" s="1">
        <v>3.2795232940000001</v>
      </c>
      <c r="AJ367" s="1">
        <v>3.2795232940000001</v>
      </c>
      <c r="AK367" s="1">
        <v>3.2795232940000001</v>
      </c>
      <c r="AL367" s="1">
        <v>3.2795232940000001</v>
      </c>
      <c r="AM367" s="1">
        <v>3.2795232940000001</v>
      </c>
      <c r="AN367" s="1">
        <v>3.2795232940000001</v>
      </c>
      <c r="AO367" s="1">
        <v>3.2795232940000001</v>
      </c>
      <c r="AP367" s="1">
        <v>3.2795232940000001</v>
      </c>
      <c r="AQ367" s="1">
        <v>3.2795232940000001</v>
      </c>
      <c r="AR367" s="1">
        <v>3.2795232940000001</v>
      </c>
      <c r="AS367" s="1">
        <v>3.2795232940000001</v>
      </c>
      <c r="AT367" s="1">
        <v>3.2795232940000001</v>
      </c>
      <c r="AU367" s="1">
        <v>3.2795232940000001</v>
      </c>
      <c r="AV367" s="1">
        <v>3.2795232940000001</v>
      </c>
      <c r="AW367" s="1">
        <v>3.2795232940000001</v>
      </c>
      <c r="AX367" s="1">
        <v>3.2795232940000001</v>
      </c>
      <c r="AY367" s="1">
        <v>3.2795232940000001</v>
      </c>
      <c r="AZ367" s="1">
        <v>3.2795232940000001</v>
      </c>
      <c r="BA367" s="1">
        <v>3.2795232940000001</v>
      </c>
      <c r="BB367" s="1">
        <v>3.2795232940000001</v>
      </c>
      <c r="BC367" s="1">
        <v>3.2795232940000001</v>
      </c>
      <c r="BD367" s="1">
        <v>3.2795232940000001</v>
      </c>
      <c r="BE367" s="1">
        <v>3.2795232940000001</v>
      </c>
      <c r="BF367" s="1">
        <v>3.2795232940000001</v>
      </c>
      <c r="BG367" s="1">
        <v>3.2795232940000001</v>
      </c>
      <c r="BH367" s="1">
        <v>3.2795232940000001</v>
      </c>
      <c r="BI367" s="1">
        <v>3.2795232940000001</v>
      </c>
      <c r="BJ367" s="1">
        <v>3.2795232940000001</v>
      </c>
      <c r="BK367" s="1">
        <v>3.2795232940000001</v>
      </c>
      <c r="BL367" s="1">
        <v>3.2795232940000001</v>
      </c>
      <c r="BM367" s="1">
        <v>3.2795232940000001</v>
      </c>
      <c r="BN367" s="1">
        <v>3.2795232940000001</v>
      </c>
      <c r="BO367" s="1">
        <v>3.2795232940000001</v>
      </c>
      <c r="BP367" s="1">
        <v>3.2795232940000001</v>
      </c>
      <c r="BQ367" s="1">
        <v>3.2795232940000001</v>
      </c>
      <c r="BR367" s="1">
        <v>3.2795232940000001</v>
      </c>
      <c r="BS367" s="1">
        <v>3.2795232940000001</v>
      </c>
      <c r="BT367" s="1">
        <v>3.2795232940000001</v>
      </c>
      <c r="BU367" s="1">
        <v>3.2795232940000001</v>
      </c>
      <c r="BV367" s="1">
        <v>3.2795232940000001</v>
      </c>
      <c r="BW367" s="1">
        <v>3.2795232940000001</v>
      </c>
      <c r="BX367" s="1">
        <v>3.2795232940000001</v>
      </c>
      <c r="BY367" s="1">
        <v>3.2795232940000001</v>
      </c>
      <c r="BZ367" s="1">
        <v>3.2795232940000001</v>
      </c>
      <c r="CA367" s="1">
        <v>3.2795232940000001</v>
      </c>
      <c r="CB367" s="1">
        <v>3.2795232940000001</v>
      </c>
      <c r="CC367" s="1">
        <v>3.2795232940000001</v>
      </c>
      <c r="CD367" s="1">
        <v>3.2795232940000001</v>
      </c>
      <c r="CE367" s="1">
        <v>3.2795232940000001</v>
      </c>
      <c r="CF367" s="1">
        <v>3.2795232940000001</v>
      </c>
    </row>
    <row r="368" spans="1:84" x14ac:dyDescent="0.25">
      <c r="A368" s="15" t="s">
        <v>302</v>
      </c>
      <c r="B368" s="15" t="s">
        <v>284</v>
      </c>
      <c r="C368" s="2" t="s">
        <v>261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  <c r="CC368" s="1">
        <v>0</v>
      </c>
      <c r="CD368" s="1">
        <v>0</v>
      </c>
      <c r="CE368" s="1">
        <v>0</v>
      </c>
      <c r="CF368" s="1">
        <v>0</v>
      </c>
    </row>
    <row r="369" spans="1:84" x14ac:dyDescent="0.25">
      <c r="A369" s="15" t="s">
        <v>302</v>
      </c>
      <c r="B369" s="15" t="s">
        <v>284</v>
      </c>
      <c r="C369" s="2" t="s">
        <v>262</v>
      </c>
      <c r="D369" s="1">
        <v>3.2654387869999999</v>
      </c>
      <c r="E369" s="1">
        <v>3.2654387869999999</v>
      </c>
      <c r="F369" s="1">
        <v>3.2795232940000001</v>
      </c>
      <c r="G369" s="1">
        <v>3.2795232940000001</v>
      </c>
      <c r="H369" s="1">
        <v>3.2795232940000001</v>
      </c>
      <c r="I369" s="1">
        <v>3.2795232940000001</v>
      </c>
      <c r="J369" s="1">
        <v>3.2795232940000001</v>
      </c>
      <c r="K369" s="1">
        <v>3.2795232940000001</v>
      </c>
      <c r="L369" s="1">
        <v>3.2795232940000001</v>
      </c>
      <c r="M369" s="1">
        <v>3.2795232940000001</v>
      </c>
      <c r="N369" s="1">
        <v>3.2795232940000001</v>
      </c>
      <c r="O369" s="1">
        <v>3.2795232940000001</v>
      </c>
      <c r="P369" s="1">
        <v>3.2795232940000001</v>
      </c>
      <c r="Q369" s="1">
        <v>3.2795232940000001</v>
      </c>
      <c r="R369" s="1">
        <v>3.2795232940000001</v>
      </c>
      <c r="S369" s="1">
        <v>3.2795232940000001</v>
      </c>
      <c r="T369" s="1">
        <v>3.2795232940000001</v>
      </c>
      <c r="U369" s="1">
        <v>3.2795232940000001</v>
      </c>
      <c r="V369" s="1">
        <v>3.2795232940000001</v>
      </c>
      <c r="W369" s="1">
        <v>3.2795232940000001</v>
      </c>
      <c r="X369" s="1">
        <v>3.2795232940000001</v>
      </c>
      <c r="Y369" s="1">
        <v>3.2795232940000001</v>
      </c>
      <c r="Z369" s="1">
        <v>3.2795232940000001</v>
      </c>
      <c r="AA369" s="1">
        <v>3.2795232940000001</v>
      </c>
      <c r="AB369" s="1">
        <v>3.2795232940000001</v>
      </c>
      <c r="AC369" s="1">
        <v>3.2795232940000001</v>
      </c>
      <c r="AD369" s="1">
        <v>3.2795232940000001</v>
      </c>
      <c r="AE369" s="1">
        <v>3.2795232940000001</v>
      </c>
      <c r="AF369" s="1">
        <v>3.2795232940000001</v>
      </c>
      <c r="AG369" s="1">
        <v>3.2795232940000001</v>
      </c>
      <c r="AH369" s="1">
        <v>3.2795232940000001</v>
      </c>
      <c r="AI369" s="1">
        <v>3.2795232940000001</v>
      </c>
      <c r="AJ369" s="1">
        <v>3.2795232940000001</v>
      </c>
      <c r="AK369" s="1">
        <v>3.2795232940000001</v>
      </c>
      <c r="AL369" s="1">
        <v>3.2795232940000001</v>
      </c>
      <c r="AM369" s="1">
        <v>3.2795232940000001</v>
      </c>
      <c r="AN369" s="1">
        <v>3.2795232940000001</v>
      </c>
      <c r="AO369" s="1">
        <v>3.2795232940000001</v>
      </c>
      <c r="AP369" s="1">
        <v>3.2795232940000001</v>
      </c>
      <c r="AQ369" s="1">
        <v>3.2795232940000001</v>
      </c>
      <c r="AR369" s="1">
        <v>3.2795232940000001</v>
      </c>
      <c r="AS369" s="1">
        <v>3.2795232940000001</v>
      </c>
      <c r="AT369" s="1">
        <v>3.2795232940000001</v>
      </c>
      <c r="AU369" s="1">
        <v>3.2795232940000001</v>
      </c>
      <c r="AV369" s="1">
        <v>3.2795232940000001</v>
      </c>
      <c r="AW369" s="1">
        <v>3.2795232940000001</v>
      </c>
      <c r="AX369" s="1">
        <v>3.2795232940000001</v>
      </c>
      <c r="AY369" s="1">
        <v>3.2795232940000001</v>
      </c>
      <c r="AZ369" s="1">
        <v>3.2795232940000001</v>
      </c>
      <c r="BA369" s="1">
        <v>3.2795232940000001</v>
      </c>
      <c r="BB369" s="1">
        <v>3.2795232940000001</v>
      </c>
      <c r="BC369" s="1">
        <v>3.2795232940000001</v>
      </c>
      <c r="BD369" s="1">
        <v>3.2795232940000001</v>
      </c>
      <c r="BE369" s="1">
        <v>3.2795232940000001</v>
      </c>
      <c r="BF369" s="1">
        <v>3.2795232940000001</v>
      </c>
      <c r="BG369" s="1">
        <v>3.2795232940000001</v>
      </c>
      <c r="BH369" s="1">
        <v>3.2795232940000001</v>
      </c>
      <c r="BI369" s="1">
        <v>3.2795232940000001</v>
      </c>
      <c r="BJ369" s="1">
        <v>3.2795232940000001</v>
      </c>
      <c r="BK369" s="1">
        <v>3.2795232940000001</v>
      </c>
      <c r="BL369" s="1">
        <v>3.2795232940000001</v>
      </c>
      <c r="BM369" s="1">
        <v>3.2795232940000001</v>
      </c>
      <c r="BN369" s="1">
        <v>3.2795232940000001</v>
      </c>
      <c r="BO369" s="1">
        <v>3.2795232940000001</v>
      </c>
      <c r="BP369" s="1">
        <v>3.2795232940000001</v>
      </c>
      <c r="BQ369" s="1">
        <v>3.2795232940000001</v>
      </c>
      <c r="BR369" s="1">
        <v>3.2795232940000001</v>
      </c>
      <c r="BS369" s="1">
        <v>3.2795232940000001</v>
      </c>
      <c r="BT369" s="1">
        <v>3.2795232940000001</v>
      </c>
      <c r="BU369" s="1">
        <v>3.2795232940000001</v>
      </c>
      <c r="BV369" s="1">
        <v>3.2795232940000001</v>
      </c>
      <c r="BW369" s="1">
        <v>3.2795232940000001</v>
      </c>
      <c r="BX369" s="1">
        <v>3.2795232940000001</v>
      </c>
      <c r="BY369" s="1">
        <v>3.2795232940000001</v>
      </c>
      <c r="BZ369" s="1">
        <v>3.2795232940000001</v>
      </c>
      <c r="CA369" s="1">
        <v>3.2795232940000001</v>
      </c>
      <c r="CB369" s="1">
        <v>3.2795232940000001</v>
      </c>
      <c r="CC369" s="1">
        <v>3.2795232940000001</v>
      </c>
      <c r="CD369" s="1">
        <v>3.2795232940000001</v>
      </c>
      <c r="CE369" s="1">
        <v>3.2795232940000001</v>
      </c>
      <c r="CF369" s="1">
        <v>3.2795232940000001</v>
      </c>
    </row>
    <row r="370" spans="1:84" x14ac:dyDescent="0.25">
      <c r="A370" s="15" t="s">
        <v>302</v>
      </c>
      <c r="B370" s="15" t="s">
        <v>284</v>
      </c>
      <c r="C370" s="2" t="s">
        <v>263</v>
      </c>
      <c r="D370" s="1">
        <v>400</v>
      </c>
      <c r="E370" s="1">
        <v>400</v>
      </c>
      <c r="F370" s="1">
        <v>400</v>
      </c>
      <c r="G370" s="1">
        <v>400</v>
      </c>
      <c r="H370" s="1">
        <v>400</v>
      </c>
      <c r="I370" s="1">
        <v>400</v>
      </c>
      <c r="J370" s="1">
        <v>400</v>
      </c>
      <c r="K370" s="1">
        <v>400</v>
      </c>
      <c r="L370" s="1">
        <v>400</v>
      </c>
      <c r="M370" s="1">
        <v>400</v>
      </c>
      <c r="N370" s="1">
        <v>400</v>
      </c>
      <c r="O370" s="1">
        <v>400</v>
      </c>
      <c r="P370" s="1">
        <v>400</v>
      </c>
      <c r="Q370" s="1">
        <v>400</v>
      </c>
      <c r="R370" s="1">
        <v>400</v>
      </c>
      <c r="S370" s="1">
        <v>400</v>
      </c>
      <c r="T370" s="1">
        <v>400</v>
      </c>
      <c r="U370" s="1">
        <v>400</v>
      </c>
      <c r="V370" s="1">
        <v>400</v>
      </c>
      <c r="W370" s="1">
        <v>400</v>
      </c>
      <c r="X370" s="1">
        <v>400</v>
      </c>
      <c r="Y370" s="1">
        <v>400</v>
      </c>
      <c r="Z370" s="1">
        <v>400</v>
      </c>
      <c r="AA370" s="1">
        <v>400</v>
      </c>
      <c r="AB370" s="1">
        <v>400</v>
      </c>
      <c r="AC370" s="1">
        <v>400</v>
      </c>
      <c r="AD370" s="1">
        <v>400</v>
      </c>
      <c r="AE370" s="1">
        <v>400</v>
      </c>
      <c r="AF370" s="1">
        <v>4800</v>
      </c>
      <c r="AG370" s="1">
        <v>400</v>
      </c>
      <c r="AH370" s="1">
        <v>400</v>
      </c>
      <c r="AI370" s="1">
        <v>400</v>
      </c>
      <c r="AJ370" s="1">
        <v>400</v>
      </c>
      <c r="AK370" s="1">
        <v>400</v>
      </c>
      <c r="AL370" s="1">
        <v>400</v>
      </c>
      <c r="AM370" s="1">
        <v>400</v>
      </c>
      <c r="AN370" s="1">
        <v>400</v>
      </c>
      <c r="AO370" s="1">
        <v>400</v>
      </c>
      <c r="AP370" s="1">
        <v>400</v>
      </c>
      <c r="AQ370" s="1">
        <v>400</v>
      </c>
      <c r="AR370" s="1">
        <v>400</v>
      </c>
      <c r="AS370" s="1">
        <v>4800</v>
      </c>
      <c r="AT370" s="1">
        <v>400</v>
      </c>
      <c r="AU370" s="1">
        <v>400</v>
      </c>
      <c r="AV370" s="1">
        <v>400</v>
      </c>
      <c r="AW370" s="1">
        <v>400</v>
      </c>
      <c r="AX370" s="1">
        <v>400</v>
      </c>
      <c r="AY370" s="1">
        <v>400</v>
      </c>
      <c r="AZ370" s="1">
        <v>400</v>
      </c>
      <c r="BA370" s="1">
        <v>400</v>
      </c>
      <c r="BB370" s="1">
        <v>400</v>
      </c>
      <c r="BC370" s="1">
        <v>400</v>
      </c>
      <c r="BD370" s="1">
        <v>400</v>
      </c>
      <c r="BE370" s="1">
        <v>400</v>
      </c>
      <c r="BF370" s="1">
        <v>4800</v>
      </c>
      <c r="BG370" s="1">
        <v>400</v>
      </c>
      <c r="BH370" s="1">
        <v>400</v>
      </c>
      <c r="BI370" s="1">
        <v>400</v>
      </c>
      <c r="BJ370" s="1">
        <v>400</v>
      </c>
      <c r="BK370" s="1">
        <v>400</v>
      </c>
      <c r="BL370" s="1">
        <v>400</v>
      </c>
      <c r="BM370" s="1">
        <v>400</v>
      </c>
      <c r="BN370" s="1">
        <v>400</v>
      </c>
      <c r="BO370" s="1">
        <v>400</v>
      </c>
      <c r="BP370" s="1">
        <v>400</v>
      </c>
      <c r="BQ370" s="1">
        <v>400</v>
      </c>
      <c r="BR370" s="1">
        <v>400</v>
      </c>
      <c r="BS370" s="1">
        <v>4800</v>
      </c>
      <c r="BT370" s="1">
        <v>400</v>
      </c>
      <c r="BU370" s="1">
        <v>400</v>
      </c>
      <c r="BV370" s="1">
        <v>400</v>
      </c>
      <c r="BW370" s="1">
        <v>400</v>
      </c>
      <c r="BX370" s="1">
        <v>400</v>
      </c>
      <c r="BY370" s="1">
        <v>400</v>
      </c>
      <c r="BZ370" s="1">
        <v>400</v>
      </c>
      <c r="CA370" s="1">
        <v>400</v>
      </c>
      <c r="CB370" s="1">
        <v>400</v>
      </c>
      <c r="CC370" s="1">
        <v>400</v>
      </c>
      <c r="CD370" s="1">
        <v>400</v>
      </c>
      <c r="CE370" s="1">
        <v>400</v>
      </c>
      <c r="CF370" s="1">
        <v>4800</v>
      </c>
    </row>
    <row r="371" spans="1:84" x14ac:dyDescent="0.25">
      <c r="A371" s="15" t="s">
        <v>302</v>
      </c>
      <c r="B371" s="15" t="s">
        <v>284</v>
      </c>
      <c r="C371" s="2" t="s">
        <v>264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  <c r="CC371" s="1">
        <v>0</v>
      </c>
      <c r="CD371" s="1">
        <v>0</v>
      </c>
      <c r="CE371" s="1">
        <v>0</v>
      </c>
      <c r="CF371" s="1">
        <v>0</v>
      </c>
    </row>
    <row r="372" spans="1:84" x14ac:dyDescent="0.25">
      <c r="A372" s="15" t="s">
        <v>302</v>
      </c>
      <c r="B372" s="15" t="s">
        <v>284</v>
      </c>
      <c r="C372" s="7" t="s">
        <v>158</v>
      </c>
      <c r="D372" s="12">
        <v>1306.1755148</v>
      </c>
      <c r="E372" s="12">
        <v>1306.1755148</v>
      </c>
      <c r="F372" s="12">
        <v>1311.8093176</v>
      </c>
      <c r="G372" s="12">
        <v>1311.8093176</v>
      </c>
      <c r="H372" s="12">
        <v>1311.8093176</v>
      </c>
      <c r="I372" s="12">
        <v>1311.8093176</v>
      </c>
      <c r="J372" s="12">
        <v>1311.8093176</v>
      </c>
      <c r="K372" s="12">
        <v>1311.8093176</v>
      </c>
      <c r="L372" s="12">
        <v>1311.8093176</v>
      </c>
      <c r="M372" s="12">
        <v>1311.8093176</v>
      </c>
      <c r="N372" s="12">
        <v>1311.8093176</v>
      </c>
      <c r="O372" s="12">
        <v>1311.8093176</v>
      </c>
      <c r="P372" s="12">
        <v>1311.8093176</v>
      </c>
      <c r="Q372" s="12">
        <v>1311.8093176</v>
      </c>
      <c r="R372" s="12">
        <v>1311.8093176</v>
      </c>
      <c r="S372" s="12">
        <v>1311.8093176</v>
      </c>
      <c r="T372" s="12">
        <v>1311.8093176</v>
      </c>
      <c r="U372" s="12">
        <v>1311.8093176</v>
      </c>
      <c r="V372" s="12">
        <v>1311.8093176</v>
      </c>
      <c r="W372" s="12">
        <v>1311.8093176</v>
      </c>
      <c r="X372" s="12">
        <v>1311.8093176</v>
      </c>
      <c r="Y372" s="12">
        <v>1311.8093176</v>
      </c>
      <c r="Z372" s="1">
        <v>1.3118093176000001</v>
      </c>
      <c r="AA372" s="1">
        <v>1.3118093176000001</v>
      </c>
      <c r="AB372" s="1">
        <v>1.3118093176000001</v>
      </c>
      <c r="AC372" s="1">
        <v>1.3118093176000001</v>
      </c>
      <c r="AD372" s="1">
        <v>1.3118093176000001</v>
      </c>
      <c r="AE372" s="1">
        <v>1.3118093176000001</v>
      </c>
      <c r="AF372" s="1">
        <v>15.7417118112</v>
      </c>
      <c r="AG372" s="1">
        <v>1.3118093176000001</v>
      </c>
      <c r="AH372" s="1">
        <v>1.3118093176000001</v>
      </c>
      <c r="AI372" s="1">
        <v>1.3118093176000001</v>
      </c>
      <c r="AJ372" s="1">
        <v>1.3118093176000001</v>
      </c>
      <c r="AK372" s="1">
        <v>1.3118093176000001</v>
      </c>
      <c r="AL372" s="1">
        <v>1.3118093176000001</v>
      </c>
      <c r="AM372" s="1">
        <v>1.3118093176000001</v>
      </c>
      <c r="AN372" s="1">
        <v>1.3118093176000001</v>
      </c>
      <c r="AO372" s="1">
        <v>1.3118093176000001</v>
      </c>
      <c r="AP372" s="1">
        <v>1.3118093176000001</v>
      </c>
      <c r="AQ372" s="1">
        <v>1.3118093176000001</v>
      </c>
      <c r="AR372" s="1">
        <v>1.3118093176000001</v>
      </c>
      <c r="AS372" s="1">
        <v>15.7417118112</v>
      </c>
      <c r="AT372" s="1">
        <v>1.3118093176000001</v>
      </c>
      <c r="AU372" s="1">
        <v>1.3118093176000001</v>
      </c>
      <c r="AV372" s="1">
        <v>1.3118093176000001</v>
      </c>
      <c r="AW372" s="1">
        <v>1.3118093176000001</v>
      </c>
      <c r="AX372" s="1">
        <v>1.3118093176000001</v>
      </c>
      <c r="AY372" s="1">
        <v>1.3118093176000001</v>
      </c>
      <c r="AZ372" s="1">
        <v>1.3118093176000001</v>
      </c>
      <c r="BA372" s="1">
        <v>1.3118093176000001</v>
      </c>
      <c r="BB372" s="1">
        <v>1.3118093176000001</v>
      </c>
      <c r="BC372" s="1">
        <v>1.3118093176000001</v>
      </c>
      <c r="BD372" s="1">
        <v>1.3118093176000001</v>
      </c>
      <c r="BE372" s="1">
        <v>1.3118093176000001</v>
      </c>
      <c r="BF372" s="1">
        <v>15.7417118112</v>
      </c>
      <c r="BG372" s="1">
        <v>1.3118093176000001</v>
      </c>
      <c r="BH372" s="1">
        <v>1.3118093176000001</v>
      </c>
      <c r="BI372" s="1">
        <v>1.3118093176000001</v>
      </c>
      <c r="BJ372" s="1">
        <v>1.3118093176000001</v>
      </c>
      <c r="BK372" s="1">
        <v>1.3118093176000001</v>
      </c>
      <c r="BL372" s="1">
        <v>1.3118093176000001</v>
      </c>
      <c r="BM372" s="1">
        <v>1.3118093176000001</v>
      </c>
      <c r="BN372" s="1">
        <v>1.3118093176000001</v>
      </c>
      <c r="BO372" s="1">
        <v>1.3118093176000001</v>
      </c>
      <c r="BP372" s="1">
        <v>1.3118093176000001</v>
      </c>
      <c r="BQ372" s="1">
        <v>1.3118093176000001</v>
      </c>
      <c r="BR372" s="1">
        <v>1.3118093176000001</v>
      </c>
      <c r="BS372" s="1">
        <v>15.7417118112</v>
      </c>
      <c r="BT372" s="1">
        <v>1.3118093176000001</v>
      </c>
      <c r="BU372" s="1">
        <v>1.3118093176000001</v>
      </c>
      <c r="BV372" s="1">
        <v>1.3118093176000001</v>
      </c>
      <c r="BW372" s="1">
        <v>1.3118093176000001</v>
      </c>
      <c r="BX372" s="1">
        <v>1.3118093176000001</v>
      </c>
      <c r="BY372" s="1">
        <v>1.3118093176000001</v>
      </c>
      <c r="BZ372" s="1">
        <v>1.3118093176000001</v>
      </c>
      <c r="CA372" s="1">
        <v>1.3118093176000001</v>
      </c>
      <c r="CB372" s="1">
        <v>1.3118093176000001</v>
      </c>
      <c r="CC372" s="1">
        <v>1.3118093176000001</v>
      </c>
      <c r="CD372" s="1">
        <v>1.3118093176000001</v>
      </c>
      <c r="CE372" s="1">
        <v>1.3118093176000001</v>
      </c>
      <c r="CF372" s="1">
        <v>15.7417118112</v>
      </c>
    </row>
    <row r="373" spans="1:84" x14ac:dyDescent="0.25">
      <c r="A373" s="15" t="s">
        <v>302</v>
      </c>
      <c r="B373" s="15" t="s">
        <v>284</v>
      </c>
      <c r="C373" s="7" t="s">
        <v>156</v>
      </c>
    </row>
    <row r="374" spans="1:84" x14ac:dyDescent="0.25">
      <c r="A374" s="15" t="s">
        <v>302</v>
      </c>
      <c r="B374" s="15" t="s">
        <v>284</v>
      </c>
      <c r="C374" s="2" t="s">
        <v>265</v>
      </c>
      <c r="D374" s="1">
        <v>26568.991419999998</v>
      </c>
      <c r="E374" s="1">
        <v>33027.59549</v>
      </c>
      <c r="F374" s="1">
        <v>42950.198680000001</v>
      </c>
      <c r="G374" s="1">
        <v>48561.080450000001</v>
      </c>
      <c r="H374" s="1">
        <v>51005.223059999997</v>
      </c>
      <c r="I374" s="1">
        <v>44439.501799999998</v>
      </c>
      <c r="J374" s="1">
        <v>42997.883069999902</v>
      </c>
      <c r="K374" s="1">
        <v>32241.221799999999</v>
      </c>
      <c r="L374" s="1">
        <v>27926.106960000001</v>
      </c>
      <c r="M374" s="1">
        <v>24405.210848999999</v>
      </c>
      <c r="N374" s="1">
        <v>24511.500819000001</v>
      </c>
      <c r="O374" s="1">
        <v>24937.526752000002</v>
      </c>
      <c r="P374" s="1">
        <v>26342.830126000001</v>
      </c>
      <c r="Q374" s="1">
        <v>32768.169089999901</v>
      </c>
      <c r="R374" s="1">
        <v>42478.189559999999</v>
      </c>
      <c r="S374" s="1">
        <v>47806.558929999999</v>
      </c>
      <c r="T374" s="1">
        <v>51171.354939999997</v>
      </c>
      <c r="U374" s="1">
        <v>44664.619760000001</v>
      </c>
      <c r="V374" s="1">
        <v>43275.241730000002</v>
      </c>
      <c r="W374" s="1">
        <v>32600.596310000001</v>
      </c>
      <c r="X374" s="1">
        <v>28242.61333</v>
      </c>
      <c r="Y374" s="1">
        <v>24510.7823189999</v>
      </c>
      <c r="Z374" s="1">
        <v>24671.125649000001</v>
      </c>
      <c r="AA374" s="1">
        <v>24995.384792000001</v>
      </c>
      <c r="AB374" s="1">
        <v>26489.7998459999</v>
      </c>
      <c r="AC374" s="1">
        <v>33019.575109999998</v>
      </c>
      <c r="AD374" s="1">
        <v>42454.471689999998</v>
      </c>
      <c r="AE374" s="1">
        <v>47914.437959999901</v>
      </c>
      <c r="AF374" s="1">
        <v>424010.00343599898</v>
      </c>
      <c r="AG374" s="1">
        <v>51174.035830000001</v>
      </c>
      <c r="AH374" s="1">
        <v>44667.069629999998</v>
      </c>
      <c r="AI374" s="1">
        <v>43277.695590000003</v>
      </c>
      <c r="AJ374" s="1">
        <v>32603.19313</v>
      </c>
      <c r="AK374" s="1">
        <v>28245.137849999999</v>
      </c>
      <c r="AL374" s="1">
        <v>24513.259429000002</v>
      </c>
      <c r="AM374" s="1">
        <v>24673.507429000001</v>
      </c>
      <c r="AN374" s="1">
        <v>24997.791571999998</v>
      </c>
      <c r="AO374" s="1">
        <v>26492.084685999998</v>
      </c>
      <c r="AP374" s="1">
        <v>33022.232499999998</v>
      </c>
      <c r="AQ374" s="1">
        <v>42456.94126</v>
      </c>
      <c r="AR374" s="1">
        <v>47916.89258</v>
      </c>
      <c r="AS374" s="1">
        <v>424039.84148599999</v>
      </c>
      <c r="AT374" s="1">
        <v>51176.73014</v>
      </c>
      <c r="AU374" s="1">
        <v>44669.5317499999</v>
      </c>
      <c r="AV374" s="1">
        <v>43280.161719999996</v>
      </c>
      <c r="AW374" s="1">
        <v>32605.802919999998</v>
      </c>
      <c r="AX374" s="1">
        <v>28247.674999999999</v>
      </c>
      <c r="AY374" s="1">
        <v>24515.748919000001</v>
      </c>
      <c r="AZ374" s="1">
        <v>24675.9011289999</v>
      </c>
      <c r="BA374" s="1">
        <v>25000.210382000001</v>
      </c>
      <c r="BB374" s="1">
        <v>26494.380945999899</v>
      </c>
      <c r="BC374" s="1">
        <v>33024.903180000001</v>
      </c>
      <c r="BD374" s="1">
        <v>42459.423190000001</v>
      </c>
      <c r="BE374" s="1">
        <v>47919.359479999999</v>
      </c>
      <c r="BF374" s="1">
        <v>424069.82875599997</v>
      </c>
      <c r="BG374" s="1">
        <v>51179.437910000001</v>
      </c>
      <c r="BH374" s="1">
        <v>44672.006179999997</v>
      </c>
      <c r="BI374" s="1">
        <v>43282.640180000002</v>
      </c>
      <c r="BJ374" s="1">
        <v>32608.425770000002</v>
      </c>
      <c r="BK374" s="1">
        <v>28250.224829999999</v>
      </c>
      <c r="BL374" s="1">
        <v>24518.250859</v>
      </c>
      <c r="BM374" s="1">
        <v>24678.306788999998</v>
      </c>
      <c r="BN374" s="1">
        <v>25002.641292</v>
      </c>
      <c r="BO374" s="1">
        <v>26496.688685999899</v>
      </c>
      <c r="BP374" s="1">
        <v>33027.587209999998</v>
      </c>
      <c r="BQ374" s="1">
        <v>42461.917520000003</v>
      </c>
      <c r="BR374" s="1">
        <v>47921.838709999902</v>
      </c>
      <c r="BS374" s="1">
        <v>424099.965935999</v>
      </c>
      <c r="BT374" s="1">
        <v>51182.145823268598</v>
      </c>
      <c r="BU374" s="1">
        <v>44674.480747068999</v>
      </c>
      <c r="BV374" s="1">
        <v>43285.118781930301</v>
      </c>
      <c r="BW374" s="1">
        <v>32611.048830985201</v>
      </c>
      <c r="BX374" s="1">
        <v>28252.774890165201</v>
      </c>
      <c r="BY374" s="1">
        <v>24520.753054334</v>
      </c>
      <c r="BZ374" s="1">
        <v>24680.712683528502</v>
      </c>
      <c r="CA374" s="1">
        <v>25005.072438370898</v>
      </c>
      <c r="CB374" s="1">
        <v>26498.996627011002</v>
      </c>
      <c r="CC374" s="1">
        <v>33030.271458138901</v>
      </c>
      <c r="CD374" s="1">
        <v>42464.411996532399</v>
      </c>
      <c r="CE374" s="1">
        <v>47924.318068269102</v>
      </c>
      <c r="CF374" s="1">
        <v>424130.10539960302</v>
      </c>
    </row>
    <row r="375" spans="1:84" x14ac:dyDescent="0.25">
      <c r="A375" s="15" t="s">
        <v>302</v>
      </c>
      <c r="B375" s="15" t="s">
        <v>284</v>
      </c>
      <c r="C375" s="2" t="s">
        <v>266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  <c r="CC375" s="1">
        <v>0</v>
      </c>
      <c r="CD375" s="1">
        <v>0</v>
      </c>
      <c r="CE375" s="1">
        <v>0</v>
      </c>
      <c r="CF375" s="1">
        <v>0</v>
      </c>
    </row>
    <row r="376" spans="1:84" s="6" customFormat="1" x14ac:dyDescent="0.25">
      <c r="A376" s="15" t="s">
        <v>302</v>
      </c>
      <c r="B376" s="15" t="s">
        <v>284</v>
      </c>
      <c r="C376" s="5" t="s">
        <v>267</v>
      </c>
      <c r="D376" s="6">
        <v>26.56899142</v>
      </c>
      <c r="E376" s="6">
        <v>33.027595490000003</v>
      </c>
      <c r="F376" s="6">
        <v>42.95019868</v>
      </c>
      <c r="G376" s="6">
        <v>48.561080449999999</v>
      </c>
      <c r="H376" s="6">
        <v>51.005223059999999</v>
      </c>
      <c r="I376" s="6">
        <v>44.439501800000002</v>
      </c>
      <c r="J376" s="6">
        <v>42.99788307</v>
      </c>
      <c r="K376" s="6">
        <v>32.241221799999998</v>
      </c>
      <c r="L376" s="6">
        <v>27.926106959999998</v>
      </c>
      <c r="M376" s="6">
        <v>24.405210848999999</v>
      </c>
      <c r="N376" s="6">
        <v>24.511500818999998</v>
      </c>
      <c r="O376" s="6">
        <v>24.937526752</v>
      </c>
      <c r="P376" s="6">
        <v>26.342830125999999</v>
      </c>
      <c r="Q376" s="6">
        <v>32.768169089999901</v>
      </c>
      <c r="R376" s="6">
        <v>42.478189559999997</v>
      </c>
      <c r="S376" s="6">
        <v>47.806558930000001</v>
      </c>
      <c r="T376" s="6">
        <v>51.171354940000001</v>
      </c>
      <c r="U376" s="6">
        <v>44.664619760000001</v>
      </c>
      <c r="V376" s="6">
        <v>43.275241729999998</v>
      </c>
      <c r="W376" s="6">
        <v>32.60059631</v>
      </c>
      <c r="X376" s="6">
        <v>28.242613330000001</v>
      </c>
      <c r="Y376" s="6">
        <v>24.510782318999901</v>
      </c>
      <c r="Z376" s="6">
        <v>24.671125649</v>
      </c>
      <c r="AA376" s="6">
        <v>24.995384791999999</v>
      </c>
      <c r="AB376" s="6">
        <v>26.489799846</v>
      </c>
      <c r="AC376" s="6">
        <v>33.019575109999998</v>
      </c>
      <c r="AD376" s="6">
        <v>42.454471689999998</v>
      </c>
      <c r="AE376" s="6">
        <v>47.914437959999901</v>
      </c>
      <c r="AF376" s="6">
        <v>424.01000343599998</v>
      </c>
      <c r="AG376" s="6">
        <v>51.174035830000001</v>
      </c>
      <c r="AH376" s="6">
        <v>44.66706963</v>
      </c>
      <c r="AI376" s="6">
        <v>43.27769559</v>
      </c>
      <c r="AJ376" s="6">
        <v>32.603193130000001</v>
      </c>
      <c r="AK376" s="6">
        <v>28.245137849999999</v>
      </c>
      <c r="AL376" s="6">
        <v>24.513259429000001</v>
      </c>
      <c r="AM376" s="6">
        <v>24.673507429000001</v>
      </c>
      <c r="AN376" s="6">
        <v>24.997791572000001</v>
      </c>
      <c r="AO376" s="6">
        <v>26.492084685999998</v>
      </c>
      <c r="AP376" s="6">
        <v>33.022232500000001</v>
      </c>
      <c r="AQ376" s="6">
        <v>42.456941260000001</v>
      </c>
      <c r="AR376" s="6">
        <v>47.916892580000003</v>
      </c>
      <c r="AS376" s="6">
        <v>424.039841486</v>
      </c>
      <c r="AT376" s="6">
        <v>51.176730139999997</v>
      </c>
      <c r="AU376" s="6">
        <v>44.669531749999997</v>
      </c>
      <c r="AV376" s="6">
        <v>43.280161720000002</v>
      </c>
      <c r="AW376" s="6">
        <v>32.605802920000002</v>
      </c>
      <c r="AX376" s="6">
        <v>28.247675000000001</v>
      </c>
      <c r="AY376" s="6">
        <v>24.515748919</v>
      </c>
      <c r="AZ376" s="6">
        <v>24.675901129</v>
      </c>
      <c r="BA376" s="6">
        <v>25.000210381999999</v>
      </c>
      <c r="BB376" s="6">
        <v>26.494380946</v>
      </c>
      <c r="BC376" s="6">
        <v>33.024903180000003</v>
      </c>
      <c r="BD376" s="6">
        <v>42.459423190000003</v>
      </c>
      <c r="BE376" s="6">
        <v>47.919359479999997</v>
      </c>
      <c r="BF376" s="6">
        <v>424.06982875599999</v>
      </c>
      <c r="BG376" s="6">
        <v>51.179437909999997</v>
      </c>
      <c r="BH376" s="6">
        <v>44.672006179999997</v>
      </c>
      <c r="BI376" s="6">
        <v>43.282640180000001</v>
      </c>
      <c r="BJ376" s="6">
        <v>32.608425769999997</v>
      </c>
      <c r="BK376" s="6">
        <v>28.250224830000001</v>
      </c>
      <c r="BL376" s="6">
        <v>24.518250858999998</v>
      </c>
      <c r="BM376" s="6">
        <v>24.678306789000001</v>
      </c>
      <c r="BN376" s="6">
        <v>25.002641292</v>
      </c>
      <c r="BO376" s="6">
        <v>26.496688685999999</v>
      </c>
      <c r="BP376" s="6">
        <v>33.02758721</v>
      </c>
      <c r="BQ376" s="6">
        <v>42.46191752</v>
      </c>
      <c r="BR376" s="6">
        <v>47.921838709999903</v>
      </c>
      <c r="BS376" s="6">
        <v>424.09996593599902</v>
      </c>
      <c r="BT376" s="6">
        <v>51.182145823268598</v>
      </c>
      <c r="BU376" s="6">
        <v>44.674480747068998</v>
      </c>
      <c r="BV376" s="6">
        <v>43.285118781930301</v>
      </c>
      <c r="BW376" s="6">
        <v>32.611048830985197</v>
      </c>
      <c r="BX376" s="6">
        <v>28.252774890165199</v>
      </c>
      <c r="BY376" s="6">
        <v>24.520753054334001</v>
      </c>
      <c r="BZ376" s="6">
        <v>24.680712683528501</v>
      </c>
      <c r="CA376" s="6">
        <v>25.005072438370899</v>
      </c>
      <c r="CB376" s="6">
        <v>26.498996627011</v>
      </c>
      <c r="CC376" s="6">
        <v>33.030271458138898</v>
      </c>
      <c r="CD376" s="6">
        <v>42.464411996532398</v>
      </c>
      <c r="CE376" s="6">
        <v>47.924318068269102</v>
      </c>
      <c r="CF376" s="6">
        <v>424.130105399603</v>
      </c>
    </row>
    <row r="377" spans="1:84" s="6" customFormat="1" x14ac:dyDescent="0.25">
      <c r="A377" s="15" t="s">
        <v>302</v>
      </c>
      <c r="B377" s="15" t="s">
        <v>284</v>
      </c>
      <c r="C377" s="5" t="s">
        <v>268</v>
      </c>
      <c r="D377" s="6">
        <v>0.43</v>
      </c>
      <c r="E377" s="6">
        <v>0.43</v>
      </c>
      <c r="F377" s="6">
        <v>0.43</v>
      </c>
      <c r="G377" s="6">
        <v>0.43</v>
      </c>
      <c r="H377" s="6">
        <v>0.43</v>
      </c>
      <c r="I377" s="6">
        <v>0.43</v>
      </c>
      <c r="J377" s="6">
        <v>0.43</v>
      </c>
      <c r="K377" s="6">
        <v>0.43</v>
      </c>
      <c r="L377" s="6">
        <v>0.43</v>
      </c>
      <c r="M377" s="6">
        <v>0.43</v>
      </c>
      <c r="N377" s="6">
        <v>0.43</v>
      </c>
      <c r="O377" s="6">
        <v>0.43</v>
      </c>
      <c r="P377" s="6">
        <v>0.43</v>
      </c>
      <c r="Q377" s="6">
        <v>0.43</v>
      </c>
      <c r="R377" s="6">
        <v>0.43</v>
      </c>
      <c r="S377" s="6">
        <v>0.43</v>
      </c>
      <c r="T377" s="6">
        <v>0.43</v>
      </c>
      <c r="U377" s="6">
        <v>0.43</v>
      </c>
      <c r="V377" s="6">
        <v>0.43</v>
      </c>
      <c r="W377" s="6">
        <v>0.43</v>
      </c>
      <c r="X377" s="6">
        <v>0.43</v>
      </c>
      <c r="Y377" s="6">
        <v>0.43</v>
      </c>
      <c r="Z377" s="6">
        <v>0.43</v>
      </c>
      <c r="AA377" s="6">
        <v>0.43</v>
      </c>
      <c r="AB377" s="6">
        <v>0.43</v>
      </c>
      <c r="AC377" s="6">
        <v>0.43</v>
      </c>
      <c r="AD377" s="6">
        <v>0.43</v>
      </c>
      <c r="AE377" s="6">
        <v>0.43</v>
      </c>
      <c r="AF377" s="6">
        <v>5.16</v>
      </c>
      <c r="AG377" s="6">
        <v>0.43</v>
      </c>
      <c r="AH377" s="6">
        <v>0.43</v>
      </c>
      <c r="AI377" s="6">
        <v>0.43</v>
      </c>
      <c r="AJ377" s="6">
        <v>0.43</v>
      </c>
      <c r="AK377" s="6">
        <v>0.43</v>
      </c>
      <c r="AL377" s="6">
        <v>0.43</v>
      </c>
      <c r="AM377" s="6">
        <v>0.43</v>
      </c>
      <c r="AN377" s="6">
        <v>0.43</v>
      </c>
      <c r="AO377" s="6">
        <v>0.43</v>
      </c>
      <c r="AP377" s="6">
        <v>0.43</v>
      </c>
      <c r="AQ377" s="6">
        <v>0.43</v>
      </c>
      <c r="AR377" s="6">
        <v>0.43</v>
      </c>
      <c r="AS377" s="6">
        <v>5.16</v>
      </c>
      <c r="AT377" s="6">
        <v>0.43</v>
      </c>
      <c r="AU377" s="6">
        <v>0.43</v>
      </c>
      <c r="AV377" s="6">
        <v>0.43</v>
      </c>
      <c r="AW377" s="6">
        <v>0.43</v>
      </c>
      <c r="AX377" s="6">
        <v>0.43</v>
      </c>
      <c r="AY377" s="6">
        <v>0.43</v>
      </c>
      <c r="AZ377" s="6">
        <v>0.43</v>
      </c>
      <c r="BA377" s="6">
        <v>0.43</v>
      </c>
      <c r="BB377" s="6">
        <v>0.43</v>
      </c>
      <c r="BC377" s="6">
        <v>0.43</v>
      </c>
      <c r="BD377" s="6">
        <v>0.43</v>
      </c>
      <c r="BE377" s="6">
        <v>0.43</v>
      </c>
      <c r="BF377" s="6">
        <v>5.16</v>
      </c>
      <c r="BG377" s="6">
        <v>0.43</v>
      </c>
      <c r="BH377" s="6">
        <v>0.43</v>
      </c>
      <c r="BI377" s="6">
        <v>0.43</v>
      </c>
      <c r="BJ377" s="6">
        <v>0.43</v>
      </c>
      <c r="BK377" s="6">
        <v>0.43</v>
      </c>
      <c r="BL377" s="6">
        <v>0.43</v>
      </c>
      <c r="BM377" s="6">
        <v>0.43</v>
      </c>
      <c r="BN377" s="6">
        <v>0.43</v>
      </c>
      <c r="BO377" s="6">
        <v>0.43</v>
      </c>
      <c r="BP377" s="6">
        <v>0.43</v>
      </c>
      <c r="BQ377" s="6">
        <v>0.43</v>
      </c>
      <c r="BR377" s="6">
        <v>0.43</v>
      </c>
      <c r="BS377" s="6">
        <v>5.16</v>
      </c>
      <c r="BT377" s="6">
        <v>0.43</v>
      </c>
      <c r="BU377" s="6">
        <v>0.43</v>
      </c>
      <c r="BV377" s="6">
        <v>0.43</v>
      </c>
      <c r="BW377" s="6">
        <v>0.43</v>
      </c>
      <c r="BX377" s="6">
        <v>0.43</v>
      </c>
      <c r="BY377" s="6">
        <v>0.43</v>
      </c>
      <c r="BZ377" s="6">
        <v>0.43</v>
      </c>
      <c r="CA377" s="6">
        <v>0.43</v>
      </c>
      <c r="CB377" s="6">
        <v>0.43</v>
      </c>
      <c r="CC377" s="6">
        <v>0.43</v>
      </c>
      <c r="CD377" s="6">
        <v>0.43</v>
      </c>
      <c r="CE377" s="6">
        <v>0.43</v>
      </c>
      <c r="CF377" s="6">
        <v>5.16</v>
      </c>
    </row>
    <row r="378" spans="1:84" s="6" customFormat="1" x14ac:dyDescent="0.25">
      <c r="A378" s="15" t="s">
        <v>302</v>
      </c>
      <c r="B378" s="15" t="s">
        <v>284</v>
      </c>
      <c r="C378" s="5" t="s">
        <v>269</v>
      </c>
      <c r="D378" s="6">
        <v>0.43</v>
      </c>
      <c r="E378" s="6">
        <v>0.43</v>
      </c>
      <c r="F378" s="6">
        <v>0.43</v>
      </c>
      <c r="G378" s="6">
        <v>0.43</v>
      </c>
      <c r="H378" s="6">
        <v>0.43</v>
      </c>
      <c r="I378" s="6">
        <v>0.43</v>
      </c>
      <c r="J378" s="6">
        <v>0.43</v>
      </c>
      <c r="K378" s="6">
        <v>0.43</v>
      </c>
      <c r="L378" s="6">
        <v>0.43</v>
      </c>
      <c r="M378" s="6">
        <v>0.43</v>
      </c>
      <c r="N378" s="6">
        <v>0.43</v>
      </c>
      <c r="O378" s="6">
        <v>0.43</v>
      </c>
      <c r="P378" s="6">
        <v>0.43</v>
      </c>
      <c r="Q378" s="6">
        <v>0.43</v>
      </c>
      <c r="R378" s="6">
        <v>0.43</v>
      </c>
      <c r="S378" s="6">
        <v>0.43</v>
      </c>
      <c r="T378" s="6">
        <v>0.43</v>
      </c>
      <c r="U378" s="6">
        <v>0.43</v>
      </c>
      <c r="V378" s="6">
        <v>0.43</v>
      </c>
      <c r="W378" s="6">
        <v>0.43</v>
      </c>
      <c r="X378" s="6">
        <v>0.43</v>
      </c>
      <c r="Y378" s="6">
        <v>0.43</v>
      </c>
      <c r="Z378" s="6">
        <v>0.43</v>
      </c>
      <c r="AA378" s="6">
        <v>0.43</v>
      </c>
      <c r="AB378" s="6">
        <v>0.43</v>
      </c>
      <c r="AC378" s="6">
        <v>0.43</v>
      </c>
      <c r="AD378" s="6">
        <v>0.43</v>
      </c>
      <c r="AE378" s="6">
        <v>0.43</v>
      </c>
      <c r="AF378" s="6">
        <v>5.16</v>
      </c>
      <c r="AG378" s="6">
        <v>0.43</v>
      </c>
      <c r="AH378" s="6">
        <v>0.43</v>
      </c>
      <c r="AI378" s="6">
        <v>0.43</v>
      </c>
      <c r="AJ378" s="6">
        <v>0.43</v>
      </c>
      <c r="AK378" s="6">
        <v>0.43</v>
      </c>
      <c r="AL378" s="6">
        <v>0.43</v>
      </c>
      <c r="AM378" s="6">
        <v>0.43</v>
      </c>
      <c r="AN378" s="6">
        <v>0.43</v>
      </c>
      <c r="AO378" s="6">
        <v>0.43</v>
      </c>
      <c r="AP378" s="6">
        <v>0.43</v>
      </c>
      <c r="AQ378" s="6">
        <v>0.43</v>
      </c>
      <c r="AR378" s="6">
        <v>0.43</v>
      </c>
      <c r="AS378" s="6">
        <v>5.16</v>
      </c>
      <c r="AT378" s="6">
        <v>0.43</v>
      </c>
      <c r="AU378" s="6">
        <v>0.43</v>
      </c>
      <c r="AV378" s="6">
        <v>0.43</v>
      </c>
      <c r="AW378" s="6">
        <v>0.43</v>
      </c>
      <c r="AX378" s="6">
        <v>0.43</v>
      </c>
      <c r="AY378" s="6">
        <v>0.43</v>
      </c>
      <c r="AZ378" s="6">
        <v>0.43</v>
      </c>
      <c r="BA378" s="6">
        <v>0.43</v>
      </c>
      <c r="BB378" s="6">
        <v>0.43</v>
      </c>
      <c r="BC378" s="6">
        <v>0.43</v>
      </c>
      <c r="BD378" s="6">
        <v>0.43</v>
      </c>
      <c r="BE378" s="6">
        <v>0.43</v>
      </c>
      <c r="BF378" s="6">
        <v>5.16</v>
      </c>
      <c r="BG378" s="6">
        <v>0.43</v>
      </c>
      <c r="BH378" s="6">
        <v>0.43</v>
      </c>
      <c r="BI378" s="6">
        <v>0.43</v>
      </c>
      <c r="BJ378" s="6">
        <v>0.43</v>
      </c>
      <c r="BK378" s="6">
        <v>0.43</v>
      </c>
      <c r="BL378" s="6">
        <v>0.43</v>
      </c>
      <c r="BM378" s="6">
        <v>0.43</v>
      </c>
      <c r="BN378" s="6">
        <v>0.43</v>
      </c>
      <c r="BO378" s="6">
        <v>0.43</v>
      </c>
      <c r="BP378" s="6">
        <v>0.43</v>
      </c>
      <c r="BQ378" s="6">
        <v>0.43</v>
      </c>
      <c r="BR378" s="6">
        <v>0.43</v>
      </c>
      <c r="BS378" s="6">
        <v>5.16</v>
      </c>
      <c r="BT378" s="6">
        <v>0.43</v>
      </c>
      <c r="BU378" s="6">
        <v>0.43</v>
      </c>
      <c r="BV378" s="6">
        <v>0.43</v>
      </c>
      <c r="BW378" s="6">
        <v>0.43</v>
      </c>
      <c r="BX378" s="6">
        <v>0.43</v>
      </c>
      <c r="BY378" s="6">
        <v>0.43</v>
      </c>
      <c r="BZ378" s="6">
        <v>0.43</v>
      </c>
      <c r="CA378" s="6">
        <v>0.43</v>
      </c>
      <c r="CB378" s="6">
        <v>0.43</v>
      </c>
      <c r="CC378" s="6">
        <v>0.43</v>
      </c>
      <c r="CD378" s="6">
        <v>0.43</v>
      </c>
      <c r="CE378" s="6">
        <v>0.43</v>
      </c>
      <c r="CF378" s="6">
        <v>5.16</v>
      </c>
    </row>
    <row r="379" spans="1:84" s="6" customFormat="1" x14ac:dyDescent="0.25">
      <c r="A379" s="15" t="s">
        <v>302</v>
      </c>
      <c r="B379" s="15" t="s">
        <v>284</v>
      </c>
      <c r="C379" s="5" t="s">
        <v>270</v>
      </c>
      <c r="D379" s="6">
        <v>0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  <c r="T379" s="6">
        <v>0</v>
      </c>
      <c r="U379" s="6">
        <v>0</v>
      </c>
      <c r="V379" s="6">
        <v>0</v>
      </c>
      <c r="W379" s="6">
        <v>0</v>
      </c>
      <c r="X379" s="6">
        <v>0</v>
      </c>
      <c r="Y379" s="6">
        <v>0</v>
      </c>
      <c r="Z379" s="6">
        <v>0</v>
      </c>
      <c r="AA379" s="6">
        <v>0</v>
      </c>
      <c r="AB379" s="6">
        <v>0</v>
      </c>
      <c r="AC379" s="6">
        <v>0</v>
      </c>
      <c r="AD379" s="6">
        <v>0</v>
      </c>
      <c r="AE379" s="6">
        <v>0</v>
      </c>
      <c r="AF379" s="6">
        <v>0</v>
      </c>
      <c r="AG379" s="6">
        <v>0</v>
      </c>
      <c r="AH379" s="6">
        <v>0</v>
      </c>
      <c r="AI379" s="6">
        <v>0</v>
      </c>
      <c r="AJ379" s="6">
        <v>0</v>
      </c>
      <c r="AK379" s="6">
        <v>0</v>
      </c>
      <c r="AL379" s="6">
        <v>0</v>
      </c>
      <c r="AM379" s="6">
        <v>0</v>
      </c>
      <c r="AN379" s="6">
        <v>0</v>
      </c>
      <c r="AO379" s="6">
        <v>0</v>
      </c>
      <c r="AP379" s="6">
        <v>0</v>
      </c>
      <c r="AQ379" s="6">
        <v>0</v>
      </c>
      <c r="AR379" s="6">
        <v>0</v>
      </c>
      <c r="AS379" s="6">
        <v>0</v>
      </c>
      <c r="AT379" s="6">
        <v>0</v>
      </c>
      <c r="AU379" s="6">
        <v>0</v>
      </c>
      <c r="AV379" s="6">
        <v>0</v>
      </c>
      <c r="AW379" s="6">
        <v>0</v>
      </c>
      <c r="AX379" s="6">
        <v>0</v>
      </c>
      <c r="AY379" s="6">
        <v>0</v>
      </c>
      <c r="AZ379" s="6">
        <v>0</v>
      </c>
      <c r="BA379" s="6">
        <v>0</v>
      </c>
      <c r="BB379" s="6">
        <v>0</v>
      </c>
      <c r="BC379" s="6">
        <v>0</v>
      </c>
      <c r="BD379" s="6">
        <v>0</v>
      </c>
      <c r="BE379" s="6">
        <v>0</v>
      </c>
      <c r="BF379" s="6">
        <v>0</v>
      </c>
      <c r="BG379" s="6">
        <v>0</v>
      </c>
      <c r="BH379" s="6">
        <v>0</v>
      </c>
      <c r="BI379" s="6">
        <v>0</v>
      </c>
      <c r="BJ379" s="6">
        <v>0</v>
      </c>
      <c r="BK379" s="6">
        <v>0</v>
      </c>
      <c r="BL379" s="6">
        <v>0</v>
      </c>
      <c r="BM379" s="6">
        <v>0</v>
      </c>
      <c r="BN379" s="6">
        <v>0</v>
      </c>
      <c r="BO379" s="6">
        <v>0</v>
      </c>
      <c r="BP379" s="6">
        <v>0</v>
      </c>
      <c r="BQ379" s="6">
        <v>0</v>
      </c>
      <c r="BR379" s="6">
        <v>0</v>
      </c>
      <c r="BS379" s="6">
        <v>0</v>
      </c>
      <c r="BT379" s="6">
        <v>0</v>
      </c>
      <c r="BU379" s="6">
        <v>0</v>
      </c>
      <c r="BV379" s="6">
        <v>0</v>
      </c>
      <c r="BW379" s="6">
        <v>0</v>
      </c>
      <c r="BX379" s="6">
        <v>0</v>
      </c>
      <c r="BY379" s="6">
        <v>0</v>
      </c>
      <c r="BZ379" s="6">
        <v>0</v>
      </c>
      <c r="CA379" s="6">
        <v>0</v>
      </c>
      <c r="CB379" s="6">
        <v>0</v>
      </c>
      <c r="CC379" s="6">
        <v>0</v>
      </c>
      <c r="CD379" s="6">
        <v>0</v>
      </c>
      <c r="CE379" s="6">
        <v>0</v>
      </c>
      <c r="CF379" s="6">
        <v>0</v>
      </c>
    </row>
    <row r="380" spans="1:84" x14ac:dyDescent="0.25">
      <c r="A380" s="15" t="s">
        <v>302</v>
      </c>
      <c r="B380" s="15" t="s">
        <v>284</v>
      </c>
      <c r="C380" s="7" t="s">
        <v>154</v>
      </c>
      <c r="D380" s="12">
        <v>11424.6663106</v>
      </c>
      <c r="E380" s="12">
        <v>14201.8660607</v>
      </c>
      <c r="F380" s="12">
        <v>18468.585432400003</v>
      </c>
      <c r="G380" s="12">
        <v>20881.2645935</v>
      </c>
      <c r="H380" s="12">
        <v>21932.245915799998</v>
      </c>
      <c r="I380" s="12">
        <v>19108.985774000001</v>
      </c>
      <c r="J380" s="12">
        <v>18489.089720099902</v>
      </c>
      <c r="K380" s="12">
        <v>13863.725374</v>
      </c>
      <c r="L380" s="12">
        <v>12008.2259928</v>
      </c>
      <c r="M380" s="12">
        <v>10494.24066507</v>
      </c>
      <c r="N380" s="12">
        <v>10539.94535217</v>
      </c>
      <c r="O380" s="12">
        <v>10723.13650336</v>
      </c>
      <c r="P380" s="12">
        <v>11327.41695418</v>
      </c>
      <c r="Q380" s="12">
        <v>14090.312708699899</v>
      </c>
      <c r="R380" s="12">
        <v>18265.6215108</v>
      </c>
      <c r="S380" s="12">
        <v>20556.820339900001</v>
      </c>
      <c r="T380" s="12">
        <v>22003.682624199999</v>
      </c>
      <c r="U380" s="12">
        <v>19205.786496799999</v>
      </c>
      <c r="V380" s="12">
        <v>18608.353943899998</v>
      </c>
      <c r="W380" s="12">
        <v>14018.2564133</v>
      </c>
      <c r="X380" s="12">
        <v>12144.3237319</v>
      </c>
      <c r="Y380" s="12">
        <v>10539.636397169999</v>
      </c>
      <c r="Z380" s="1">
        <v>10.60858402907</v>
      </c>
      <c r="AA380" s="1">
        <v>10.74801546056</v>
      </c>
      <c r="AB380" s="1">
        <v>11.390613933779999</v>
      </c>
      <c r="AC380" s="1">
        <v>14.198417297299899</v>
      </c>
      <c r="AD380" s="1">
        <v>18.255422826699998</v>
      </c>
      <c r="AE380" s="1">
        <v>20.603208322799901</v>
      </c>
      <c r="AF380" s="1">
        <v>182.32430147747999</v>
      </c>
      <c r="AG380" s="1">
        <v>22.0048354069</v>
      </c>
      <c r="AH380" s="1">
        <v>19.206839940899901</v>
      </c>
      <c r="AI380" s="1">
        <v>18.609409103699999</v>
      </c>
      <c r="AJ380" s="1">
        <v>14.0193730459</v>
      </c>
      <c r="AK380" s="1">
        <v>12.1454092755</v>
      </c>
      <c r="AL380" s="1">
        <v>10.540701554469999</v>
      </c>
      <c r="AM380" s="1">
        <v>10.609608194470001</v>
      </c>
      <c r="AN380" s="1">
        <v>10.74905037596</v>
      </c>
      <c r="AO380" s="1">
        <v>11.391596414979899</v>
      </c>
      <c r="AP380" s="1">
        <v>14.1995599749999</v>
      </c>
      <c r="AQ380" s="1">
        <v>18.256484741799898</v>
      </c>
      <c r="AR380" s="1">
        <v>20.604263809399999</v>
      </c>
      <c r="AS380" s="1">
        <v>182.33713183897899</v>
      </c>
      <c r="AT380" s="1">
        <v>22.005993960200001</v>
      </c>
      <c r="AU380" s="1">
        <v>19.2078986524999</v>
      </c>
      <c r="AV380" s="1">
        <v>18.6104695396</v>
      </c>
      <c r="AW380" s="1">
        <v>14.0204952556</v>
      </c>
      <c r="AX380" s="1">
        <v>12.1465002499999</v>
      </c>
      <c r="AY380" s="1">
        <v>10.54177203517</v>
      </c>
      <c r="AZ380" s="1">
        <v>10.610637485469899</v>
      </c>
      <c r="BA380" s="1">
        <v>10.750090464259999</v>
      </c>
      <c r="BB380" s="1">
        <v>11.392583806779999</v>
      </c>
      <c r="BC380" s="1">
        <v>14.200708367400001</v>
      </c>
      <c r="BD380" s="1">
        <v>18.2575519717</v>
      </c>
      <c r="BE380" s="1">
        <v>20.605324576399902</v>
      </c>
      <c r="BF380" s="1">
        <v>182.35002636508</v>
      </c>
      <c r="BG380" s="1">
        <v>22.007158301299999</v>
      </c>
      <c r="BH380" s="1">
        <v>19.208962657400001</v>
      </c>
      <c r="BI380" s="1">
        <v>18.611535277400002</v>
      </c>
      <c r="BJ380" s="1">
        <v>14.0216230811</v>
      </c>
      <c r="BK380" s="1">
        <v>12.147596676899999</v>
      </c>
      <c r="BL380" s="1">
        <v>10.54284786937</v>
      </c>
      <c r="BM380" s="1">
        <v>10.61167191927</v>
      </c>
      <c r="BN380" s="1">
        <v>10.75113575556</v>
      </c>
      <c r="BO380" s="1">
        <v>11.39357613498</v>
      </c>
      <c r="BP380" s="1">
        <v>14.201862500300001</v>
      </c>
      <c r="BQ380" s="1">
        <v>18.258624533599999</v>
      </c>
      <c r="BR380" s="1">
        <v>20.606390645299999</v>
      </c>
      <c r="BS380" s="1">
        <v>182.362985352479</v>
      </c>
      <c r="BT380" s="1">
        <v>22.008322704005401</v>
      </c>
      <c r="BU380" s="1">
        <v>19.210026721239601</v>
      </c>
      <c r="BV380" s="1">
        <v>18.61260107623</v>
      </c>
      <c r="BW380" s="1">
        <v>14.0227509973236</v>
      </c>
      <c r="BX380" s="1">
        <v>12.148693202771</v>
      </c>
      <c r="BY380" s="1">
        <v>10.5439238133636</v>
      </c>
      <c r="BZ380" s="1">
        <v>10.6127064539172</v>
      </c>
      <c r="CA380" s="1">
        <v>10.7521811484994</v>
      </c>
      <c r="CB380" s="1">
        <v>11.3945685496147</v>
      </c>
      <c r="CC380" s="1">
        <v>14.203016726999699</v>
      </c>
      <c r="CD380" s="1">
        <v>18.259697158508899</v>
      </c>
      <c r="CE380" s="1">
        <v>20.6074567693557</v>
      </c>
      <c r="CF380" s="1">
        <v>182.37594532182899</v>
      </c>
    </row>
    <row r="381" spans="1:84" x14ac:dyDescent="0.25">
      <c r="A381" s="15" t="s">
        <v>302</v>
      </c>
      <c r="B381" s="15" t="s">
        <v>284</v>
      </c>
      <c r="C381" s="7" t="s">
        <v>152</v>
      </c>
    </row>
    <row r="382" spans="1:84" x14ac:dyDescent="0.25">
      <c r="A382" s="15" t="s">
        <v>302</v>
      </c>
      <c r="B382" s="15" t="s">
        <v>284</v>
      </c>
      <c r="C382" s="7" t="s">
        <v>149</v>
      </c>
    </row>
    <row r="383" spans="1:84" x14ac:dyDescent="0.25">
      <c r="A383" s="15" t="s">
        <v>302</v>
      </c>
      <c r="B383" s="15" t="s">
        <v>284</v>
      </c>
      <c r="C383" s="7" t="s">
        <v>145</v>
      </c>
      <c r="D383" s="12">
        <v>12730.841825399899</v>
      </c>
      <c r="E383" s="12">
        <v>15508.041575499999</v>
      </c>
      <c r="F383" s="12">
        <v>19780.394749999999</v>
      </c>
      <c r="G383" s="12">
        <v>22193.0739111</v>
      </c>
      <c r="H383" s="12">
        <v>23244.055233400002</v>
      </c>
      <c r="I383" s="12">
        <v>20420.795091599997</v>
      </c>
      <c r="J383" s="12">
        <v>19800.899037699997</v>
      </c>
      <c r="K383" s="12">
        <v>15175.5346916</v>
      </c>
      <c r="L383" s="12">
        <v>13320.035310400001</v>
      </c>
      <c r="M383" s="12">
        <v>11806.04998267</v>
      </c>
      <c r="N383" s="12">
        <v>11851.75466977</v>
      </c>
      <c r="O383" s="12">
        <v>12034.945820960002</v>
      </c>
      <c r="P383" s="12">
        <v>12639.22627178</v>
      </c>
      <c r="Q383" s="12">
        <v>15402.1220262999</v>
      </c>
      <c r="R383" s="12">
        <v>19577.4308284</v>
      </c>
      <c r="S383" s="12">
        <v>21868.629657500001</v>
      </c>
      <c r="T383" s="12">
        <v>23315.491941800003</v>
      </c>
      <c r="U383" s="12">
        <v>20517.5958144</v>
      </c>
      <c r="V383" s="12">
        <v>19920.163261500002</v>
      </c>
      <c r="W383" s="12">
        <v>15330.0657309</v>
      </c>
      <c r="X383" s="12">
        <v>13456.1330495</v>
      </c>
      <c r="Y383" s="12">
        <v>11851.44571477</v>
      </c>
      <c r="Z383" s="1">
        <v>11.92039334667</v>
      </c>
      <c r="AA383" s="1">
        <v>12.059824778159999</v>
      </c>
      <c r="AB383" s="1">
        <v>12.7024232513799</v>
      </c>
      <c r="AC383" s="1">
        <v>15.510226614899899</v>
      </c>
      <c r="AD383" s="1">
        <v>19.5672321443</v>
      </c>
      <c r="AE383" s="1">
        <v>21.915017640399999</v>
      </c>
      <c r="AF383" s="1">
        <v>198.06601328868001</v>
      </c>
      <c r="AG383" s="1">
        <v>23.316644724500001</v>
      </c>
      <c r="AH383" s="1">
        <v>20.518649258499899</v>
      </c>
      <c r="AI383" s="1">
        <v>19.921218421300001</v>
      </c>
      <c r="AJ383" s="1">
        <v>15.3311823635</v>
      </c>
      <c r="AK383" s="1">
        <v>13.4572185931</v>
      </c>
      <c r="AL383" s="1">
        <v>11.852510872070001</v>
      </c>
      <c r="AM383" s="1">
        <v>11.921417512070001</v>
      </c>
      <c r="AN383" s="1">
        <v>12.060859693559999</v>
      </c>
      <c r="AO383" s="1">
        <v>12.703405732579901</v>
      </c>
      <c r="AP383" s="1">
        <v>15.5113692925999</v>
      </c>
      <c r="AQ383" s="1">
        <v>19.568294059399999</v>
      </c>
      <c r="AR383" s="1">
        <v>21.916073127000001</v>
      </c>
      <c r="AS383" s="1">
        <v>198.07884365017901</v>
      </c>
      <c r="AT383" s="1">
        <v>23.3178032778</v>
      </c>
      <c r="AU383" s="1">
        <v>20.519707970099901</v>
      </c>
      <c r="AV383" s="1">
        <v>19.922278857199998</v>
      </c>
      <c r="AW383" s="1">
        <v>15.3323045732</v>
      </c>
      <c r="AX383" s="1">
        <v>13.458309567599899</v>
      </c>
      <c r="AY383" s="1">
        <v>11.85358135277</v>
      </c>
      <c r="AZ383" s="1">
        <v>11.922446803069899</v>
      </c>
      <c r="BA383" s="1">
        <v>12.061899781859999</v>
      </c>
      <c r="BB383" s="1">
        <v>12.704393124379999</v>
      </c>
      <c r="BC383" s="1">
        <v>15.512517685000001</v>
      </c>
      <c r="BD383" s="1">
        <v>19.569361289300002</v>
      </c>
      <c r="BE383" s="1">
        <v>21.917133893999999</v>
      </c>
      <c r="BF383" s="1">
        <v>198.09173817627999</v>
      </c>
      <c r="BG383" s="1">
        <v>23.3189676189</v>
      </c>
      <c r="BH383" s="1">
        <v>20.520771974999999</v>
      </c>
      <c r="BI383" s="1">
        <v>19.923344595</v>
      </c>
      <c r="BJ383" s="1">
        <v>15.333432398699999</v>
      </c>
      <c r="BK383" s="1">
        <v>13.4594059944999</v>
      </c>
      <c r="BL383" s="1">
        <v>11.85465718697</v>
      </c>
      <c r="BM383" s="1">
        <v>11.92348123687</v>
      </c>
      <c r="BN383" s="1">
        <v>12.06294507316</v>
      </c>
      <c r="BO383" s="1">
        <v>12.70538545258</v>
      </c>
      <c r="BP383" s="1">
        <v>15.513671817900001</v>
      </c>
      <c r="BQ383" s="1">
        <v>19.570433851200001</v>
      </c>
      <c r="BR383" s="1">
        <v>21.918199962900001</v>
      </c>
      <c r="BS383" s="1">
        <v>198.10469716367999</v>
      </c>
      <c r="BT383" s="1">
        <v>23.320132021605499</v>
      </c>
      <c r="BU383" s="1">
        <v>20.521836038839599</v>
      </c>
      <c r="BV383" s="1">
        <v>19.924410393830001</v>
      </c>
      <c r="BW383" s="1">
        <v>15.3345603149236</v>
      </c>
      <c r="BX383" s="1">
        <v>13.460502520371</v>
      </c>
      <c r="BY383" s="1">
        <v>11.8557331309636</v>
      </c>
      <c r="BZ383" s="1">
        <v>11.9245157715172</v>
      </c>
      <c r="CA383" s="1">
        <v>12.0639904660994</v>
      </c>
      <c r="CB383" s="1">
        <v>12.7063778672147</v>
      </c>
      <c r="CC383" s="1">
        <v>15.514826044599699</v>
      </c>
      <c r="CD383" s="1">
        <v>19.571506476108901</v>
      </c>
      <c r="CE383" s="1">
        <v>21.919266086955702</v>
      </c>
      <c r="CF383" s="1">
        <v>198.11765713302901</v>
      </c>
    </row>
    <row r="384" spans="1:84" x14ac:dyDescent="0.25">
      <c r="A384" s="15" t="s">
        <v>302</v>
      </c>
      <c r="B384" s="15" t="s">
        <v>284</v>
      </c>
      <c r="C384" s="7" t="s">
        <v>143</v>
      </c>
    </row>
    <row r="385" spans="1:84" s="6" customFormat="1" x14ac:dyDescent="0.25">
      <c r="A385" s="15" t="s">
        <v>302</v>
      </c>
      <c r="B385" s="15" t="s">
        <v>284</v>
      </c>
      <c r="C385" s="5" t="s">
        <v>271</v>
      </c>
      <c r="D385" s="6">
        <v>0</v>
      </c>
      <c r="E385" s="6">
        <v>0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6">
        <v>0</v>
      </c>
      <c r="AF385" s="6">
        <v>0</v>
      </c>
      <c r="AG385" s="6">
        <v>0</v>
      </c>
      <c r="AH385" s="6">
        <v>0</v>
      </c>
      <c r="AI385" s="6">
        <v>0</v>
      </c>
      <c r="AJ385" s="6">
        <v>0</v>
      </c>
      <c r="AK385" s="6">
        <v>0</v>
      </c>
      <c r="AL385" s="6">
        <v>0</v>
      </c>
      <c r="AM385" s="6">
        <v>0</v>
      </c>
      <c r="AN385" s="6">
        <v>0</v>
      </c>
      <c r="AO385" s="6">
        <v>0</v>
      </c>
      <c r="AP385" s="6">
        <v>0</v>
      </c>
      <c r="AQ385" s="6">
        <v>0</v>
      </c>
      <c r="AR385" s="6">
        <v>0</v>
      </c>
      <c r="AS385" s="6">
        <v>0</v>
      </c>
      <c r="AT385" s="6">
        <v>0</v>
      </c>
      <c r="AU385" s="6">
        <v>0</v>
      </c>
      <c r="AV385" s="6">
        <v>0</v>
      </c>
      <c r="AW385" s="6">
        <v>0</v>
      </c>
      <c r="AX385" s="6">
        <v>0</v>
      </c>
      <c r="AY385" s="6">
        <v>0</v>
      </c>
      <c r="AZ385" s="6">
        <v>0</v>
      </c>
      <c r="BA385" s="6">
        <v>0</v>
      </c>
      <c r="BB385" s="6">
        <v>0</v>
      </c>
      <c r="BC385" s="6">
        <v>0</v>
      </c>
      <c r="BD385" s="6">
        <v>0</v>
      </c>
      <c r="BE385" s="6">
        <v>0</v>
      </c>
      <c r="BF385" s="6">
        <v>0</v>
      </c>
      <c r="BG385" s="6">
        <v>0</v>
      </c>
      <c r="BH385" s="6">
        <v>0</v>
      </c>
      <c r="BI385" s="6">
        <v>0</v>
      </c>
      <c r="BJ385" s="6">
        <v>0</v>
      </c>
      <c r="BK385" s="6">
        <v>0</v>
      </c>
      <c r="BL385" s="6">
        <v>0</v>
      </c>
      <c r="BM385" s="6">
        <v>0</v>
      </c>
      <c r="BN385" s="6">
        <v>0</v>
      </c>
      <c r="BO385" s="6">
        <v>0</v>
      </c>
      <c r="BP385" s="6">
        <v>0</v>
      </c>
      <c r="BQ385" s="6">
        <v>0</v>
      </c>
      <c r="BR385" s="6">
        <v>0</v>
      </c>
      <c r="BS385" s="6">
        <v>0</v>
      </c>
      <c r="BT385" s="6">
        <v>0</v>
      </c>
      <c r="BU385" s="6">
        <v>0</v>
      </c>
      <c r="BV385" s="6">
        <v>0</v>
      </c>
      <c r="BW385" s="6">
        <v>0</v>
      </c>
      <c r="BX385" s="6">
        <v>0</v>
      </c>
      <c r="BY385" s="6">
        <v>0</v>
      </c>
      <c r="BZ385" s="6">
        <v>0</v>
      </c>
      <c r="CA385" s="6">
        <v>0</v>
      </c>
      <c r="CB385" s="6">
        <v>0</v>
      </c>
      <c r="CC385" s="6">
        <v>0</v>
      </c>
      <c r="CD385" s="6">
        <v>0</v>
      </c>
      <c r="CE385" s="6">
        <v>0</v>
      </c>
      <c r="CF385" s="6">
        <v>0</v>
      </c>
    </row>
    <row r="386" spans="1:84" x14ac:dyDescent="0.25">
      <c r="A386" s="15" t="s">
        <v>302</v>
      </c>
      <c r="B386" s="15" t="s">
        <v>284</v>
      </c>
      <c r="C386" s="2" t="s">
        <v>272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  <c r="CC386" s="1">
        <v>0</v>
      </c>
      <c r="CD386" s="1">
        <v>0</v>
      </c>
      <c r="CE386" s="1">
        <v>0</v>
      </c>
      <c r="CF386" s="1">
        <v>0</v>
      </c>
    </row>
    <row r="387" spans="1:84" x14ac:dyDescent="0.25">
      <c r="A387" s="15" t="s">
        <v>302</v>
      </c>
      <c r="B387" s="15" t="s">
        <v>284</v>
      </c>
      <c r="C387" s="7" t="s">
        <v>141</v>
      </c>
    </row>
    <row r="388" spans="1:84" s="6" customFormat="1" x14ac:dyDescent="0.25">
      <c r="A388" s="15" t="s">
        <v>302</v>
      </c>
      <c r="B388" s="15" t="s">
        <v>284</v>
      </c>
      <c r="C388" s="5" t="s">
        <v>273</v>
      </c>
      <c r="D388" s="6">
        <v>0.31150290337803299</v>
      </c>
      <c r="E388" s="6">
        <v>0.11856530801086899</v>
      </c>
      <c r="F388" s="6">
        <v>8.5898583000888207E-2</v>
      </c>
      <c r="G388" s="6">
        <v>0.14332676547957199</v>
      </c>
      <c r="H388" s="6">
        <v>2.7511010018027599E-2</v>
      </c>
      <c r="I388" s="6">
        <v>3.8624146161030201E-2</v>
      </c>
      <c r="J388" s="6">
        <v>6.07857144403674E-2</v>
      </c>
      <c r="K388" s="6">
        <v>8.3243554305462999E-2</v>
      </c>
      <c r="L388" s="6">
        <v>0.233301013379315</v>
      </c>
      <c r="M388" s="6">
        <v>0.23839729330667001</v>
      </c>
      <c r="N388" s="6">
        <v>0.21945332913777699</v>
      </c>
      <c r="O388" s="6">
        <v>0.32512065247571698</v>
      </c>
      <c r="P388" s="6">
        <v>0.23877076906546299</v>
      </c>
      <c r="Q388" s="6">
        <v>0.171445145978422</v>
      </c>
      <c r="R388" s="6">
        <v>0.12385099015164901</v>
      </c>
      <c r="S388" s="6">
        <v>6.3214408122156299E-2</v>
      </c>
      <c r="T388" s="6">
        <v>3.7917733276819597E-2</v>
      </c>
      <c r="U388" s="6">
        <v>5.0390379222426299E-2</v>
      </c>
      <c r="V388" s="6">
        <v>7.7152964707321706E-2</v>
      </c>
      <c r="W388" s="6">
        <v>0.10713209281689499</v>
      </c>
      <c r="X388" s="6">
        <v>0.27815723036697498</v>
      </c>
      <c r="Y388" s="6">
        <v>0.30490742023348699</v>
      </c>
      <c r="Z388" s="6">
        <v>0.28407742930584801</v>
      </c>
      <c r="AA388" s="6">
        <v>0.39927323547827498</v>
      </c>
      <c r="AB388" s="6">
        <v>0.29946768202115498</v>
      </c>
      <c r="AC388" s="6">
        <v>0.21548964671638099</v>
      </c>
      <c r="AD388" s="6">
        <v>0.15026038521267501</v>
      </c>
      <c r="AE388" s="6">
        <v>7.9159977579169705E-2</v>
      </c>
      <c r="AF388" s="6">
        <v>2.2833861769374302</v>
      </c>
      <c r="AG388" s="6">
        <v>3.2997290919103001E-2</v>
      </c>
      <c r="AH388" s="6">
        <v>4.5723773898259101E-2</v>
      </c>
      <c r="AI388" s="6">
        <v>7.2391272630107001E-2</v>
      </c>
      <c r="AJ388" s="6">
        <v>9.8403764758018195E-2</v>
      </c>
      <c r="AK388" s="6">
        <v>0.26816423133873102</v>
      </c>
      <c r="AL388" s="6">
        <v>0.28333249157305301</v>
      </c>
      <c r="AM388" s="6">
        <v>0.25800010771888099</v>
      </c>
      <c r="AN388" s="6">
        <v>0.37964082804923999</v>
      </c>
      <c r="AO388" s="6">
        <v>0.27769804828401101</v>
      </c>
      <c r="AP388" s="6">
        <v>0.201499795891045</v>
      </c>
      <c r="AQ388" s="6">
        <v>0.14411041013013501</v>
      </c>
      <c r="AR388" s="6">
        <v>7.4555074891163101E-2</v>
      </c>
      <c r="AS388" s="6">
        <v>2.1365170900817398</v>
      </c>
      <c r="AT388" s="6">
        <v>4.2745369182903802E-2</v>
      </c>
      <c r="AU388" s="6">
        <v>5.6605646185106599E-2</v>
      </c>
      <c r="AV388" s="6">
        <v>8.6588210281622405E-2</v>
      </c>
      <c r="AW388" s="6">
        <v>0.12024805617579</v>
      </c>
      <c r="AX388" s="6">
        <v>0.31076388511832398</v>
      </c>
      <c r="AY388" s="6">
        <v>0.33954589003338098</v>
      </c>
      <c r="AZ388" s="6">
        <v>0.31573385002933002</v>
      </c>
      <c r="BA388" s="6">
        <v>0.44297304826613798</v>
      </c>
      <c r="BB388" s="6">
        <v>0.33276039475995201</v>
      </c>
      <c r="BC388" s="6">
        <v>0.24062332562019301</v>
      </c>
      <c r="BD388" s="6">
        <v>0.16840090602153099</v>
      </c>
      <c r="BE388" s="6">
        <v>8.9022628377547694E-2</v>
      </c>
      <c r="BF388" s="6">
        <v>2.54601121005182</v>
      </c>
      <c r="BG388" s="6">
        <v>2.44500595607204E-2</v>
      </c>
      <c r="BH388" s="6">
        <v>3.31136433418854E-2</v>
      </c>
      <c r="BI388" s="6">
        <v>5.1605813108275597E-2</v>
      </c>
      <c r="BJ388" s="6">
        <v>7.0806790852237303E-2</v>
      </c>
      <c r="BK388" s="6">
        <v>0.187871818121986</v>
      </c>
      <c r="BL388" s="6">
        <v>0.200872024040543</v>
      </c>
      <c r="BM388" s="6">
        <v>0.18433223163307699</v>
      </c>
      <c r="BN388" s="6">
        <v>0.265355681926292</v>
      </c>
      <c r="BO388" s="6">
        <v>0.19655942897616499</v>
      </c>
      <c r="BP388" s="6">
        <v>0.142946791695132</v>
      </c>
      <c r="BQ388" s="6">
        <v>0.101570766460018</v>
      </c>
      <c r="BR388" s="6">
        <v>5.31732055345756E-2</v>
      </c>
      <c r="BS388" s="6">
        <v>1.51265825525091</v>
      </c>
      <c r="BT388" s="6">
        <v>4.6356153596477101E-2</v>
      </c>
      <c r="BU388" s="6">
        <v>4.8494427340797501E-2</v>
      </c>
      <c r="BV388" s="6">
        <v>6.01631341739189E-2</v>
      </c>
      <c r="BW388" s="6">
        <v>9.4761309992343307E-2</v>
      </c>
      <c r="BX388" s="6">
        <v>0.16593527403036501</v>
      </c>
      <c r="BY388" s="6">
        <v>0.24258720442836201</v>
      </c>
      <c r="BZ388" s="6">
        <v>0.25867752234568098</v>
      </c>
      <c r="CA388" s="6">
        <v>0.260549651278215</v>
      </c>
      <c r="CB388" s="6">
        <v>0.23818738290897701</v>
      </c>
      <c r="CC388" s="6">
        <v>0.166917597264717</v>
      </c>
      <c r="CD388" s="6">
        <v>9.5231250274503895E-2</v>
      </c>
      <c r="CE388" s="6">
        <v>5.90034584749708E-2</v>
      </c>
      <c r="CF388" s="6">
        <v>1.7368643661093299</v>
      </c>
    </row>
    <row r="389" spans="1:84" x14ac:dyDescent="0.25">
      <c r="A389" s="15" t="s">
        <v>302</v>
      </c>
      <c r="B389" s="15" t="s">
        <v>284</v>
      </c>
      <c r="C389" s="2" t="s">
        <v>274</v>
      </c>
      <c r="D389" s="12">
        <v>8276.3179671560611</v>
      </c>
      <c r="E389" s="12">
        <v>3915.9270321302401</v>
      </c>
      <c r="F389" s="12">
        <v>3689.3612062186198</v>
      </c>
      <c r="G389" s="12">
        <v>6960.1025890918199</v>
      </c>
      <c r="H389" s="12">
        <v>1403.2052025753901</v>
      </c>
      <c r="I389" s="12">
        <v>1716.4378128465601</v>
      </c>
      <c r="J389" s="12">
        <v>2613.6570418333299</v>
      </c>
      <c r="K389" s="12">
        <v>2683.8738977827702</v>
      </c>
      <c r="L389" s="12">
        <v>6515.1890535071407</v>
      </c>
      <c r="M389" s="12">
        <v>5818.1362089801896</v>
      </c>
      <c r="N389" s="12">
        <v>5379.1304568928999</v>
      </c>
      <c r="O389" s="12">
        <v>8107.7049687409099</v>
      </c>
      <c r="P389" s="12">
        <v>6289.8978085458893</v>
      </c>
      <c r="Q389" s="12">
        <v>5617.94353308068</v>
      </c>
      <c r="R389" s="12">
        <v>5260.9658368554601</v>
      </c>
      <c r="S389" s="12">
        <v>3022.0633271169299</v>
      </c>
      <c r="T389" s="12">
        <v>1940.3017880283799</v>
      </c>
      <c r="U389" s="12">
        <v>2250.6671275318699</v>
      </c>
      <c r="V389" s="12">
        <v>3338.8131978954998</v>
      </c>
      <c r="W389" s="12">
        <v>3492.5701097690599</v>
      </c>
      <c r="X389" s="12">
        <v>7855.8871021982304</v>
      </c>
      <c r="Y389" s="12">
        <v>7473.5194047908699</v>
      </c>
      <c r="Z389" s="1">
        <v>7.00850995244949</v>
      </c>
      <c r="AA389" s="1">
        <v>9.9799881579263197</v>
      </c>
      <c r="AB389" s="1">
        <v>7.9328389570859699</v>
      </c>
      <c r="AC389" s="1">
        <v>7.11537657517892</v>
      </c>
      <c r="AD389" s="1">
        <v>6.3792252701400098</v>
      </c>
      <c r="AE389" s="1">
        <v>3.7929058346321098</v>
      </c>
      <c r="AF389" s="1">
        <v>68.560603477626699</v>
      </c>
      <c r="AG389" s="1">
        <v>1.6886045477871101</v>
      </c>
      <c r="AH389" s="1">
        <v>2.04234699245991</v>
      </c>
      <c r="AI389" s="1">
        <v>3.13292746025847</v>
      </c>
      <c r="AJ389" s="1">
        <v>3.2082769471247499</v>
      </c>
      <c r="AK389" s="1">
        <v>7.5743356806017497</v>
      </c>
      <c r="AL389" s="1">
        <v>6.9454028705952</v>
      </c>
      <c r="AM389" s="1">
        <v>6.3657675744846198</v>
      </c>
      <c r="AN389" s="1">
        <v>9.4901822917963905</v>
      </c>
      <c r="AO389" s="1">
        <v>7.3568002122769398</v>
      </c>
      <c r="AP389" s="1">
        <v>6.65397310861663</v>
      </c>
      <c r="AQ389" s="1">
        <v>6.1184872178496699</v>
      </c>
      <c r="AR389" s="1">
        <v>3.5724475148537098</v>
      </c>
      <c r="AS389" s="1">
        <v>64.149552418705198</v>
      </c>
      <c r="AT389" s="1">
        <v>2.1875682234081402</v>
      </c>
      <c r="AU389" s="1">
        <v>2.5285477094948798</v>
      </c>
      <c r="AV389" s="1">
        <v>3.7475517440339798</v>
      </c>
      <c r="AW389" s="1">
        <v>3.92078442118091</v>
      </c>
      <c r="AX389" s="1">
        <v>8.7783572285597504</v>
      </c>
      <c r="AY389" s="1">
        <v>8.32422178653675</v>
      </c>
      <c r="AZ389" s="1">
        <v>7.7910172664022701</v>
      </c>
      <c r="BA389" s="1">
        <v>11.0744194002092</v>
      </c>
      <c r="BB389" s="1">
        <v>8.8162806625115202</v>
      </c>
      <c r="BC389" s="1">
        <v>7.9465620314564998</v>
      </c>
      <c r="BD389" s="1">
        <v>7.1502053343476097</v>
      </c>
      <c r="BE389" s="1">
        <v>4.2659073310781599</v>
      </c>
      <c r="BF389" s="1">
        <v>76.531423139219797</v>
      </c>
      <c r="BG389" s="1">
        <v>1.25134030518369</v>
      </c>
      <c r="BH389" s="1">
        <v>1.4792528800110201</v>
      </c>
      <c r="BI389" s="1">
        <v>2.2336358399618201</v>
      </c>
      <c r="BJ389" s="1">
        <v>2.30889798351709</v>
      </c>
      <c r="BK389" s="1">
        <v>5.3074211011669803</v>
      </c>
      <c r="BL389" s="1">
        <v>4.9250306759811302</v>
      </c>
      <c r="BM389" s="1">
        <v>4.5490073633420902</v>
      </c>
      <c r="BN389" s="1">
        <v>6.6345929299971402</v>
      </c>
      <c r="BO389" s="1">
        <v>5.2081739978793902</v>
      </c>
      <c r="BP389" s="1">
        <v>4.7211876291006698</v>
      </c>
      <c r="BQ389" s="1">
        <v>4.3128895078684897</v>
      </c>
      <c r="BR389" s="1">
        <v>2.5481577793216101</v>
      </c>
      <c r="BS389" s="1">
        <v>45.479587993331101</v>
      </c>
      <c r="BT389" s="1">
        <v>2.37260741318073</v>
      </c>
      <c r="BU389" s="1">
        <v>2.1664633605765902</v>
      </c>
      <c r="BV389" s="1">
        <v>2.6041684090112902</v>
      </c>
      <c r="BW389" s="1">
        <v>3.0902657074484301</v>
      </c>
      <c r="BX389" s="1">
        <v>4.6881319435177797</v>
      </c>
      <c r="BY389" s="1">
        <v>5.9484209339290999</v>
      </c>
      <c r="BZ389" s="1">
        <v>6.3843456067007898</v>
      </c>
      <c r="CA389" s="1">
        <v>6.5150629040040497</v>
      </c>
      <c r="CB389" s="1">
        <v>6.3117266563015599</v>
      </c>
      <c r="CC389" s="1">
        <v>5.5133335487939101</v>
      </c>
      <c r="CD389" s="1">
        <v>4.0439390466014196</v>
      </c>
      <c r="CE389" s="1">
        <v>2.8277005110824098</v>
      </c>
      <c r="CF389" s="1">
        <v>52.466166041148099</v>
      </c>
    </row>
    <row r="390" spans="1:84" x14ac:dyDescent="0.25">
      <c r="A390" s="15" t="s">
        <v>302</v>
      </c>
      <c r="B390" s="15" t="s">
        <v>284</v>
      </c>
      <c r="C390" s="7" t="s">
        <v>140</v>
      </c>
    </row>
    <row r="391" spans="1:84" s="6" customFormat="1" x14ac:dyDescent="0.25">
      <c r="A391" s="15" t="s">
        <v>302</v>
      </c>
      <c r="B391" s="15" t="s">
        <v>284</v>
      </c>
      <c r="C391" s="5" t="s">
        <v>275</v>
      </c>
      <c r="D391" s="6">
        <v>0</v>
      </c>
      <c r="E391" s="6">
        <v>0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0</v>
      </c>
      <c r="U391" s="6">
        <v>0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E391" s="6">
        <v>0</v>
      </c>
      <c r="AF391" s="6">
        <v>0</v>
      </c>
      <c r="AG391" s="6">
        <v>0</v>
      </c>
      <c r="AH391" s="6">
        <v>0</v>
      </c>
      <c r="AI391" s="6">
        <v>0</v>
      </c>
      <c r="AJ391" s="6">
        <v>0</v>
      </c>
      <c r="AK391" s="6">
        <v>0</v>
      </c>
      <c r="AL391" s="6">
        <v>0</v>
      </c>
      <c r="AM391" s="6">
        <v>0</v>
      </c>
      <c r="AN391" s="6">
        <v>0</v>
      </c>
      <c r="AO391" s="6">
        <v>0</v>
      </c>
      <c r="AP391" s="6">
        <v>0</v>
      </c>
      <c r="AQ391" s="6">
        <v>0</v>
      </c>
      <c r="AR391" s="6">
        <v>0</v>
      </c>
      <c r="AS391" s="6">
        <v>0</v>
      </c>
      <c r="AT391" s="6">
        <v>0</v>
      </c>
      <c r="AU391" s="6">
        <v>0</v>
      </c>
      <c r="AV391" s="6">
        <v>0</v>
      </c>
      <c r="AW391" s="6">
        <v>0</v>
      </c>
      <c r="AX391" s="6">
        <v>0</v>
      </c>
      <c r="AY391" s="6">
        <v>0</v>
      </c>
      <c r="AZ391" s="6">
        <v>0</v>
      </c>
      <c r="BA391" s="6">
        <v>0</v>
      </c>
      <c r="BB391" s="6">
        <v>0</v>
      </c>
      <c r="BC391" s="6">
        <v>0</v>
      </c>
      <c r="BD391" s="6">
        <v>0</v>
      </c>
      <c r="BE391" s="6">
        <v>0</v>
      </c>
      <c r="BF391" s="6">
        <v>0</v>
      </c>
      <c r="BG391" s="6">
        <v>0</v>
      </c>
      <c r="BH391" s="6">
        <v>0</v>
      </c>
      <c r="BI391" s="6">
        <v>0</v>
      </c>
      <c r="BJ391" s="6">
        <v>0</v>
      </c>
      <c r="BK391" s="6">
        <v>0</v>
      </c>
      <c r="BL391" s="6">
        <v>0</v>
      </c>
      <c r="BM391" s="6">
        <v>0</v>
      </c>
      <c r="BN391" s="6">
        <v>0</v>
      </c>
      <c r="BO391" s="6">
        <v>0</v>
      </c>
      <c r="BP391" s="6">
        <v>0</v>
      </c>
      <c r="BQ391" s="6">
        <v>0</v>
      </c>
      <c r="BR391" s="6">
        <v>0</v>
      </c>
      <c r="BS391" s="6">
        <v>0</v>
      </c>
      <c r="BT391" s="6">
        <v>0</v>
      </c>
      <c r="BU391" s="6">
        <v>0</v>
      </c>
      <c r="BV391" s="6">
        <v>0</v>
      </c>
      <c r="BW391" s="6">
        <v>0</v>
      </c>
      <c r="BX391" s="6">
        <v>0</v>
      </c>
      <c r="BY391" s="6">
        <v>0</v>
      </c>
      <c r="BZ391" s="6">
        <v>0</v>
      </c>
      <c r="CA391" s="6">
        <v>0</v>
      </c>
      <c r="CB391" s="6">
        <v>0</v>
      </c>
      <c r="CC391" s="6">
        <v>0</v>
      </c>
      <c r="CD391" s="6">
        <v>0</v>
      </c>
      <c r="CE391" s="6">
        <v>0</v>
      </c>
      <c r="CF391" s="6">
        <v>0</v>
      </c>
    </row>
    <row r="392" spans="1:84" x14ac:dyDescent="0.25">
      <c r="A392" s="15" t="s">
        <v>302</v>
      </c>
      <c r="B392" s="15" t="s">
        <v>284</v>
      </c>
      <c r="C392" s="2" t="s">
        <v>276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  <c r="CC392" s="1">
        <v>0</v>
      </c>
      <c r="CD392" s="1">
        <v>0</v>
      </c>
      <c r="CE392" s="1">
        <v>0</v>
      </c>
      <c r="CF392" s="1">
        <v>0</v>
      </c>
    </row>
    <row r="393" spans="1:84" x14ac:dyDescent="0.25">
      <c r="A393" s="15" t="s">
        <v>302</v>
      </c>
      <c r="B393" s="15" t="s">
        <v>284</v>
      </c>
      <c r="C393" s="7" t="s">
        <v>138</v>
      </c>
      <c r="D393" s="12">
        <v>21007.159792555998</v>
      </c>
      <c r="E393" s="12">
        <v>19423.968607630202</v>
      </c>
      <c r="F393" s="12">
        <v>23469.7559562186</v>
      </c>
      <c r="G393" s="12">
        <v>29153.176500191799</v>
      </c>
      <c r="H393" s="12">
        <v>24647.260435975302</v>
      </c>
      <c r="I393" s="12">
        <v>22137.2329044465</v>
      </c>
      <c r="J393" s="12">
        <v>22414.556079533297</v>
      </c>
      <c r="K393" s="12">
        <v>17859.4085893827</v>
      </c>
      <c r="L393" s="12">
        <v>19835.224363907098</v>
      </c>
      <c r="M393" s="12">
        <v>17624.186191650198</v>
      </c>
      <c r="N393" s="12">
        <v>17230.885126662903</v>
      </c>
      <c r="O393" s="12">
        <v>20142.650789700903</v>
      </c>
      <c r="P393" s="12">
        <v>18929.124080325801</v>
      </c>
      <c r="Q393" s="12">
        <v>21020.0655593806</v>
      </c>
      <c r="R393" s="12">
        <v>24838.396665255397</v>
      </c>
      <c r="S393" s="12">
        <v>24890.692984616901</v>
      </c>
      <c r="T393" s="12">
        <v>25255.793729828303</v>
      </c>
      <c r="U393" s="12">
        <v>22768.2629419318</v>
      </c>
      <c r="V393" s="12">
        <v>23258.976459395501</v>
      </c>
      <c r="W393" s="12">
        <v>18822.635840669001</v>
      </c>
      <c r="X393" s="12">
        <v>21312.020151698198</v>
      </c>
      <c r="Y393" s="12">
        <v>19324.965119560802</v>
      </c>
      <c r="Z393" s="1">
        <v>18.928903299119401</v>
      </c>
      <c r="AA393" s="1">
        <v>22.0398129360863</v>
      </c>
      <c r="AB393" s="1">
        <v>20.6352622084659</v>
      </c>
      <c r="AC393" s="1">
        <v>22.625603190078898</v>
      </c>
      <c r="AD393" s="1">
        <v>25.946457414440001</v>
      </c>
      <c r="AE393" s="1">
        <v>25.7079234750321</v>
      </c>
      <c r="AF393" s="1">
        <v>266.62661676630597</v>
      </c>
      <c r="AG393" s="1">
        <v>25.005249272287099</v>
      </c>
      <c r="AH393" s="1">
        <v>22.560996250959899</v>
      </c>
      <c r="AI393" s="1">
        <v>23.054145881558401</v>
      </c>
      <c r="AJ393" s="1">
        <v>18.5394593106247</v>
      </c>
      <c r="AK393" s="1">
        <v>21.031554273701701</v>
      </c>
      <c r="AL393" s="1">
        <v>18.797913742665202</v>
      </c>
      <c r="AM393" s="1">
        <v>18.287185086554601</v>
      </c>
      <c r="AN393" s="1">
        <v>21.551041985356299</v>
      </c>
      <c r="AO393" s="1">
        <v>20.0602059448569</v>
      </c>
      <c r="AP393" s="1">
        <v>22.165342401216598</v>
      </c>
      <c r="AQ393" s="1">
        <v>25.686781277249601</v>
      </c>
      <c r="AR393" s="1">
        <v>25.4885206418537</v>
      </c>
      <c r="AS393" s="1">
        <v>262.22839606888499</v>
      </c>
      <c r="AT393" s="1">
        <v>25.505371501208099</v>
      </c>
      <c r="AU393" s="1">
        <v>23.048255679594799</v>
      </c>
      <c r="AV393" s="1">
        <v>23.669830601233901</v>
      </c>
      <c r="AW393" s="1">
        <v>19.253088994380899</v>
      </c>
      <c r="AX393" s="1">
        <v>22.2366667961597</v>
      </c>
      <c r="AY393" s="1">
        <v>20.1778031393067</v>
      </c>
      <c r="AZ393" s="1">
        <v>19.713464069472199</v>
      </c>
      <c r="BA393" s="1">
        <v>23.136319182069201</v>
      </c>
      <c r="BB393" s="1">
        <v>21.5206737868915</v>
      </c>
      <c r="BC393" s="1">
        <v>23.4590797164565</v>
      </c>
      <c r="BD393" s="1">
        <v>26.719566623647601</v>
      </c>
      <c r="BE393" s="1">
        <v>26.1830412250781</v>
      </c>
      <c r="BF393" s="1">
        <v>274.62316131549898</v>
      </c>
      <c r="BG393" s="1">
        <v>24.5703079240836</v>
      </c>
      <c r="BH393" s="1">
        <v>22.000024855010999</v>
      </c>
      <c r="BI393" s="1">
        <v>22.156980434961799</v>
      </c>
      <c r="BJ393" s="1">
        <v>17.642330382217001</v>
      </c>
      <c r="BK393" s="1">
        <v>18.766827095666901</v>
      </c>
      <c r="BL393" s="1">
        <v>16.7796878629511</v>
      </c>
      <c r="BM393" s="1">
        <v>16.472488600211999</v>
      </c>
      <c r="BN393" s="1">
        <v>18.697538003157099</v>
      </c>
      <c r="BO393" s="1">
        <v>17.913559450459299</v>
      </c>
      <c r="BP393" s="1">
        <v>20.234859447000598</v>
      </c>
      <c r="BQ393" s="1">
        <v>23.883323359068399</v>
      </c>
      <c r="BR393" s="1">
        <v>24.4663577422216</v>
      </c>
      <c r="BS393" s="1">
        <v>243.58428515701101</v>
      </c>
      <c r="BT393" s="1">
        <v>25.692739434786201</v>
      </c>
      <c r="BU393" s="1">
        <v>22.688299399416199</v>
      </c>
      <c r="BV393" s="1">
        <v>22.528578802841299</v>
      </c>
      <c r="BW393" s="1">
        <v>18.424826022371999</v>
      </c>
      <c r="BX393" s="1">
        <v>18.148634463888801</v>
      </c>
      <c r="BY393" s="1">
        <v>17.8041540648927</v>
      </c>
      <c r="BZ393" s="1">
        <v>18.308861378218001</v>
      </c>
      <c r="CA393" s="1">
        <v>18.579053370103502</v>
      </c>
      <c r="CB393" s="1">
        <v>19.0181045235162</v>
      </c>
      <c r="CC393" s="1">
        <v>21.0281595933936</v>
      </c>
      <c r="CD393" s="1">
        <v>23.615445522710299</v>
      </c>
      <c r="CE393" s="1">
        <v>24.7469665980381</v>
      </c>
      <c r="CF393" s="1">
        <v>250.58382317417701</v>
      </c>
    </row>
    <row r="394" spans="1:84" s="10" customFormat="1" x14ac:dyDescent="0.25">
      <c r="A394" s="10" t="s">
        <v>285</v>
      </c>
      <c r="B394" s="10" t="s">
        <v>286</v>
      </c>
      <c r="C394" s="9" t="s">
        <v>165</v>
      </c>
    </row>
    <row r="395" spans="1:84" x14ac:dyDescent="0.25">
      <c r="A395" s="15" t="s">
        <v>285</v>
      </c>
      <c r="B395" s="15" t="s">
        <v>286</v>
      </c>
      <c r="C395" s="7" t="s">
        <v>159</v>
      </c>
    </row>
    <row r="396" spans="1:84" x14ac:dyDescent="0.25">
      <c r="A396" s="15" t="s">
        <v>285</v>
      </c>
      <c r="B396" s="15" t="s">
        <v>286</v>
      </c>
      <c r="C396" s="2" t="s">
        <v>260</v>
      </c>
      <c r="D396" s="1">
        <v>954.35183300000006</v>
      </c>
      <c r="E396" s="1">
        <v>953.53162599999996</v>
      </c>
      <c r="F396" s="1">
        <v>964.52239959999997</v>
      </c>
      <c r="G396" s="1">
        <v>974.52892480000003</v>
      </c>
      <c r="H396" s="1">
        <v>980.02431149999995</v>
      </c>
      <c r="I396" s="1">
        <v>981.58270479999999</v>
      </c>
      <c r="J396" s="1">
        <v>983.63322219999998</v>
      </c>
      <c r="K396" s="1">
        <v>987.52920540000002</v>
      </c>
      <c r="L396" s="1">
        <v>979.61420799999996</v>
      </c>
      <c r="M396" s="1">
        <v>966.61392739999997</v>
      </c>
      <c r="N396" s="1">
        <v>961.24157170000001</v>
      </c>
      <c r="O396" s="1">
        <v>956.89447470000005</v>
      </c>
      <c r="P396" s="1">
        <v>956.11527799999999</v>
      </c>
      <c r="Q396" s="1">
        <v>955.29507100000001</v>
      </c>
      <c r="R396" s="1">
        <v>966.28584460000002</v>
      </c>
      <c r="S396" s="1">
        <v>976.29236979999996</v>
      </c>
      <c r="T396" s="1">
        <v>981.82876690000001</v>
      </c>
      <c r="U396" s="1">
        <v>983.38716009999996</v>
      </c>
      <c r="V396" s="1">
        <v>985.43767760000003</v>
      </c>
      <c r="W396" s="1">
        <v>989.33366079999996</v>
      </c>
      <c r="X396" s="1">
        <v>981.41866340000001</v>
      </c>
      <c r="Y396" s="1">
        <v>968.37737240000001</v>
      </c>
      <c r="Z396" s="1">
        <v>963.00501670000006</v>
      </c>
      <c r="AA396" s="1">
        <v>958.65791969999998</v>
      </c>
      <c r="AB396" s="1">
        <v>957.87872300000004</v>
      </c>
      <c r="AC396" s="1">
        <v>957.01750570000002</v>
      </c>
      <c r="AD396" s="1">
        <v>968.04928959999995</v>
      </c>
      <c r="AE396" s="1">
        <v>978.05581480000001</v>
      </c>
      <c r="AF396" s="1">
        <v>972.70396422500005</v>
      </c>
      <c r="AG396" s="1">
        <v>983.63322219999998</v>
      </c>
      <c r="AH396" s="1">
        <v>985.19161550000001</v>
      </c>
      <c r="AI396" s="1">
        <v>987.24213299999997</v>
      </c>
      <c r="AJ396" s="1">
        <v>991.13811610000005</v>
      </c>
      <c r="AK396" s="1">
        <v>983.22311879999995</v>
      </c>
      <c r="AL396" s="1">
        <v>970.14081739999995</v>
      </c>
      <c r="AM396" s="1">
        <v>964.76846169999999</v>
      </c>
      <c r="AN396" s="1">
        <v>960.42136470000003</v>
      </c>
      <c r="AO396" s="1">
        <v>959.64216799999997</v>
      </c>
      <c r="AP396" s="1">
        <v>958.73994040000002</v>
      </c>
      <c r="AQ396" s="1">
        <v>969.8127346</v>
      </c>
      <c r="AR396" s="1">
        <v>979.81925980000005</v>
      </c>
      <c r="AS396" s="1">
        <v>974.48107934999996</v>
      </c>
      <c r="AT396" s="1">
        <v>985.43767760000003</v>
      </c>
      <c r="AU396" s="1">
        <v>986.99607089999995</v>
      </c>
      <c r="AV396" s="1">
        <v>989.04658830000005</v>
      </c>
      <c r="AW396" s="1">
        <v>992.94257149999999</v>
      </c>
      <c r="AX396" s="1">
        <v>985.02757410000004</v>
      </c>
      <c r="AY396" s="1">
        <v>971.90426239999999</v>
      </c>
      <c r="AZ396" s="1">
        <v>966.53190670000004</v>
      </c>
      <c r="BA396" s="1">
        <v>962.18480969999996</v>
      </c>
      <c r="BB396" s="1">
        <v>961.40561309999998</v>
      </c>
      <c r="BC396" s="1">
        <v>960.46237499999995</v>
      </c>
      <c r="BD396" s="1">
        <v>971.57617960000005</v>
      </c>
      <c r="BE396" s="1">
        <v>981.58270479999999</v>
      </c>
      <c r="BF396" s="1">
        <v>976.25819447499998</v>
      </c>
      <c r="BG396" s="1">
        <v>987.24213299999997</v>
      </c>
      <c r="BH396" s="1">
        <v>988.80052620000004</v>
      </c>
      <c r="BI396" s="1">
        <v>990.85104369999999</v>
      </c>
      <c r="BJ396" s="1">
        <v>994.74702679999996</v>
      </c>
      <c r="BK396" s="1">
        <v>986.83202949999998</v>
      </c>
      <c r="BL396" s="1">
        <v>973.66770740000004</v>
      </c>
      <c r="BM396" s="1">
        <v>968.29535169999997</v>
      </c>
      <c r="BN396" s="1">
        <v>963.94825470000001</v>
      </c>
      <c r="BO396" s="1">
        <v>963.16905810000003</v>
      </c>
      <c r="BP396" s="1">
        <v>962.22582</v>
      </c>
      <c r="BQ396" s="1">
        <v>973.33962459999998</v>
      </c>
      <c r="BR396" s="1">
        <v>983.34614980000003</v>
      </c>
      <c r="BS396" s="1">
        <v>978.03872712499901</v>
      </c>
      <c r="BT396" s="1">
        <v>989.04989257576301</v>
      </c>
      <c r="BU396" s="1">
        <v>990.60828045835001</v>
      </c>
      <c r="BV396" s="1">
        <v>992.65879121922796</v>
      </c>
      <c r="BW396" s="1">
        <v>996.55476130166096</v>
      </c>
      <c r="BX396" s="1">
        <v>988.639790451414</v>
      </c>
      <c r="BY396" s="1">
        <v>975.43435203435502</v>
      </c>
      <c r="BZ396" s="1">
        <v>970.06201411915197</v>
      </c>
      <c r="CA396" s="1">
        <v>965.71493165527204</v>
      </c>
      <c r="CB396" s="1">
        <v>964.93573767469502</v>
      </c>
      <c r="CC396" s="1">
        <v>963.99250275126303</v>
      </c>
      <c r="CD396" s="1">
        <v>975.10627031481101</v>
      </c>
      <c r="CE396" s="1">
        <v>985.11276288583997</v>
      </c>
      <c r="CF396" s="1">
        <v>979.82250728681697</v>
      </c>
    </row>
    <row r="397" spans="1:84" x14ac:dyDescent="0.25">
      <c r="A397" s="15" t="s">
        <v>285</v>
      </c>
      <c r="B397" s="15" t="s">
        <v>286</v>
      </c>
      <c r="C397" s="2" t="s">
        <v>261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  <c r="CC397" s="1">
        <v>0</v>
      </c>
      <c r="CD397" s="1">
        <v>0</v>
      </c>
      <c r="CE397" s="1">
        <v>0</v>
      </c>
      <c r="CF397" s="1">
        <v>0</v>
      </c>
    </row>
    <row r="398" spans="1:84" x14ac:dyDescent="0.25">
      <c r="A398" s="15" t="s">
        <v>285</v>
      </c>
      <c r="B398" s="15" t="s">
        <v>286</v>
      </c>
      <c r="C398" s="2" t="s">
        <v>262</v>
      </c>
      <c r="D398" s="1">
        <v>954.35183300000006</v>
      </c>
      <c r="E398" s="1">
        <v>953.53162599999996</v>
      </c>
      <c r="F398" s="1">
        <v>964.52239959999997</v>
      </c>
      <c r="G398" s="1">
        <v>974.52892480000003</v>
      </c>
      <c r="H398" s="1">
        <v>980.02431149999995</v>
      </c>
      <c r="I398" s="1">
        <v>981.58270479999999</v>
      </c>
      <c r="J398" s="1">
        <v>983.63322219999998</v>
      </c>
      <c r="K398" s="1">
        <v>987.52920540000002</v>
      </c>
      <c r="L398" s="1">
        <v>979.61420799999996</v>
      </c>
      <c r="M398" s="1">
        <v>966.61392739999997</v>
      </c>
      <c r="N398" s="1">
        <v>961.24157170000001</v>
      </c>
      <c r="O398" s="1">
        <v>956.89447470000005</v>
      </c>
      <c r="P398" s="1">
        <v>956.11527799999999</v>
      </c>
      <c r="Q398" s="1">
        <v>955.29507100000001</v>
      </c>
      <c r="R398" s="1">
        <v>966.28584460000002</v>
      </c>
      <c r="S398" s="1">
        <v>976.29236979999996</v>
      </c>
      <c r="T398" s="1">
        <v>981.82876690000001</v>
      </c>
      <c r="U398" s="1">
        <v>983.38716009999996</v>
      </c>
      <c r="V398" s="1">
        <v>985.43767760000003</v>
      </c>
      <c r="W398" s="1">
        <v>989.33366079999996</v>
      </c>
      <c r="X398" s="1">
        <v>981.41866340000001</v>
      </c>
      <c r="Y398" s="1">
        <v>968.37737240000001</v>
      </c>
      <c r="Z398" s="1">
        <v>963.00501670000006</v>
      </c>
      <c r="AA398" s="1">
        <v>958.65791969999998</v>
      </c>
      <c r="AB398" s="1">
        <v>957.87872300000004</v>
      </c>
      <c r="AC398" s="1">
        <v>957.01750570000002</v>
      </c>
      <c r="AD398" s="1">
        <v>968.04928959999995</v>
      </c>
      <c r="AE398" s="1">
        <v>978.05581480000001</v>
      </c>
      <c r="AF398" s="1">
        <v>972.70396422500005</v>
      </c>
      <c r="AG398" s="1">
        <v>983.63322219999998</v>
      </c>
      <c r="AH398" s="1">
        <v>985.19161550000001</v>
      </c>
      <c r="AI398" s="1">
        <v>987.24213299999997</v>
      </c>
      <c r="AJ398" s="1">
        <v>991.13811610000005</v>
      </c>
      <c r="AK398" s="1">
        <v>983.22311879999995</v>
      </c>
      <c r="AL398" s="1">
        <v>970.14081739999995</v>
      </c>
      <c r="AM398" s="1">
        <v>964.76846169999999</v>
      </c>
      <c r="AN398" s="1">
        <v>960.42136470000003</v>
      </c>
      <c r="AO398" s="1">
        <v>959.64216799999997</v>
      </c>
      <c r="AP398" s="1">
        <v>958.73994040000002</v>
      </c>
      <c r="AQ398" s="1">
        <v>969.8127346</v>
      </c>
      <c r="AR398" s="1">
        <v>979.81925980000005</v>
      </c>
      <c r="AS398" s="1">
        <v>974.48107934999996</v>
      </c>
      <c r="AT398" s="1">
        <v>985.43767760000003</v>
      </c>
      <c r="AU398" s="1">
        <v>986.99607089999995</v>
      </c>
      <c r="AV398" s="1">
        <v>989.04658830000005</v>
      </c>
      <c r="AW398" s="1">
        <v>992.94257149999999</v>
      </c>
      <c r="AX398" s="1">
        <v>985.02757410000004</v>
      </c>
      <c r="AY398" s="1">
        <v>971.90426239999999</v>
      </c>
      <c r="AZ398" s="1">
        <v>966.53190670000004</v>
      </c>
      <c r="BA398" s="1">
        <v>962.18480969999996</v>
      </c>
      <c r="BB398" s="1">
        <v>961.40561309999998</v>
      </c>
      <c r="BC398" s="1">
        <v>960.46237499999995</v>
      </c>
      <c r="BD398" s="1">
        <v>971.57617960000005</v>
      </c>
      <c r="BE398" s="1">
        <v>981.58270479999999</v>
      </c>
      <c r="BF398" s="1">
        <v>976.25819447499998</v>
      </c>
      <c r="BG398" s="1">
        <v>987.24213299999997</v>
      </c>
      <c r="BH398" s="1">
        <v>988.80052620000004</v>
      </c>
      <c r="BI398" s="1">
        <v>990.85104369999999</v>
      </c>
      <c r="BJ398" s="1">
        <v>994.74702679999996</v>
      </c>
      <c r="BK398" s="1">
        <v>986.83202949999998</v>
      </c>
      <c r="BL398" s="1">
        <v>973.66770740000004</v>
      </c>
      <c r="BM398" s="1">
        <v>968.29535169999997</v>
      </c>
      <c r="BN398" s="1">
        <v>963.94825470000001</v>
      </c>
      <c r="BO398" s="1">
        <v>963.16905810000003</v>
      </c>
      <c r="BP398" s="1">
        <v>962.22582</v>
      </c>
      <c r="BQ398" s="1">
        <v>973.33962459999998</v>
      </c>
      <c r="BR398" s="1">
        <v>983.34614980000003</v>
      </c>
      <c r="BS398" s="1">
        <v>978.03872712499901</v>
      </c>
      <c r="BT398" s="1">
        <v>989.04989257576301</v>
      </c>
      <c r="BU398" s="1">
        <v>990.60828045835001</v>
      </c>
      <c r="BV398" s="1">
        <v>992.65879121922796</v>
      </c>
      <c r="BW398" s="1">
        <v>996.55476130166096</v>
      </c>
      <c r="BX398" s="1">
        <v>988.639790451414</v>
      </c>
      <c r="BY398" s="1">
        <v>975.43435203435502</v>
      </c>
      <c r="BZ398" s="1">
        <v>970.06201411915197</v>
      </c>
      <c r="CA398" s="1">
        <v>965.71493165527204</v>
      </c>
      <c r="CB398" s="1">
        <v>964.93573767469502</v>
      </c>
      <c r="CC398" s="1">
        <v>963.99250275126303</v>
      </c>
      <c r="CD398" s="1">
        <v>975.10627031481101</v>
      </c>
      <c r="CE398" s="1">
        <v>985.11276288583997</v>
      </c>
      <c r="CF398" s="1">
        <v>979.82250728681697</v>
      </c>
    </row>
    <row r="399" spans="1:84" x14ac:dyDescent="0.25">
      <c r="A399" s="15" t="s">
        <v>285</v>
      </c>
      <c r="B399" s="15" t="s">
        <v>286</v>
      </c>
      <c r="C399" s="2" t="s">
        <v>263</v>
      </c>
      <c r="D399" s="1">
        <v>35</v>
      </c>
      <c r="E399" s="1">
        <v>35</v>
      </c>
      <c r="F399" s="1">
        <v>35</v>
      </c>
      <c r="G399" s="1">
        <v>35</v>
      </c>
      <c r="H399" s="1">
        <v>35</v>
      </c>
      <c r="I399" s="1">
        <v>35</v>
      </c>
      <c r="J399" s="1">
        <v>35</v>
      </c>
      <c r="K399" s="1">
        <v>35</v>
      </c>
      <c r="L399" s="1">
        <v>35</v>
      </c>
      <c r="M399" s="1">
        <v>35</v>
      </c>
      <c r="N399" s="1">
        <v>35</v>
      </c>
      <c r="O399" s="1">
        <v>35</v>
      </c>
      <c r="P399" s="1">
        <v>35</v>
      </c>
      <c r="Q399" s="1">
        <v>35</v>
      </c>
      <c r="R399" s="1">
        <v>35</v>
      </c>
      <c r="S399" s="1">
        <v>35</v>
      </c>
      <c r="T399" s="1">
        <v>35</v>
      </c>
      <c r="U399" s="1">
        <v>35</v>
      </c>
      <c r="V399" s="1">
        <v>35</v>
      </c>
      <c r="W399" s="1">
        <v>35</v>
      </c>
      <c r="X399" s="1">
        <v>35</v>
      </c>
      <c r="Y399" s="1">
        <v>35</v>
      </c>
      <c r="Z399" s="1">
        <v>35</v>
      </c>
      <c r="AA399" s="1">
        <v>35</v>
      </c>
      <c r="AB399" s="1">
        <v>35</v>
      </c>
      <c r="AC399" s="1">
        <v>35</v>
      </c>
      <c r="AD399" s="1">
        <v>35</v>
      </c>
      <c r="AE399" s="1">
        <v>35</v>
      </c>
      <c r="AF399" s="1">
        <v>420</v>
      </c>
      <c r="AG399" s="1">
        <v>35</v>
      </c>
      <c r="AH399" s="1">
        <v>35</v>
      </c>
      <c r="AI399" s="1">
        <v>35</v>
      </c>
      <c r="AJ399" s="1">
        <v>35</v>
      </c>
      <c r="AK399" s="1">
        <v>35</v>
      </c>
      <c r="AL399" s="1">
        <v>35</v>
      </c>
      <c r="AM399" s="1">
        <v>35</v>
      </c>
      <c r="AN399" s="1">
        <v>35</v>
      </c>
      <c r="AO399" s="1">
        <v>35</v>
      </c>
      <c r="AP399" s="1">
        <v>35</v>
      </c>
      <c r="AQ399" s="1">
        <v>35</v>
      </c>
      <c r="AR399" s="1">
        <v>35</v>
      </c>
      <c r="AS399" s="1">
        <v>420</v>
      </c>
      <c r="AT399" s="1">
        <v>35</v>
      </c>
      <c r="AU399" s="1">
        <v>35</v>
      </c>
      <c r="AV399" s="1">
        <v>35</v>
      </c>
      <c r="AW399" s="1">
        <v>35</v>
      </c>
      <c r="AX399" s="1">
        <v>35</v>
      </c>
      <c r="AY399" s="1">
        <v>35</v>
      </c>
      <c r="AZ399" s="1">
        <v>35</v>
      </c>
      <c r="BA399" s="1">
        <v>35</v>
      </c>
      <c r="BB399" s="1">
        <v>35</v>
      </c>
      <c r="BC399" s="1">
        <v>35</v>
      </c>
      <c r="BD399" s="1">
        <v>35</v>
      </c>
      <c r="BE399" s="1">
        <v>35</v>
      </c>
      <c r="BF399" s="1">
        <v>420</v>
      </c>
      <c r="BG399" s="1">
        <v>35</v>
      </c>
      <c r="BH399" s="1">
        <v>35</v>
      </c>
      <c r="BI399" s="1">
        <v>35</v>
      </c>
      <c r="BJ399" s="1">
        <v>35</v>
      </c>
      <c r="BK399" s="1">
        <v>35</v>
      </c>
      <c r="BL399" s="1">
        <v>35</v>
      </c>
      <c r="BM399" s="1">
        <v>35</v>
      </c>
      <c r="BN399" s="1">
        <v>35</v>
      </c>
      <c r="BO399" s="1">
        <v>35</v>
      </c>
      <c r="BP399" s="1">
        <v>35</v>
      </c>
      <c r="BQ399" s="1">
        <v>35</v>
      </c>
      <c r="BR399" s="1">
        <v>35</v>
      </c>
      <c r="BS399" s="1">
        <v>420</v>
      </c>
      <c r="BT399" s="1">
        <v>35</v>
      </c>
      <c r="BU399" s="1">
        <v>35</v>
      </c>
      <c r="BV399" s="1">
        <v>35</v>
      </c>
      <c r="BW399" s="1">
        <v>35</v>
      </c>
      <c r="BX399" s="1">
        <v>35</v>
      </c>
      <c r="BY399" s="1">
        <v>35</v>
      </c>
      <c r="BZ399" s="1">
        <v>35</v>
      </c>
      <c r="CA399" s="1">
        <v>35</v>
      </c>
      <c r="CB399" s="1">
        <v>35</v>
      </c>
      <c r="CC399" s="1">
        <v>35</v>
      </c>
      <c r="CD399" s="1">
        <v>35</v>
      </c>
      <c r="CE399" s="1">
        <v>35</v>
      </c>
      <c r="CF399" s="1">
        <v>420</v>
      </c>
    </row>
    <row r="400" spans="1:84" x14ac:dyDescent="0.25">
      <c r="A400" s="15" t="s">
        <v>285</v>
      </c>
      <c r="B400" s="15" t="s">
        <v>286</v>
      </c>
      <c r="C400" s="2" t="s">
        <v>264</v>
      </c>
      <c r="D400" s="1">
        <v>175</v>
      </c>
      <c r="E400" s="1">
        <v>175</v>
      </c>
      <c r="F400" s="1">
        <v>175</v>
      </c>
      <c r="G400" s="1">
        <v>175</v>
      </c>
      <c r="H400" s="1">
        <v>175</v>
      </c>
      <c r="I400" s="1">
        <v>175</v>
      </c>
      <c r="J400" s="1">
        <v>175</v>
      </c>
      <c r="K400" s="1">
        <v>175</v>
      </c>
      <c r="L400" s="1">
        <v>175</v>
      </c>
      <c r="M400" s="1">
        <v>175</v>
      </c>
      <c r="N400" s="1">
        <v>175</v>
      </c>
      <c r="O400" s="1">
        <v>175</v>
      </c>
      <c r="P400" s="1">
        <v>175</v>
      </c>
      <c r="Q400" s="1">
        <v>175</v>
      </c>
      <c r="R400" s="1">
        <v>175</v>
      </c>
      <c r="S400" s="1">
        <v>175</v>
      </c>
      <c r="T400" s="1">
        <v>175</v>
      </c>
      <c r="U400" s="1">
        <v>175</v>
      </c>
      <c r="V400" s="1">
        <v>175</v>
      </c>
      <c r="W400" s="1">
        <v>175</v>
      </c>
      <c r="X400" s="1">
        <v>175</v>
      </c>
      <c r="Y400" s="1">
        <v>175</v>
      </c>
      <c r="Z400" s="1">
        <v>175</v>
      </c>
      <c r="AA400" s="1">
        <v>175</v>
      </c>
      <c r="AB400" s="1">
        <v>175</v>
      </c>
      <c r="AC400" s="1">
        <v>175</v>
      </c>
      <c r="AD400" s="1">
        <v>175</v>
      </c>
      <c r="AE400" s="1">
        <v>175</v>
      </c>
      <c r="AF400" s="1">
        <v>2100</v>
      </c>
      <c r="AG400" s="1">
        <v>175</v>
      </c>
      <c r="AH400" s="1">
        <v>175</v>
      </c>
      <c r="AI400" s="1">
        <v>175</v>
      </c>
      <c r="AJ400" s="1">
        <v>175</v>
      </c>
      <c r="AK400" s="1">
        <v>175</v>
      </c>
      <c r="AL400" s="1">
        <v>175</v>
      </c>
      <c r="AM400" s="1">
        <v>175</v>
      </c>
      <c r="AN400" s="1">
        <v>175</v>
      </c>
      <c r="AO400" s="1">
        <v>175</v>
      </c>
      <c r="AP400" s="1">
        <v>175</v>
      </c>
      <c r="AQ400" s="1">
        <v>175</v>
      </c>
      <c r="AR400" s="1">
        <v>175</v>
      </c>
      <c r="AS400" s="1">
        <v>2100</v>
      </c>
      <c r="AT400" s="1">
        <v>175</v>
      </c>
      <c r="AU400" s="1">
        <v>175</v>
      </c>
      <c r="AV400" s="1">
        <v>175</v>
      </c>
      <c r="AW400" s="1">
        <v>175</v>
      </c>
      <c r="AX400" s="1">
        <v>175</v>
      </c>
      <c r="AY400" s="1">
        <v>175</v>
      </c>
      <c r="AZ400" s="1">
        <v>175</v>
      </c>
      <c r="BA400" s="1">
        <v>175</v>
      </c>
      <c r="BB400" s="1">
        <v>175</v>
      </c>
      <c r="BC400" s="1">
        <v>175</v>
      </c>
      <c r="BD400" s="1">
        <v>175</v>
      </c>
      <c r="BE400" s="1">
        <v>175</v>
      </c>
      <c r="BF400" s="1">
        <v>2100</v>
      </c>
      <c r="BG400" s="1">
        <v>175</v>
      </c>
      <c r="BH400" s="1">
        <v>175</v>
      </c>
      <c r="BI400" s="1">
        <v>175</v>
      </c>
      <c r="BJ400" s="1">
        <v>175</v>
      </c>
      <c r="BK400" s="1">
        <v>175</v>
      </c>
      <c r="BL400" s="1">
        <v>175</v>
      </c>
      <c r="BM400" s="1">
        <v>175</v>
      </c>
      <c r="BN400" s="1">
        <v>175</v>
      </c>
      <c r="BO400" s="1">
        <v>175</v>
      </c>
      <c r="BP400" s="1">
        <v>175</v>
      </c>
      <c r="BQ400" s="1">
        <v>175</v>
      </c>
      <c r="BR400" s="1">
        <v>175</v>
      </c>
      <c r="BS400" s="1">
        <v>2100</v>
      </c>
      <c r="BT400" s="1">
        <v>175</v>
      </c>
      <c r="BU400" s="1">
        <v>175</v>
      </c>
      <c r="BV400" s="1">
        <v>175</v>
      </c>
      <c r="BW400" s="1">
        <v>175</v>
      </c>
      <c r="BX400" s="1">
        <v>175</v>
      </c>
      <c r="BY400" s="1">
        <v>175</v>
      </c>
      <c r="BZ400" s="1">
        <v>175</v>
      </c>
      <c r="CA400" s="1">
        <v>175</v>
      </c>
      <c r="CB400" s="1">
        <v>175</v>
      </c>
      <c r="CC400" s="1">
        <v>175</v>
      </c>
      <c r="CD400" s="1">
        <v>175</v>
      </c>
      <c r="CE400" s="1">
        <v>175</v>
      </c>
      <c r="CF400" s="1">
        <v>2100</v>
      </c>
    </row>
    <row r="401" spans="1:84" x14ac:dyDescent="0.25">
      <c r="A401" s="15" t="s">
        <v>285</v>
      </c>
      <c r="B401" s="15" t="s">
        <v>286</v>
      </c>
      <c r="C401" s="7" t="s">
        <v>158</v>
      </c>
      <c r="D401" s="12">
        <v>33402.314155</v>
      </c>
      <c r="E401" s="12">
        <v>33373.606910000002</v>
      </c>
      <c r="F401" s="12">
        <v>33758.283986000002</v>
      </c>
      <c r="G401" s="12">
        <v>34108.512367999996</v>
      </c>
      <c r="H401" s="12">
        <v>34300.8509024999</v>
      </c>
      <c r="I401" s="12">
        <v>34355.394668000001</v>
      </c>
      <c r="J401" s="12">
        <v>34427.162776999998</v>
      </c>
      <c r="K401" s="12">
        <v>34563.522188999996</v>
      </c>
      <c r="L401" s="12">
        <v>34286.497279999996</v>
      </c>
      <c r="M401" s="12">
        <v>33831.487458999902</v>
      </c>
      <c r="N401" s="12">
        <v>33643.455009500001</v>
      </c>
      <c r="O401" s="12">
        <v>33491.306614499998</v>
      </c>
      <c r="P401" s="12">
        <v>33464.034729999999</v>
      </c>
      <c r="Q401" s="12">
        <v>33435.327485000002</v>
      </c>
      <c r="R401" s="12">
        <v>33820.004560999994</v>
      </c>
      <c r="S401" s="12">
        <v>34170.232942999901</v>
      </c>
      <c r="T401" s="12">
        <v>34364.006841499999</v>
      </c>
      <c r="U401" s="12">
        <v>34418.5506035</v>
      </c>
      <c r="V401" s="12">
        <v>34490.318715999994</v>
      </c>
      <c r="W401" s="12">
        <v>34626.678128</v>
      </c>
      <c r="X401" s="12">
        <v>34349.653219</v>
      </c>
      <c r="Y401" s="12">
        <v>33893.208033999996</v>
      </c>
      <c r="Z401" s="1">
        <v>33.705175584499997</v>
      </c>
      <c r="AA401" s="1">
        <v>33.5530271895</v>
      </c>
      <c r="AB401" s="1">
        <v>33.525755304999997</v>
      </c>
      <c r="AC401" s="1">
        <v>33.495612699500001</v>
      </c>
      <c r="AD401" s="1">
        <v>33.881725136</v>
      </c>
      <c r="AE401" s="1">
        <v>34.231953517999997</v>
      </c>
      <c r="AF401" s="1">
        <v>408.53566497449998</v>
      </c>
      <c r="AG401" s="1">
        <v>34.427162776999999</v>
      </c>
      <c r="AH401" s="1">
        <v>34.4817065425</v>
      </c>
      <c r="AI401" s="1">
        <v>34.553474655000002</v>
      </c>
      <c r="AJ401" s="1">
        <v>34.689834063500001</v>
      </c>
      <c r="AK401" s="1">
        <v>34.412809157999902</v>
      </c>
      <c r="AL401" s="1">
        <v>33.9549286089999</v>
      </c>
      <c r="AM401" s="1">
        <v>33.7668961595</v>
      </c>
      <c r="AN401" s="1">
        <v>33.614747764500002</v>
      </c>
      <c r="AO401" s="1">
        <v>33.58747588</v>
      </c>
      <c r="AP401" s="1">
        <v>33.555897913999999</v>
      </c>
      <c r="AQ401" s="1">
        <v>33.943445711000003</v>
      </c>
      <c r="AR401" s="1">
        <v>34.293674093</v>
      </c>
      <c r="AS401" s="1">
        <v>409.28205332699901</v>
      </c>
      <c r="AT401" s="1">
        <v>34.490318715999997</v>
      </c>
      <c r="AU401" s="1">
        <v>34.544862481499997</v>
      </c>
      <c r="AV401" s="1">
        <v>34.616630590500002</v>
      </c>
      <c r="AW401" s="1">
        <v>34.752990002499999</v>
      </c>
      <c r="AX401" s="1">
        <v>34.475965093500001</v>
      </c>
      <c r="AY401" s="1">
        <v>34.016649184000002</v>
      </c>
      <c r="AZ401" s="1">
        <v>33.828616734500002</v>
      </c>
      <c r="BA401" s="1">
        <v>33.676468339499998</v>
      </c>
      <c r="BB401" s="1">
        <v>33.649196458500001</v>
      </c>
      <c r="BC401" s="1">
        <v>33.616183124999999</v>
      </c>
      <c r="BD401" s="1">
        <v>34.005166285999998</v>
      </c>
      <c r="BE401" s="1">
        <v>34.355394668000002</v>
      </c>
      <c r="BF401" s="1">
        <v>410.02844167950002</v>
      </c>
      <c r="BG401" s="1">
        <v>34.553474655000002</v>
      </c>
      <c r="BH401" s="1">
        <v>34.608018416999997</v>
      </c>
      <c r="BI401" s="1">
        <v>34.679786529499999</v>
      </c>
      <c r="BJ401" s="1">
        <v>34.816145937999998</v>
      </c>
      <c r="BK401" s="1">
        <v>34.539121032499999</v>
      </c>
      <c r="BL401" s="1">
        <v>34.078369758999997</v>
      </c>
      <c r="BM401" s="1">
        <v>33.890337309499998</v>
      </c>
      <c r="BN401" s="1">
        <v>33.7381889145</v>
      </c>
      <c r="BO401" s="1">
        <v>33.710917033500003</v>
      </c>
      <c r="BP401" s="1">
        <v>33.677903700000002</v>
      </c>
      <c r="BQ401" s="1">
        <v>34.066886861</v>
      </c>
      <c r="BR401" s="1">
        <v>34.417115242999998</v>
      </c>
      <c r="BS401" s="1">
        <v>410.776265392499</v>
      </c>
      <c r="BT401" s="1">
        <v>34.616746240151699</v>
      </c>
      <c r="BU401" s="1">
        <v>34.671289816042197</v>
      </c>
      <c r="BV401" s="1">
        <v>34.743057692672899</v>
      </c>
      <c r="BW401" s="1">
        <v>34.879416645558102</v>
      </c>
      <c r="BX401" s="1">
        <v>34.6023926657994</v>
      </c>
      <c r="BY401" s="1">
        <v>34.140202321202402</v>
      </c>
      <c r="BZ401" s="1">
        <v>33.952170494170304</v>
      </c>
      <c r="CA401" s="1">
        <v>33.800022607934501</v>
      </c>
      <c r="CB401" s="1">
        <v>33.772750818614298</v>
      </c>
      <c r="CC401" s="1">
        <v>33.739737596294198</v>
      </c>
      <c r="CD401" s="1">
        <v>34.128719461018299</v>
      </c>
      <c r="CE401" s="1">
        <v>34.478946701004297</v>
      </c>
      <c r="CF401" s="1">
        <v>411.52545306046301</v>
      </c>
    </row>
    <row r="402" spans="1:84" x14ac:dyDescent="0.25">
      <c r="A402" s="15" t="s">
        <v>285</v>
      </c>
      <c r="B402" s="15" t="s">
        <v>286</v>
      </c>
      <c r="C402" s="7" t="s">
        <v>156</v>
      </c>
    </row>
    <row r="403" spans="1:84" x14ac:dyDescent="0.25">
      <c r="A403" s="15" t="s">
        <v>285</v>
      </c>
      <c r="B403" s="15" t="s">
        <v>286</v>
      </c>
      <c r="C403" s="2" t="s">
        <v>265</v>
      </c>
      <c r="D403" s="1">
        <v>33688.349540000003</v>
      </c>
      <c r="E403" s="1">
        <v>51184.925239999997</v>
      </c>
      <c r="F403" s="1">
        <v>90393.487699999998</v>
      </c>
      <c r="G403" s="1">
        <v>149458.53539999999</v>
      </c>
      <c r="H403" s="1">
        <v>176011.59409999999</v>
      </c>
      <c r="I403" s="1">
        <v>162347.86840000001</v>
      </c>
      <c r="J403" s="1">
        <v>143242.95139999999</v>
      </c>
      <c r="K403" s="1">
        <v>110071.8895</v>
      </c>
      <c r="L403" s="1">
        <v>57533.163610000003</v>
      </c>
      <c r="M403" s="1">
        <v>36851.302199999998</v>
      </c>
      <c r="N403" s="1">
        <v>31547.716479999999</v>
      </c>
      <c r="O403" s="1">
        <v>30767.594400000002</v>
      </c>
      <c r="P403" s="1">
        <v>32567.879389999998</v>
      </c>
      <c r="Q403" s="1">
        <v>50735.899310000001</v>
      </c>
      <c r="R403" s="1">
        <v>90389.414409999998</v>
      </c>
      <c r="S403" s="1">
        <v>149761.3089</v>
      </c>
      <c r="T403" s="1">
        <v>175282.3885</v>
      </c>
      <c r="U403" s="1">
        <v>161821.28159999999</v>
      </c>
      <c r="V403" s="1">
        <v>142810.4474</v>
      </c>
      <c r="W403" s="1">
        <v>109932.7466</v>
      </c>
      <c r="X403" s="1">
        <v>57688.860919999999</v>
      </c>
      <c r="Y403" s="1">
        <v>37127.322260000001</v>
      </c>
      <c r="Z403" s="1">
        <v>31833.593629999999</v>
      </c>
      <c r="AA403" s="1">
        <v>31000.768209999998</v>
      </c>
      <c r="AB403" s="1">
        <v>32741.547930000001</v>
      </c>
      <c r="AC403" s="1">
        <v>50725.962169999999</v>
      </c>
      <c r="AD403" s="1">
        <v>90083.277130000002</v>
      </c>
      <c r="AE403" s="1">
        <v>149069.96059999999</v>
      </c>
      <c r="AF403" s="1">
        <v>1070118.15695</v>
      </c>
      <c r="AG403" s="1">
        <v>173881.62169999999</v>
      </c>
      <c r="AH403" s="1">
        <v>160662.2322</v>
      </c>
      <c r="AI403" s="1">
        <v>141694.0013</v>
      </c>
      <c r="AJ403" s="1">
        <v>109119.20269999999</v>
      </c>
      <c r="AK403" s="1">
        <v>57345.12487</v>
      </c>
      <c r="AL403" s="1">
        <v>37009.660190000002</v>
      </c>
      <c r="AM403" s="1">
        <v>31787.28458</v>
      </c>
      <c r="AN403" s="1">
        <v>30992.36219</v>
      </c>
      <c r="AO403" s="1">
        <v>32758.416280000001</v>
      </c>
      <c r="AP403" s="1">
        <v>50584.557679999998</v>
      </c>
      <c r="AQ403" s="1">
        <v>89561.142319999999</v>
      </c>
      <c r="AR403" s="1">
        <v>148013.27299999999</v>
      </c>
      <c r="AS403" s="1">
        <v>1063408.87901</v>
      </c>
      <c r="AT403" s="1">
        <v>172640.7101</v>
      </c>
      <c r="AU403" s="1">
        <v>159650.48050000001</v>
      </c>
      <c r="AV403" s="1">
        <v>140735.152</v>
      </c>
      <c r="AW403" s="1">
        <v>108478.736</v>
      </c>
      <c r="AX403" s="1">
        <v>57123.217149999997</v>
      </c>
      <c r="AY403" s="1">
        <v>36964.766190000002</v>
      </c>
      <c r="AZ403" s="1">
        <v>31762.62441</v>
      </c>
      <c r="BA403" s="1">
        <v>30937.261849999999</v>
      </c>
      <c r="BB403" s="1">
        <v>32659.15423</v>
      </c>
      <c r="BC403" s="1">
        <v>50262.240440000001</v>
      </c>
      <c r="BD403" s="1">
        <v>88856.860929999995</v>
      </c>
      <c r="BE403" s="1">
        <v>146773.95300000001</v>
      </c>
      <c r="BF403" s="1">
        <v>1056845.1568</v>
      </c>
      <c r="BG403" s="1">
        <v>171661.8689</v>
      </c>
      <c r="BH403" s="1">
        <v>158859.47529999999</v>
      </c>
      <c r="BI403" s="1">
        <v>139987.61739999999</v>
      </c>
      <c r="BJ403" s="1">
        <v>107961.6038</v>
      </c>
      <c r="BK403" s="1">
        <v>56916.663549999997</v>
      </c>
      <c r="BL403" s="1">
        <v>36908.561549999999</v>
      </c>
      <c r="BM403" s="1">
        <v>31750.565709999999</v>
      </c>
      <c r="BN403" s="1">
        <v>30942.36333</v>
      </c>
      <c r="BO403" s="1">
        <v>32675.505700000002</v>
      </c>
      <c r="BP403" s="1">
        <v>50168.298439999999</v>
      </c>
      <c r="BQ403" s="1">
        <v>88514.121719999996</v>
      </c>
      <c r="BR403" s="1">
        <v>146078.53779999999</v>
      </c>
      <c r="BS403" s="1">
        <v>1052425.1831999901</v>
      </c>
      <c r="BT403" s="1">
        <v>170688.57755028899</v>
      </c>
      <c r="BU403" s="1">
        <v>158072.38921896799</v>
      </c>
      <c r="BV403" s="1">
        <v>139244.053435412</v>
      </c>
      <c r="BW403" s="1">
        <v>107446.93683624901</v>
      </c>
      <c r="BX403" s="1">
        <v>56710.856833523001</v>
      </c>
      <c r="BY403" s="1">
        <v>36852.442368718701</v>
      </c>
      <c r="BZ403" s="1">
        <v>31738.511588092901</v>
      </c>
      <c r="CA403" s="1">
        <v>30947.465651221799</v>
      </c>
      <c r="CB403" s="1">
        <v>32691.8653566961</v>
      </c>
      <c r="CC403" s="1">
        <v>50074.532021097999</v>
      </c>
      <c r="CD403" s="1">
        <v>88172.704525709807</v>
      </c>
      <c r="CE403" s="1">
        <v>145386.417478216</v>
      </c>
      <c r="CF403" s="1">
        <v>1048026.75286419</v>
      </c>
    </row>
    <row r="404" spans="1:84" x14ac:dyDescent="0.25">
      <c r="A404" s="15" t="s">
        <v>285</v>
      </c>
      <c r="B404" s="15" t="s">
        <v>286</v>
      </c>
      <c r="C404" s="2" t="s">
        <v>266</v>
      </c>
      <c r="D404" s="1">
        <v>2535.6822229999998</v>
      </c>
      <c r="E404" s="1">
        <v>5687.2139159999997</v>
      </c>
      <c r="F404" s="1">
        <v>24028.64863</v>
      </c>
      <c r="G404" s="1">
        <v>55279.18434</v>
      </c>
      <c r="H404" s="1">
        <v>99006.521670000002</v>
      </c>
      <c r="I404" s="1">
        <v>95347.160820000005</v>
      </c>
      <c r="J404" s="1">
        <v>55705.592210000003</v>
      </c>
      <c r="K404" s="1">
        <v>17918.679680000001</v>
      </c>
      <c r="L404" s="1">
        <v>7845.4314020000002</v>
      </c>
      <c r="M404" s="1">
        <v>3644.6342840000002</v>
      </c>
      <c r="N404" s="1">
        <v>2374.5593050000002</v>
      </c>
      <c r="O404" s="1">
        <v>2315.8404390000001</v>
      </c>
      <c r="P404" s="1">
        <v>2451.3457600000002</v>
      </c>
      <c r="Q404" s="1">
        <v>5637.3221460000004</v>
      </c>
      <c r="R404" s="1">
        <v>24027.565859999999</v>
      </c>
      <c r="S404" s="1">
        <v>55391.169040000001</v>
      </c>
      <c r="T404" s="1">
        <v>98596.343510000006</v>
      </c>
      <c r="U404" s="1">
        <v>95037.895529999994</v>
      </c>
      <c r="V404" s="1">
        <v>55537.396189999999</v>
      </c>
      <c r="W404" s="1">
        <v>17896.02852</v>
      </c>
      <c r="X404" s="1">
        <v>7866.6628529999998</v>
      </c>
      <c r="Y404" s="1">
        <v>3671.9329710000002</v>
      </c>
      <c r="Z404" s="1">
        <v>2396.0769399999999</v>
      </c>
      <c r="AA404" s="1">
        <v>2333.3911560000001</v>
      </c>
      <c r="AB404" s="1">
        <v>2464.417586</v>
      </c>
      <c r="AC404" s="1">
        <v>5636.2180189999999</v>
      </c>
      <c r="AD404" s="1">
        <v>23946.187590000001</v>
      </c>
      <c r="AE404" s="1">
        <v>55135.46488</v>
      </c>
      <c r="AF404" s="1">
        <v>370518.01574499998</v>
      </c>
      <c r="AG404" s="1">
        <v>97808.412230000002</v>
      </c>
      <c r="AH404" s="1">
        <v>94357.184009999997</v>
      </c>
      <c r="AI404" s="1">
        <v>55103.222739999997</v>
      </c>
      <c r="AJ404" s="1">
        <v>17763.591130000001</v>
      </c>
      <c r="AK404" s="1">
        <v>7819.7897540000004</v>
      </c>
      <c r="AL404" s="1">
        <v>3660.2960629999998</v>
      </c>
      <c r="AM404" s="1">
        <v>2392.591312</v>
      </c>
      <c r="AN404" s="1">
        <v>2332.7584449999999</v>
      </c>
      <c r="AO404" s="1">
        <v>2465.6872469999998</v>
      </c>
      <c r="AP404" s="1">
        <v>5620.5064089999996</v>
      </c>
      <c r="AQ404" s="1">
        <v>23807.392260000001</v>
      </c>
      <c r="AR404" s="1">
        <v>54744.63523</v>
      </c>
      <c r="AS404" s="1">
        <v>367876.06683000003</v>
      </c>
      <c r="AT404" s="1">
        <v>97110.399449999997</v>
      </c>
      <c r="AU404" s="1">
        <v>93762.980630000005</v>
      </c>
      <c r="AV404" s="1">
        <v>54730.336900000002</v>
      </c>
      <c r="AW404" s="1">
        <v>17659.329119999999</v>
      </c>
      <c r="AX404" s="1">
        <v>7789.5296120000003</v>
      </c>
      <c r="AY404" s="1">
        <v>3655.8559970000001</v>
      </c>
      <c r="AZ404" s="1">
        <v>2390.7351699999999</v>
      </c>
      <c r="BA404" s="1">
        <v>2328.6111070000002</v>
      </c>
      <c r="BB404" s="1">
        <v>2458.2159099999999</v>
      </c>
      <c r="BC404" s="1">
        <v>5584.6933820000004</v>
      </c>
      <c r="BD404" s="1">
        <v>23620.178220000002</v>
      </c>
      <c r="BE404" s="1">
        <v>54286.256580000001</v>
      </c>
      <c r="BF404" s="1">
        <v>365377.12207799999</v>
      </c>
      <c r="BG404" s="1">
        <v>96559.801229999997</v>
      </c>
      <c r="BH404" s="1">
        <v>93298.421979999999</v>
      </c>
      <c r="BI404" s="1">
        <v>54439.628989999997</v>
      </c>
      <c r="BJ404" s="1">
        <v>17575.144810000002</v>
      </c>
      <c r="BK404" s="1">
        <v>7761.3632120000002</v>
      </c>
      <c r="BL404" s="1">
        <v>3650.2972970000001</v>
      </c>
      <c r="BM404" s="1">
        <v>2389.827526</v>
      </c>
      <c r="BN404" s="1">
        <v>2328.995089</v>
      </c>
      <c r="BO404" s="1">
        <v>2459.4466649999999</v>
      </c>
      <c r="BP404" s="1">
        <v>5574.2553829999997</v>
      </c>
      <c r="BQ404" s="1">
        <v>23529.070329999999</v>
      </c>
      <c r="BR404" s="1">
        <v>54029.048239999996</v>
      </c>
      <c r="BS404" s="1">
        <v>363595.30075199902</v>
      </c>
      <c r="BT404" s="1">
        <v>96012.324801297204</v>
      </c>
      <c r="BU404" s="1">
        <v>92836.165035191501</v>
      </c>
      <c r="BV404" s="1">
        <v>54150.465216099299</v>
      </c>
      <c r="BW404" s="1">
        <v>17491.3618175134</v>
      </c>
      <c r="BX404" s="1">
        <v>7733.2986597531399</v>
      </c>
      <c r="BY404" s="1">
        <v>3644.7470489591901</v>
      </c>
      <c r="BZ404" s="1">
        <v>2388.9202265875701</v>
      </c>
      <c r="CA404" s="1">
        <v>2329.3791343176499</v>
      </c>
      <c r="CB404" s="1">
        <v>2460.67803620213</v>
      </c>
      <c r="CC404" s="1">
        <v>5563.8368930071501</v>
      </c>
      <c r="CD404" s="1">
        <v>23438.3138618878</v>
      </c>
      <c r="CE404" s="1">
        <v>53773.058553381801</v>
      </c>
      <c r="CF404" s="1">
        <v>361822.54928419698</v>
      </c>
    </row>
    <row r="405" spans="1:84" s="6" customFormat="1" x14ac:dyDescent="0.25">
      <c r="A405" s="15" t="s">
        <v>285</v>
      </c>
      <c r="B405" s="15" t="s">
        <v>286</v>
      </c>
      <c r="C405" s="5" t="s">
        <v>267</v>
      </c>
      <c r="D405" s="6">
        <v>36.224031762999999</v>
      </c>
      <c r="E405" s="6">
        <v>56.872139155999903</v>
      </c>
      <c r="F405" s="6">
        <v>114.42213633</v>
      </c>
      <c r="G405" s="6">
        <v>204.73771973999999</v>
      </c>
      <c r="H405" s="6">
        <v>275.01811577000001</v>
      </c>
      <c r="I405" s="6">
        <v>257.69502921999998</v>
      </c>
      <c r="J405" s="6">
        <v>198.94854361</v>
      </c>
      <c r="K405" s="6">
        <v>127.99056917999999</v>
      </c>
      <c r="L405" s="6">
        <v>65.378595012000005</v>
      </c>
      <c r="M405" s="6">
        <v>40.495936483999998</v>
      </c>
      <c r="N405" s="6">
        <v>33.922275784999997</v>
      </c>
      <c r="O405" s="6">
        <v>33.083434838999999</v>
      </c>
      <c r="P405" s="6">
        <v>35.019225149999997</v>
      </c>
      <c r="Q405" s="6">
        <v>56.373221456000003</v>
      </c>
      <c r="R405" s="6">
        <v>114.41698027</v>
      </c>
      <c r="S405" s="6">
        <v>205.15247794000001</v>
      </c>
      <c r="T405" s="6">
        <v>273.87873201000002</v>
      </c>
      <c r="U405" s="6">
        <v>256.85917712999998</v>
      </c>
      <c r="V405" s="6">
        <v>198.34784359</v>
      </c>
      <c r="W405" s="6">
        <v>127.82877512</v>
      </c>
      <c r="X405" s="6">
        <v>65.555523772999905</v>
      </c>
      <c r="Y405" s="6">
        <v>40.799255230999997</v>
      </c>
      <c r="Z405" s="6">
        <v>34.229670570000003</v>
      </c>
      <c r="AA405" s="6">
        <v>33.334159366000002</v>
      </c>
      <c r="AB405" s="6">
        <v>35.205965515999999</v>
      </c>
      <c r="AC405" s="6">
        <v>56.362180189</v>
      </c>
      <c r="AD405" s="6">
        <v>114.02946471999999</v>
      </c>
      <c r="AE405" s="6">
        <v>204.20542547999901</v>
      </c>
      <c r="AF405" s="6">
        <v>1440.6361726949999</v>
      </c>
      <c r="AG405" s="6">
        <v>271.690033929999</v>
      </c>
      <c r="AH405" s="6">
        <v>255.01941621</v>
      </c>
      <c r="AI405" s="6">
        <v>196.79722404</v>
      </c>
      <c r="AJ405" s="6">
        <v>126.88279383</v>
      </c>
      <c r="AK405" s="6">
        <v>65.164914624000005</v>
      </c>
      <c r="AL405" s="6">
        <v>40.669956253000002</v>
      </c>
      <c r="AM405" s="6">
        <v>34.179875891999998</v>
      </c>
      <c r="AN405" s="6">
        <v>33.325120634999998</v>
      </c>
      <c r="AO405" s="6">
        <v>35.224103526999997</v>
      </c>
      <c r="AP405" s="6">
        <v>56.205064088999997</v>
      </c>
      <c r="AQ405" s="6">
        <v>113.36853458</v>
      </c>
      <c r="AR405" s="6">
        <v>202.75790823</v>
      </c>
      <c r="AS405" s="6">
        <v>1431.2849458399901</v>
      </c>
      <c r="AT405" s="6">
        <v>269.75110955000002</v>
      </c>
      <c r="AU405" s="6">
        <v>253.41346113</v>
      </c>
      <c r="AV405" s="6">
        <v>195.4654889</v>
      </c>
      <c r="AW405" s="6">
        <v>126.13806511999999</v>
      </c>
      <c r="AX405" s="6">
        <v>64.912746761999998</v>
      </c>
      <c r="AY405" s="6">
        <v>40.620622187000002</v>
      </c>
      <c r="AZ405" s="6">
        <v>34.15335958</v>
      </c>
      <c r="BA405" s="6">
        <v>33.265872956999999</v>
      </c>
      <c r="BB405" s="6">
        <v>35.117370139999998</v>
      </c>
      <c r="BC405" s="6">
        <v>55.846933821999997</v>
      </c>
      <c r="BD405" s="6">
        <v>112.47703915</v>
      </c>
      <c r="BE405" s="6">
        <v>201.06020957999999</v>
      </c>
      <c r="BF405" s="6">
        <v>1422.222278878</v>
      </c>
      <c r="BG405" s="6">
        <v>268.22167013000001</v>
      </c>
      <c r="BH405" s="6">
        <v>252.15789727999999</v>
      </c>
      <c r="BI405" s="6">
        <v>194.42724638999999</v>
      </c>
      <c r="BJ405" s="6">
        <v>125.53674861</v>
      </c>
      <c r="BK405" s="6">
        <v>64.678026762000002</v>
      </c>
      <c r="BL405" s="6">
        <v>40.558858846999897</v>
      </c>
      <c r="BM405" s="6">
        <v>34.140393235999902</v>
      </c>
      <c r="BN405" s="6">
        <v>33.271358418999903</v>
      </c>
      <c r="BO405" s="6">
        <v>35.134952364999997</v>
      </c>
      <c r="BP405" s="6">
        <v>55.742553822999902</v>
      </c>
      <c r="BQ405" s="6">
        <v>112.04319205</v>
      </c>
      <c r="BR405" s="6">
        <v>200.10758604</v>
      </c>
      <c r="BS405" s="6">
        <v>1416.0204839519999</v>
      </c>
      <c r="BT405" s="6">
        <v>266.70090235158602</v>
      </c>
      <c r="BU405" s="6">
        <v>250.90855425415899</v>
      </c>
      <c r="BV405" s="6">
        <v>193.39451865151099</v>
      </c>
      <c r="BW405" s="6">
        <v>124.938298653762</v>
      </c>
      <c r="BX405" s="6">
        <v>64.444155493276099</v>
      </c>
      <c r="BY405" s="6">
        <v>40.497189417677802</v>
      </c>
      <c r="BZ405" s="6">
        <v>34.127431814680399</v>
      </c>
      <c r="CA405" s="6">
        <v>33.276844785539403</v>
      </c>
      <c r="CB405" s="6">
        <v>35.152543392898203</v>
      </c>
      <c r="CC405" s="6">
        <v>55.638368914105101</v>
      </c>
      <c r="CD405" s="6">
        <v>111.611018387597</v>
      </c>
      <c r="CE405" s="6">
        <v>199.15947603159699</v>
      </c>
      <c r="CF405" s="6">
        <v>1409.8493021483901</v>
      </c>
    </row>
    <row r="406" spans="1:84" s="6" customFormat="1" x14ac:dyDescent="0.25">
      <c r="A406" s="15" t="s">
        <v>285</v>
      </c>
      <c r="B406" s="15" t="s">
        <v>286</v>
      </c>
      <c r="C406" s="5" t="s">
        <v>268</v>
      </c>
      <c r="D406" s="6">
        <v>2.0998999999999999</v>
      </c>
      <c r="E406" s="6">
        <v>2.0998999999999999</v>
      </c>
      <c r="F406" s="6">
        <v>2.0998999999999999</v>
      </c>
      <c r="G406" s="6">
        <v>2.0998999999999999</v>
      </c>
      <c r="H406" s="6">
        <v>2.0998999999999999</v>
      </c>
      <c r="I406" s="6">
        <v>2.0998999999999999</v>
      </c>
      <c r="J406" s="6">
        <v>2.0998999999999999</v>
      </c>
      <c r="K406" s="6">
        <v>2.0998999999999999</v>
      </c>
      <c r="L406" s="6">
        <v>2.0998999999999999</v>
      </c>
      <c r="M406" s="6">
        <v>2.0998999999999999</v>
      </c>
      <c r="N406" s="6">
        <v>2.0998999999999999</v>
      </c>
      <c r="O406" s="6">
        <v>2.0998999999999999</v>
      </c>
      <c r="P406" s="6">
        <v>2.0998999999999999</v>
      </c>
      <c r="Q406" s="6">
        <v>2.0998999999999999</v>
      </c>
      <c r="R406" s="6">
        <v>2.0998999999999999</v>
      </c>
      <c r="S406" s="6">
        <v>2.0998999999999999</v>
      </c>
      <c r="T406" s="6">
        <v>2.0998999999999999</v>
      </c>
      <c r="U406" s="6">
        <v>2.0998999999999999</v>
      </c>
      <c r="V406" s="6">
        <v>2.0998999999999999</v>
      </c>
      <c r="W406" s="6">
        <v>2.0998999999999999</v>
      </c>
      <c r="X406" s="6">
        <v>2.0998999999999999</v>
      </c>
      <c r="Y406" s="6">
        <v>2.0998999999999999</v>
      </c>
      <c r="Z406" s="6">
        <v>2.0998999999999999</v>
      </c>
      <c r="AA406" s="6">
        <v>2.0998999999999999</v>
      </c>
      <c r="AB406" s="6">
        <v>2.0998999999999999</v>
      </c>
      <c r="AC406" s="6">
        <v>2.0998999999999999</v>
      </c>
      <c r="AD406" s="6">
        <v>2.0998999999999999</v>
      </c>
      <c r="AE406" s="6">
        <v>2.0998999999999999</v>
      </c>
      <c r="AF406" s="6">
        <v>25.198799999999899</v>
      </c>
      <c r="AG406" s="6">
        <v>2.0998999999999999</v>
      </c>
      <c r="AH406" s="6">
        <v>2.0998999999999999</v>
      </c>
      <c r="AI406" s="6">
        <v>2.0998999999999999</v>
      </c>
      <c r="AJ406" s="6">
        <v>2.0998999999999999</v>
      </c>
      <c r="AK406" s="6">
        <v>2.0998999999999999</v>
      </c>
      <c r="AL406" s="6">
        <v>2.0998999999999999</v>
      </c>
      <c r="AM406" s="6">
        <v>2.0998999999999999</v>
      </c>
      <c r="AN406" s="6">
        <v>2.0998999999999999</v>
      </c>
      <c r="AO406" s="6">
        <v>2.0998999999999999</v>
      </c>
      <c r="AP406" s="6">
        <v>2.0998999999999999</v>
      </c>
      <c r="AQ406" s="6">
        <v>2.0998999999999999</v>
      </c>
      <c r="AR406" s="6">
        <v>2.0998999999999999</v>
      </c>
      <c r="AS406" s="6">
        <v>25.198799999999899</v>
      </c>
      <c r="AT406" s="6">
        <v>2.0998999999999999</v>
      </c>
      <c r="AU406" s="6">
        <v>2.0998999999999999</v>
      </c>
      <c r="AV406" s="6">
        <v>2.0998999999999999</v>
      </c>
      <c r="AW406" s="6">
        <v>2.0998999999999999</v>
      </c>
      <c r="AX406" s="6">
        <v>2.0998999999999999</v>
      </c>
      <c r="AY406" s="6">
        <v>2.0998999999999999</v>
      </c>
      <c r="AZ406" s="6">
        <v>2.0998999999999999</v>
      </c>
      <c r="BA406" s="6">
        <v>2.0998999999999999</v>
      </c>
      <c r="BB406" s="6">
        <v>2.0998999999999999</v>
      </c>
      <c r="BC406" s="6">
        <v>2.0998999999999999</v>
      </c>
      <c r="BD406" s="6">
        <v>2.0998999999999999</v>
      </c>
      <c r="BE406" s="6">
        <v>2.0998999999999999</v>
      </c>
      <c r="BF406" s="6">
        <v>25.198799999999899</v>
      </c>
      <c r="BG406" s="6">
        <v>2.0998999999999999</v>
      </c>
      <c r="BH406" s="6">
        <v>2.0998999999999999</v>
      </c>
      <c r="BI406" s="6">
        <v>2.0998999999999999</v>
      </c>
      <c r="BJ406" s="6">
        <v>2.0998999999999999</v>
      </c>
      <c r="BK406" s="6">
        <v>2.0998999999999999</v>
      </c>
      <c r="BL406" s="6">
        <v>2.0998999999999999</v>
      </c>
      <c r="BM406" s="6">
        <v>2.0998999999999999</v>
      </c>
      <c r="BN406" s="6">
        <v>2.0998999999999999</v>
      </c>
      <c r="BO406" s="6">
        <v>2.0998999999999999</v>
      </c>
      <c r="BP406" s="6">
        <v>2.0998999999999999</v>
      </c>
      <c r="BQ406" s="6">
        <v>2.0998999999999999</v>
      </c>
      <c r="BR406" s="6">
        <v>2.0998999999999999</v>
      </c>
      <c r="BS406" s="6">
        <v>25.198799999999899</v>
      </c>
      <c r="BT406" s="6">
        <v>2.0998999999999999</v>
      </c>
      <c r="BU406" s="6">
        <v>2.0998999999999999</v>
      </c>
      <c r="BV406" s="6">
        <v>2.0998999999999999</v>
      </c>
      <c r="BW406" s="6">
        <v>2.0998999999999999</v>
      </c>
      <c r="BX406" s="6">
        <v>2.0998999999999999</v>
      </c>
      <c r="BY406" s="6">
        <v>2.0998999999999999</v>
      </c>
      <c r="BZ406" s="6">
        <v>2.0998999999999999</v>
      </c>
      <c r="CA406" s="6">
        <v>2.0998999999999999</v>
      </c>
      <c r="CB406" s="6">
        <v>2.0998999999999999</v>
      </c>
      <c r="CC406" s="6">
        <v>2.0998999999999999</v>
      </c>
      <c r="CD406" s="6">
        <v>2.0998999999999999</v>
      </c>
      <c r="CE406" s="6">
        <v>2.0998999999999999</v>
      </c>
      <c r="CF406" s="6">
        <v>25.198799999999899</v>
      </c>
    </row>
    <row r="407" spans="1:84" s="6" customFormat="1" x14ac:dyDescent="0.25">
      <c r="A407" s="15" t="s">
        <v>285</v>
      </c>
      <c r="B407" s="15" t="s">
        <v>286</v>
      </c>
      <c r="C407" s="5" t="s">
        <v>269</v>
      </c>
      <c r="D407" s="6">
        <v>2.0998999999999999</v>
      </c>
      <c r="E407" s="6">
        <v>2.0998999999999999</v>
      </c>
      <c r="F407" s="6">
        <v>2.0998999999999999</v>
      </c>
      <c r="G407" s="6">
        <v>2.0998999999999999</v>
      </c>
      <c r="H407" s="6">
        <v>2.0998999999999999</v>
      </c>
      <c r="I407" s="6">
        <v>2.0998999999999999</v>
      </c>
      <c r="J407" s="6">
        <v>2.0998999999999999</v>
      </c>
      <c r="K407" s="6">
        <v>2.0998999999999999</v>
      </c>
      <c r="L407" s="6">
        <v>2.0998999999999999</v>
      </c>
      <c r="M407" s="6">
        <v>2.0998999999999999</v>
      </c>
      <c r="N407" s="6">
        <v>2.0998999999999999</v>
      </c>
      <c r="O407" s="6">
        <v>2.0998999999999999</v>
      </c>
      <c r="P407" s="6">
        <v>2.0998999999999999</v>
      </c>
      <c r="Q407" s="6">
        <v>2.0998999999999999</v>
      </c>
      <c r="R407" s="6">
        <v>2.0998999999999999</v>
      </c>
      <c r="S407" s="6">
        <v>2.0998999999999999</v>
      </c>
      <c r="T407" s="6">
        <v>2.0998999999999999</v>
      </c>
      <c r="U407" s="6">
        <v>2.0998999999999999</v>
      </c>
      <c r="V407" s="6">
        <v>2.0998999999999999</v>
      </c>
      <c r="W407" s="6">
        <v>2.0998999999999999</v>
      </c>
      <c r="X407" s="6">
        <v>2.0998999999999999</v>
      </c>
      <c r="Y407" s="6">
        <v>2.0998999999999999</v>
      </c>
      <c r="Z407" s="6">
        <v>2.0998999999999999</v>
      </c>
      <c r="AA407" s="6">
        <v>2.0998999999999999</v>
      </c>
      <c r="AB407" s="6">
        <v>2.0998999999999999</v>
      </c>
      <c r="AC407" s="6">
        <v>2.0998999999999999</v>
      </c>
      <c r="AD407" s="6">
        <v>2.0998999999999999</v>
      </c>
      <c r="AE407" s="6">
        <v>2.0998999999999999</v>
      </c>
      <c r="AF407" s="6">
        <v>25.198799999999899</v>
      </c>
      <c r="AG407" s="6">
        <v>2.0998999999999999</v>
      </c>
      <c r="AH407" s="6">
        <v>2.0998999999999999</v>
      </c>
      <c r="AI407" s="6">
        <v>2.0998999999999999</v>
      </c>
      <c r="AJ407" s="6">
        <v>2.0998999999999999</v>
      </c>
      <c r="AK407" s="6">
        <v>2.0998999999999999</v>
      </c>
      <c r="AL407" s="6">
        <v>2.0998999999999999</v>
      </c>
      <c r="AM407" s="6">
        <v>2.0998999999999999</v>
      </c>
      <c r="AN407" s="6">
        <v>2.0998999999999999</v>
      </c>
      <c r="AO407" s="6">
        <v>2.0998999999999999</v>
      </c>
      <c r="AP407" s="6">
        <v>2.0998999999999999</v>
      </c>
      <c r="AQ407" s="6">
        <v>2.0998999999999999</v>
      </c>
      <c r="AR407" s="6">
        <v>2.0998999999999999</v>
      </c>
      <c r="AS407" s="6">
        <v>25.198799999999899</v>
      </c>
      <c r="AT407" s="6">
        <v>2.0998999999999999</v>
      </c>
      <c r="AU407" s="6">
        <v>2.0998999999999999</v>
      </c>
      <c r="AV407" s="6">
        <v>2.0998999999999999</v>
      </c>
      <c r="AW407" s="6">
        <v>2.0998999999999999</v>
      </c>
      <c r="AX407" s="6">
        <v>2.0998999999999999</v>
      </c>
      <c r="AY407" s="6">
        <v>2.0998999999999999</v>
      </c>
      <c r="AZ407" s="6">
        <v>2.0998999999999999</v>
      </c>
      <c r="BA407" s="6">
        <v>2.0998999999999999</v>
      </c>
      <c r="BB407" s="6">
        <v>2.0998999999999999</v>
      </c>
      <c r="BC407" s="6">
        <v>2.0998999999999999</v>
      </c>
      <c r="BD407" s="6">
        <v>2.0998999999999999</v>
      </c>
      <c r="BE407" s="6">
        <v>2.0998999999999999</v>
      </c>
      <c r="BF407" s="6">
        <v>25.198799999999899</v>
      </c>
      <c r="BG407" s="6">
        <v>2.0998999999999999</v>
      </c>
      <c r="BH407" s="6">
        <v>2.0998999999999999</v>
      </c>
      <c r="BI407" s="6">
        <v>2.0998999999999999</v>
      </c>
      <c r="BJ407" s="6">
        <v>2.0998999999999999</v>
      </c>
      <c r="BK407" s="6">
        <v>2.0998999999999999</v>
      </c>
      <c r="BL407" s="6">
        <v>2.0998999999999999</v>
      </c>
      <c r="BM407" s="6">
        <v>2.0998999999999999</v>
      </c>
      <c r="BN407" s="6">
        <v>2.0998999999999999</v>
      </c>
      <c r="BO407" s="6">
        <v>2.0998999999999999</v>
      </c>
      <c r="BP407" s="6">
        <v>2.0998999999999999</v>
      </c>
      <c r="BQ407" s="6">
        <v>2.0998999999999999</v>
      </c>
      <c r="BR407" s="6">
        <v>2.0998999999999999</v>
      </c>
      <c r="BS407" s="6">
        <v>25.198799999999899</v>
      </c>
      <c r="BT407" s="6">
        <v>2.0998999999999999</v>
      </c>
      <c r="BU407" s="6">
        <v>2.0998999999999999</v>
      </c>
      <c r="BV407" s="6">
        <v>2.0998999999999999</v>
      </c>
      <c r="BW407" s="6">
        <v>2.0998999999999999</v>
      </c>
      <c r="BX407" s="6">
        <v>2.0998999999999999</v>
      </c>
      <c r="BY407" s="6">
        <v>2.0998999999999999</v>
      </c>
      <c r="BZ407" s="6">
        <v>2.0998999999999999</v>
      </c>
      <c r="CA407" s="6">
        <v>2.0998999999999999</v>
      </c>
      <c r="CB407" s="6">
        <v>2.0998999999999999</v>
      </c>
      <c r="CC407" s="6">
        <v>2.0998999999999999</v>
      </c>
      <c r="CD407" s="6">
        <v>2.0998999999999999</v>
      </c>
      <c r="CE407" s="6">
        <v>2.0998999999999999</v>
      </c>
      <c r="CF407" s="6">
        <v>25.198799999999899</v>
      </c>
    </row>
    <row r="408" spans="1:84" s="6" customFormat="1" x14ac:dyDescent="0.25">
      <c r="A408" s="15" t="s">
        <v>285</v>
      </c>
      <c r="B408" s="15" t="s">
        <v>286</v>
      </c>
      <c r="C408" s="5" t="s">
        <v>270</v>
      </c>
      <c r="D408" s="6">
        <v>2.0499000000000001</v>
      </c>
      <c r="E408" s="6">
        <v>2.0499000000000001</v>
      </c>
      <c r="F408" s="6">
        <v>2.0998999999999999</v>
      </c>
      <c r="G408" s="6">
        <v>2.0998999999999999</v>
      </c>
      <c r="H408" s="6">
        <v>2.0998999999999999</v>
      </c>
      <c r="I408" s="6">
        <v>2.0998999999999999</v>
      </c>
      <c r="J408" s="6">
        <v>2.0998999999999999</v>
      </c>
      <c r="K408" s="6">
        <v>2.0499000000000001</v>
      </c>
      <c r="L408" s="6">
        <v>2.0499000000000001</v>
      </c>
      <c r="M408" s="6">
        <v>2.0499000000000001</v>
      </c>
      <c r="N408" s="6">
        <v>2.0499000000000001</v>
      </c>
      <c r="O408" s="6">
        <v>2.0499000000000001</v>
      </c>
      <c r="P408" s="6">
        <v>2.0499000000000001</v>
      </c>
      <c r="Q408" s="6">
        <v>2.0499000000000001</v>
      </c>
      <c r="R408" s="6">
        <v>2.0998999999999999</v>
      </c>
      <c r="S408" s="6">
        <v>2.0998999999999999</v>
      </c>
      <c r="T408" s="6">
        <v>2.0998999999999999</v>
      </c>
      <c r="U408" s="6">
        <v>2.0998999999999999</v>
      </c>
      <c r="V408" s="6">
        <v>2.0998999999999999</v>
      </c>
      <c r="W408" s="6">
        <v>2.0499000000000001</v>
      </c>
      <c r="X408" s="6">
        <v>2.0499000000000001</v>
      </c>
      <c r="Y408" s="6">
        <v>2.0499000000000001</v>
      </c>
      <c r="Z408" s="6">
        <v>2.0499000000000001</v>
      </c>
      <c r="AA408" s="6">
        <v>2.0499000000000001</v>
      </c>
      <c r="AB408" s="6">
        <v>2.0499000000000001</v>
      </c>
      <c r="AC408" s="6">
        <v>2.0499000000000001</v>
      </c>
      <c r="AD408" s="6">
        <v>2.0998999999999999</v>
      </c>
      <c r="AE408" s="6">
        <v>2.0998999999999999</v>
      </c>
      <c r="AF408" s="6">
        <v>24.848800000000001</v>
      </c>
      <c r="AG408" s="6">
        <v>2.0998999999999999</v>
      </c>
      <c r="AH408" s="6">
        <v>2.0998999999999999</v>
      </c>
      <c r="AI408" s="6">
        <v>2.0998999999999999</v>
      </c>
      <c r="AJ408" s="6">
        <v>2.0499000000000001</v>
      </c>
      <c r="AK408" s="6">
        <v>2.0499000000000001</v>
      </c>
      <c r="AL408" s="6">
        <v>2.0499000000000001</v>
      </c>
      <c r="AM408" s="6">
        <v>2.0499000000000001</v>
      </c>
      <c r="AN408" s="6">
        <v>2.0499000000000001</v>
      </c>
      <c r="AO408" s="6">
        <v>2.0499000000000001</v>
      </c>
      <c r="AP408" s="6">
        <v>2.0499000000000001</v>
      </c>
      <c r="AQ408" s="6">
        <v>2.0998999999999999</v>
      </c>
      <c r="AR408" s="6">
        <v>2.0998999999999999</v>
      </c>
      <c r="AS408" s="6">
        <v>24.848800000000001</v>
      </c>
      <c r="AT408" s="6">
        <v>2.0998999999999999</v>
      </c>
      <c r="AU408" s="6">
        <v>2.0998999999999999</v>
      </c>
      <c r="AV408" s="6">
        <v>2.0998999999999999</v>
      </c>
      <c r="AW408" s="6">
        <v>2.0499000000000001</v>
      </c>
      <c r="AX408" s="6">
        <v>2.0499000000000001</v>
      </c>
      <c r="AY408" s="6">
        <v>2.0499000000000001</v>
      </c>
      <c r="AZ408" s="6">
        <v>2.0499000000000001</v>
      </c>
      <c r="BA408" s="6">
        <v>2.0499000000000001</v>
      </c>
      <c r="BB408" s="6">
        <v>2.0499000000000001</v>
      </c>
      <c r="BC408" s="6">
        <v>2.0499000000000001</v>
      </c>
      <c r="BD408" s="6">
        <v>2.0998999999999999</v>
      </c>
      <c r="BE408" s="6">
        <v>2.0998999999999999</v>
      </c>
      <c r="BF408" s="6">
        <v>24.848800000000001</v>
      </c>
      <c r="BG408" s="6">
        <v>2.0998999999999999</v>
      </c>
      <c r="BH408" s="6">
        <v>2.0998999999999999</v>
      </c>
      <c r="BI408" s="6">
        <v>2.0998999999999999</v>
      </c>
      <c r="BJ408" s="6">
        <v>2.0499000000000001</v>
      </c>
      <c r="BK408" s="6">
        <v>2.0499000000000001</v>
      </c>
      <c r="BL408" s="6">
        <v>2.0499000000000001</v>
      </c>
      <c r="BM408" s="6">
        <v>2.0499000000000001</v>
      </c>
      <c r="BN408" s="6">
        <v>2.0499000000000001</v>
      </c>
      <c r="BO408" s="6">
        <v>2.0499000000000001</v>
      </c>
      <c r="BP408" s="6">
        <v>2.0499000000000001</v>
      </c>
      <c r="BQ408" s="6">
        <v>2.0998999999999999</v>
      </c>
      <c r="BR408" s="6">
        <v>2.0998999999999999</v>
      </c>
      <c r="BS408" s="6">
        <v>24.848800000000001</v>
      </c>
      <c r="BT408" s="6">
        <v>2.0998999999999999</v>
      </c>
      <c r="BU408" s="6">
        <v>2.0998999999999999</v>
      </c>
      <c r="BV408" s="6">
        <v>2.0998999999999999</v>
      </c>
      <c r="BW408" s="6">
        <v>2.0499000000000001</v>
      </c>
      <c r="BX408" s="6">
        <v>2.0499000000000001</v>
      </c>
      <c r="BY408" s="6">
        <v>2.0499000000000001</v>
      </c>
      <c r="BZ408" s="6">
        <v>2.0499000000000001</v>
      </c>
      <c r="CA408" s="6">
        <v>2.0499000000000001</v>
      </c>
      <c r="CB408" s="6">
        <v>2.0499000000000001</v>
      </c>
      <c r="CC408" s="6">
        <v>2.0499000000000001</v>
      </c>
      <c r="CD408" s="6">
        <v>2.0998999999999999</v>
      </c>
      <c r="CE408" s="6">
        <v>2.0998999999999999</v>
      </c>
      <c r="CF408" s="6">
        <v>24.848800000000001</v>
      </c>
    </row>
    <row r="409" spans="1:84" x14ac:dyDescent="0.25">
      <c r="A409" s="15" t="s">
        <v>285</v>
      </c>
      <c r="B409" s="15" t="s">
        <v>286</v>
      </c>
      <c r="C409" s="7" t="s">
        <v>154</v>
      </c>
      <c r="D409" s="12">
        <v>75940.060187973693</v>
      </c>
      <c r="E409" s="12">
        <v>119141.444317884</v>
      </c>
      <c r="F409" s="12">
        <v>240275.04407936602</v>
      </c>
      <c r="G409" s="12">
        <v>429928.737682026</v>
      </c>
      <c r="H409" s="12">
        <v>577510.54130542302</v>
      </c>
      <c r="I409" s="12">
        <v>541133.79185907799</v>
      </c>
      <c r="J409" s="12">
        <v>417772.04672663799</v>
      </c>
      <c r="K409" s="12">
        <v>267871.46223708201</v>
      </c>
      <c r="L409" s="12">
        <v>136896.24009559798</v>
      </c>
      <c r="M409" s="12">
        <v>84855.18530855159</v>
      </c>
      <c r="N409" s="12">
        <v>71114.658955671403</v>
      </c>
      <c r="O409" s="12">
        <v>69356.112796466114</v>
      </c>
      <c r="P409" s="12">
        <v>73414.303604485001</v>
      </c>
      <c r="Q409" s="12">
        <v>118096.261628154</v>
      </c>
      <c r="R409" s="12">
        <v>240264.21686897299</v>
      </c>
      <c r="S409" s="12">
        <v>430799.688426206</v>
      </c>
      <c r="T409" s="12">
        <v>575117.94934779801</v>
      </c>
      <c r="U409" s="12">
        <v>539378.58605528693</v>
      </c>
      <c r="V409" s="12">
        <v>416510.63675464096</v>
      </c>
      <c r="W409" s="12">
        <v>267532.84344848798</v>
      </c>
      <c r="X409" s="12">
        <v>137266.71122827198</v>
      </c>
      <c r="Y409" s="12">
        <v>85490.759411026898</v>
      </c>
      <c r="Z409" s="1">
        <v>71.759081382942995</v>
      </c>
      <c r="AA409" s="1">
        <v>69.881731694863404</v>
      </c>
      <c r="AB409" s="1">
        <v>73.805786107748403</v>
      </c>
      <c r="AC409" s="1">
        <v>118.073131277931</v>
      </c>
      <c r="AD409" s="1">
        <v>239.45047296552801</v>
      </c>
      <c r="AE409" s="1">
        <v>428.81097296545198</v>
      </c>
      <c r="AF409" s="1">
        <v>3023.0786626399799</v>
      </c>
      <c r="AG409" s="1">
        <v>570.521902249606</v>
      </c>
      <c r="AH409" s="1">
        <v>535.51527209937899</v>
      </c>
      <c r="AI409" s="1">
        <v>413.25449076159498</v>
      </c>
      <c r="AJ409" s="1">
        <v>265.55299920711701</v>
      </c>
      <c r="AK409" s="1">
        <v>136.44881473123701</v>
      </c>
      <c r="AL409" s="1">
        <v>85.219826332524704</v>
      </c>
      <c r="AM409" s="1">
        <v>71.654691820010797</v>
      </c>
      <c r="AN409" s="1">
        <v>69.862782899186499</v>
      </c>
      <c r="AO409" s="1">
        <v>73.843810633997293</v>
      </c>
      <c r="AP409" s="1">
        <v>117.74398876004101</v>
      </c>
      <c r="AQ409" s="1">
        <v>238.06258576454201</v>
      </c>
      <c r="AR409" s="1">
        <v>425.77133149217701</v>
      </c>
      <c r="AS409" s="1">
        <v>3003.4524967514099</v>
      </c>
      <c r="AT409" s="1">
        <v>566.45035494404499</v>
      </c>
      <c r="AU409" s="1">
        <v>532.14292702688601</v>
      </c>
      <c r="AV409" s="1">
        <v>410.45798014110898</v>
      </c>
      <c r="AW409" s="1">
        <v>263.99435648948798</v>
      </c>
      <c r="AX409" s="1">
        <v>135.920800444923</v>
      </c>
      <c r="AY409" s="1">
        <v>85.116451730631297</v>
      </c>
      <c r="AZ409" s="1">
        <v>71.599103023542</v>
      </c>
      <c r="BA409" s="1">
        <v>69.738576067054296</v>
      </c>
      <c r="BB409" s="1">
        <v>73.620054761486003</v>
      </c>
      <c r="BC409" s="1">
        <v>116.993741663717</v>
      </c>
      <c r="BD409" s="1">
        <v>236.19053451108499</v>
      </c>
      <c r="BE409" s="1">
        <v>422.20633409704197</v>
      </c>
      <c r="BF409" s="1">
        <v>2984.4312149010102</v>
      </c>
      <c r="BG409" s="1">
        <v>563.23868510598595</v>
      </c>
      <c r="BH409" s="1">
        <v>529.50636849827197</v>
      </c>
      <c r="BI409" s="1">
        <v>408.27777469436001</v>
      </c>
      <c r="BJ409" s="1">
        <v>262.73586116563803</v>
      </c>
      <c r="BK409" s="1">
        <v>135.42932023692299</v>
      </c>
      <c r="BL409" s="1">
        <v>84.987032827965294</v>
      </c>
      <c r="BM409" s="1">
        <v>71.571920379976305</v>
      </c>
      <c r="BN409" s="1">
        <v>69.750075789608005</v>
      </c>
      <c r="BO409" s="1">
        <v>73.656914138013505</v>
      </c>
      <c r="BP409" s="1">
        <v>116.775076003767</v>
      </c>
      <c r="BQ409" s="1">
        <v>235.27949898579499</v>
      </c>
      <c r="BR409" s="1">
        <v>420.20591992539499</v>
      </c>
      <c r="BS409" s="1">
        <v>2971.4144477517002</v>
      </c>
      <c r="BT409" s="1">
        <v>560.04522484809502</v>
      </c>
      <c r="BU409" s="1">
        <v>526.88287307830899</v>
      </c>
      <c r="BV409" s="1">
        <v>406.10914971630802</v>
      </c>
      <c r="BW409" s="1">
        <v>261.48336525216001</v>
      </c>
      <c r="BX409" s="1">
        <v>134.93961718734201</v>
      </c>
      <c r="BY409" s="1">
        <v>84.857810705733797</v>
      </c>
      <c r="BZ409" s="1">
        <v>71.544748056318099</v>
      </c>
      <c r="CA409" s="1">
        <v>69.761577408438399</v>
      </c>
      <c r="CB409" s="1">
        <v>73.693791968936793</v>
      </c>
      <c r="CC409" s="1">
        <v>116.556819038079</v>
      </c>
      <c r="CD409" s="1">
        <v>234.37197751211599</v>
      </c>
      <c r="CE409" s="1">
        <v>418.21498371875202</v>
      </c>
      <c r="CF409" s="1">
        <v>2958.46193849059</v>
      </c>
    </row>
    <row r="410" spans="1:84" x14ac:dyDescent="0.25">
      <c r="A410" s="15" t="s">
        <v>285</v>
      </c>
      <c r="B410" s="15" t="s">
        <v>286</v>
      </c>
      <c r="C410" s="7" t="s">
        <v>152</v>
      </c>
    </row>
    <row r="411" spans="1:84" x14ac:dyDescent="0.25">
      <c r="A411" s="15" t="s">
        <v>285</v>
      </c>
      <c r="B411" s="15" t="s">
        <v>286</v>
      </c>
      <c r="C411" s="7" t="s">
        <v>149</v>
      </c>
    </row>
    <row r="412" spans="1:84" x14ac:dyDescent="0.25">
      <c r="A412" s="15" t="s">
        <v>285</v>
      </c>
      <c r="B412" s="15" t="s">
        <v>286</v>
      </c>
      <c r="C412" s="7" t="s">
        <v>145</v>
      </c>
      <c r="D412" s="12">
        <v>109342.37434297301</v>
      </c>
      <c r="E412" s="12">
        <v>152515.05122788399</v>
      </c>
      <c r="F412" s="12">
        <v>274033.32806536602</v>
      </c>
      <c r="G412" s="12">
        <v>464037.25005002599</v>
      </c>
      <c r="H412" s="12">
        <v>611811.392207923</v>
      </c>
      <c r="I412" s="12">
        <v>575489.18652707804</v>
      </c>
      <c r="J412" s="12">
        <v>452199.20950363798</v>
      </c>
      <c r="K412" s="12">
        <v>302434.984426082</v>
      </c>
      <c r="L412" s="12">
        <v>171182.73737559802</v>
      </c>
      <c r="M412" s="12">
        <v>118686.672767551</v>
      </c>
      <c r="N412" s="12">
        <v>104758.11396517101</v>
      </c>
      <c r="O412" s="12">
        <v>102847.419410966</v>
      </c>
      <c r="P412" s="12">
        <v>106878.338334485</v>
      </c>
      <c r="Q412" s="12">
        <v>151531.58911315401</v>
      </c>
      <c r="R412" s="12">
        <v>274084.22142997303</v>
      </c>
      <c r="S412" s="12">
        <v>464969.921369205</v>
      </c>
      <c r="T412" s="12">
        <v>609481.95618929795</v>
      </c>
      <c r="U412" s="12">
        <v>573797.13665878598</v>
      </c>
      <c r="V412" s="12">
        <v>451000.95547064097</v>
      </c>
      <c r="W412" s="12">
        <v>302159.52157648798</v>
      </c>
      <c r="X412" s="12">
        <v>171616.364447272</v>
      </c>
      <c r="Y412" s="12">
        <v>119383.96744502601</v>
      </c>
      <c r="Z412" s="1">
        <v>105.464256967442</v>
      </c>
      <c r="AA412" s="1">
        <v>103.43475888436301</v>
      </c>
      <c r="AB412" s="1">
        <v>107.331541412748</v>
      </c>
      <c r="AC412" s="1">
        <v>151.56874397743101</v>
      </c>
      <c r="AD412" s="1">
        <v>273.33219810152798</v>
      </c>
      <c r="AE412" s="1">
        <v>463.04292648345199</v>
      </c>
      <c r="AF412" s="1">
        <v>3431.6143276144799</v>
      </c>
      <c r="AG412" s="1">
        <v>604.94906502660695</v>
      </c>
      <c r="AH412" s="1">
        <v>569.99697864187897</v>
      </c>
      <c r="AI412" s="1">
        <v>447.80796541659498</v>
      </c>
      <c r="AJ412" s="1">
        <v>300.24283327061698</v>
      </c>
      <c r="AK412" s="1">
        <v>170.86162388923699</v>
      </c>
      <c r="AL412" s="1">
        <v>119.174754941524</v>
      </c>
      <c r="AM412" s="1">
        <v>105.42158797950999</v>
      </c>
      <c r="AN412" s="1">
        <v>103.477530663686</v>
      </c>
      <c r="AO412" s="1">
        <v>107.43128651399699</v>
      </c>
      <c r="AP412" s="1">
        <v>151.29988667404101</v>
      </c>
      <c r="AQ412" s="1">
        <v>272.00603147554199</v>
      </c>
      <c r="AR412" s="1">
        <v>460.065005585177</v>
      </c>
      <c r="AS412" s="1">
        <v>3412.7345500784099</v>
      </c>
      <c r="AT412" s="1">
        <v>600.94067366004504</v>
      </c>
      <c r="AU412" s="1">
        <v>566.687789508386</v>
      </c>
      <c r="AV412" s="1">
        <v>445.07461073160903</v>
      </c>
      <c r="AW412" s="1">
        <v>298.747346491987</v>
      </c>
      <c r="AX412" s="1">
        <v>170.39676553842301</v>
      </c>
      <c r="AY412" s="1">
        <v>119.133100914631</v>
      </c>
      <c r="AZ412" s="1">
        <v>105.427719758042</v>
      </c>
      <c r="BA412" s="1">
        <v>103.415044406554</v>
      </c>
      <c r="BB412" s="1">
        <v>107.269251219986</v>
      </c>
      <c r="BC412" s="1">
        <v>150.609924788717</v>
      </c>
      <c r="BD412" s="1">
        <v>270.19570079708501</v>
      </c>
      <c r="BE412" s="1">
        <v>456.56172876504098</v>
      </c>
      <c r="BF412" s="1">
        <v>3394.45965658051</v>
      </c>
      <c r="BG412" s="1">
        <v>597.79215976098601</v>
      </c>
      <c r="BH412" s="1">
        <v>564.11438691527201</v>
      </c>
      <c r="BI412" s="1">
        <v>442.95756122386098</v>
      </c>
      <c r="BJ412" s="1">
        <v>297.552007103638</v>
      </c>
      <c r="BK412" s="1">
        <v>169.96844126942301</v>
      </c>
      <c r="BL412" s="1">
        <v>119.06540258696501</v>
      </c>
      <c r="BM412" s="1">
        <v>105.462257689476</v>
      </c>
      <c r="BN412" s="1">
        <v>103.488264704108</v>
      </c>
      <c r="BO412" s="1">
        <v>107.367831171513</v>
      </c>
      <c r="BP412" s="1">
        <v>150.452979703767</v>
      </c>
      <c r="BQ412" s="1">
        <v>269.34638584679499</v>
      </c>
      <c r="BR412" s="1">
        <v>454.62303516839501</v>
      </c>
      <c r="BS412" s="1">
        <v>3382.1907131441999</v>
      </c>
      <c r="BT412" s="1">
        <v>594.66197108824701</v>
      </c>
      <c r="BU412" s="1">
        <v>561.55416289435095</v>
      </c>
      <c r="BV412" s="1">
        <v>440.85220740898097</v>
      </c>
      <c r="BW412" s="1">
        <v>296.36278189771798</v>
      </c>
      <c r="BX412" s="1">
        <v>169.54200985314199</v>
      </c>
      <c r="BY412" s="1">
        <v>118.99801302693599</v>
      </c>
      <c r="BZ412" s="1">
        <v>105.496918550488</v>
      </c>
      <c r="CA412" s="1">
        <v>103.561600016372</v>
      </c>
      <c r="CB412" s="1">
        <v>107.46654278755101</v>
      </c>
      <c r="CC412" s="1">
        <v>150.29655663437299</v>
      </c>
      <c r="CD412" s="1">
        <v>268.50069697313398</v>
      </c>
      <c r="CE412" s="1">
        <v>452.69393041975599</v>
      </c>
      <c r="CF412" s="1">
        <v>3369.9873915510502</v>
      </c>
    </row>
    <row r="413" spans="1:84" x14ac:dyDescent="0.25">
      <c r="A413" s="15" t="s">
        <v>285</v>
      </c>
      <c r="B413" s="15" t="s">
        <v>286</v>
      </c>
      <c r="C413" s="7" t="s">
        <v>143</v>
      </c>
    </row>
    <row r="414" spans="1:84" s="6" customFormat="1" x14ac:dyDescent="0.25">
      <c r="A414" s="15" t="s">
        <v>285</v>
      </c>
      <c r="B414" s="15" t="s">
        <v>286</v>
      </c>
      <c r="C414" s="5" t="s">
        <v>271</v>
      </c>
      <c r="D414" s="6">
        <v>4.4378474170590803</v>
      </c>
      <c r="E414" s="6">
        <v>5.5248656501916598</v>
      </c>
      <c r="F414" s="6">
        <v>5.9917173282457004</v>
      </c>
      <c r="G414" s="6">
        <v>6.1275743372881397</v>
      </c>
      <c r="H414" s="6">
        <v>5.55855312875652</v>
      </c>
      <c r="I414" s="6">
        <v>5.1137604378356496</v>
      </c>
      <c r="J414" s="6">
        <v>4.6485063304921104</v>
      </c>
      <c r="K414" s="6">
        <v>4.1088728143970501</v>
      </c>
      <c r="L414" s="6">
        <v>4.7465230253620403</v>
      </c>
      <c r="M414" s="6">
        <v>4.4687788375928399</v>
      </c>
      <c r="N414" s="6">
        <v>4.3041232626376997</v>
      </c>
      <c r="O414" s="6">
        <v>4.47732328645239</v>
      </c>
      <c r="P414" s="6">
        <v>4.55706951626565</v>
      </c>
      <c r="Q414" s="6">
        <v>5.1793163461791796</v>
      </c>
      <c r="R414" s="6">
        <v>5.8106791030743103</v>
      </c>
      <c r="S414" s="6">
        <v>6.06165644663586</v>
      </c>
      <c r="T414" s="6">
        <v>5.6327838927990301</v>
      </c>
      <c r="U414" s="6">
        <v>5.1741851838894899</v>
      </c>
      <c r="V414" s="6">
        <v>4.7014515197223101</v>
      </c>
      <c r="W414" s="6">
        <v>4.1870127378150999</v>
      </c>
      <c r="X414" s="6">
        <v>4.8874652744305296</v>
      </c>
      <c r="Y414" s="6">
        <v>4.4784510231264001</v>
      </c>
      <c r="Z414" s="6">
        <v>4.1796804824689699</v>
      </c>
      <c r="AA414" s="6">
        <v>4.3954799224641299</v>
      </c>
      <c r="AB414" s="6">
        <v>4.5026096713465602</v>
      </c>
      <c r="AC414" s="6">
        <v>5.2555488805478099</v>
      </c>
      <c r="AD414" s="6">
        <v>6.0724845010297903</v>
      </c>
      <c r="AE414" s="6">
        <v>6.3400493806945697</v>
      </c>
      <c r="AF414" s="6">
        <v>59.807202470334701</v>
      </c>
      <c r="AG414" s="6">
        <v>5.8315942202208797</v>
      </c>
      <c r="AH414" s="6">
        <v>5.3447885058456999</v>
      </c>
      <c r="AI414" s="6">
        <v>4.8619626479284799</v>
      </c>
      <c r="AJ414" s="6">
        <v>4.3211781650164802</v>
      </c>
      <c r="AK414" s="6">
        <v>5.0537184934925703</v>
      </c>
      <c r="AL414" s="6">
        <v>4.7539123418847904</v>
      </c>
      <c r="AM414" s="6">
        <v>4.5423247830083504</v>
      </c>
      <c r="AN414" s="6">
        <v>4.7681104013175597</v>
      </c>
      <c r="AO414" s="6">
        <v>4.8494487099361203</v>
      </c>
      <c r="AP414" s="6">
        <v>5.5699678771956602</v>
      </c>
      <c r="AQ414" s="6">
        <v>6.2928744263216396</v>
      </c>
      <c r="AR414" s="6">
        <v>6.5609883123818697</v>
      </c>
      <c r="AS414" s="6">
        <v>62.750868884550101</v>
      </c>
      <c r="AT414" s="6">
        <v>6.03658883437057</v>
      </c>
      <c r="AU414" s="6">
        <v>5.5246039058087701</v>
      </c>
      <c r="AV414" s="6">
        <v>5.0220507952907703</v>
      </c>
      <c r="AW414" s="6">
        <v>4.4628881812800696</v>
      </c>
      <c r="AX414" s="6">
        <v>5.2130741070025604</v>
      </c>
      <c r="AY414" s="6">
        <v>4.90160601448778</v>
      </c>
      <c r="AZ414" s="6">
        <v>4.6962807672181999</v>
      </c>
      <c r="BA414" s="6">
        <v>4.91259792379552</v>
      </c>
      <c r="BB414" s="6">
        <v>5.0257120868208904</v>
      </c>
      <c r="BC414" s="6">
        <v>5.7800885311991497</v>
      </c>
      <c r="BD414" s="6">
        <v>6.5232596587782101</v>
      </c>
      <c r="BE414" s="6">
        <v>6.8025492549375199</v>
      </c>
      <c r="BF414" s="6">
        <v>64.901300060989996</v>
      </c>
      <c r="BG414" s="6">
        <v>6.2452357435215404</v>
      </c>
      <c r="BH414" s="6">
        <v>5.7082145418948702</v>
      </c>
      <c r="BI414" s="6">
        <v>5.1866674185314903</v>
      </c>
      <c r="BJ414" s="6">
        <v>4.5994140489456798</v>
      </c>
      <c r="BK414" s="6">
        <v>5.3685852384449397</v>
      </c>
      <c r="BL414" s="6">
        <v>5.0692340210000104</v>
      </c>
      <c r="BM414" s="6">
        <v>4.8590712110557304</v>
      </c>
      <c r="BN414" s="6">
        <v>5.0835376758758999</v>
      </c>
      <c r="BO414" s="6">
        <v>5.20008047801924</v>
      </c>
      <c r="BP414" s="6">
        <v>5.9777242468814498</v>
      </c>
      <c r="BQ414" s="6">
        <v>6.7162582009386096</v>
      </c>
      <c r="BR414" s="6">
        <v>7.0072951960382497</v>
      </c>
      <c r="BS414" s="6">
        <v>67.021318021147707</v>
      </c>
      <c r="BT414" s="6">
        <v>6.4501346942948796</v>
      </c>
      <c r="BU414" s="6">
        <v>5.8967698386009797</v>
      </c>
      <c r="BV414" s="6">
        <v>5.3553751156104603</v>
      </c>
      <c r="BW414" s="6">
        <v>4.7102478120962399</v>
      </c>
      <c r="BX414" s="6">
        <v>5.5171310425986002</v>
      </c>
      <c r="BY414" s="6">
        <v>5.1811586842342496</v>
      </c>
      <c r="BZ414" s="6">
        <v>4.9520244182609003</v>
      </c>
      <c r="CA414" s="6">
        <v>5.1716997651547496</v>
      </c>
      <c r="CB414" s="6">
        <v>5.3072558684541198</v>
      </c>
      <c r="CC414" s="6">
        <v>6.1406213087471899</v>
      </c>
      <c r="CD414" s="6">
        <v>6.9007573507475897</v>
      </c>
      <c r="CE414" s="6">
        <v>7.21789627115629</v>
      </c>
      <c r="CF414" s="6">
        <v>68.801072169956299</v>
      </c>
    </row>
    <row r="415" spans="1:84" x14ac:dyDescent="0.25">
      <c r="A415" s="15" t="s">
        <v>285</v>
      </c>
      <c r="B415" s="15" t="s">
        <v>286</v>
      </c>
      <c r="C415" s="2" t="s">
        <v>272</v>
      </c>
      <c r="D415" s="12">
        <v>160756.725794895</v>
      </c>
      <c r="E415" s="12">
        <v>314210.92807590403</v>
      </c>
      <c r="F415" s="12">
        <v>685585.09698335303</v>
      </c>
      <c r="G415" s="12">
        <v>1254545.5973537101</v>
      </c>
      <c r="H415" s="12">
        <v>1528702.80787805</v>
      </c>
      <c r="I415" s="12">
        <v>1317790.6454521401</v>
      </c>
      <c r="J415" s="12">
        <v>924813.56441327103</v>
      </c>
      <c r="K415" s="12">
        <v>525896.97020290804</v>
      </c>
      <c r="L415" s="12">
        <v>310321.006590278</v>
      </c>
      <c r="M415" s="12">
        <v>180967.38396820301</v>
      </c>
      <c r="N415" s="12">
        <v>146005.65632782999</v>
      </c>
      <c r="O415" s="12">
        <v>148125.233200485</v>
      </c>
      <c r="P415" s="12">
        <v>159585.04341430799</v>
      </c>
      <c r="Q415" s="12">
        <v>291974.74737384001</v>
      </c>
      <c r="R415" s="12">
        <v>664840.35629175499</v>
      </c>
      <c r="S415" s="12">
        <v>1243563.8404483199</v>
      </c>
      <c r="T415" s="12">
        <v>1542699.7102461501</v>
      </c>
      <c r="U415" s="12">
        <v>1329036.9486520898</v>
      </c>
      <c r="V415" s="12">
        <v>932522.77067984908</v>
      </c>
      <c r="W415" s="12">
        <v>535220.70968674205</v>
      </c>
      <c r="X415" s="12">
        <v>320400.34598764201</v>
      </c>
      <c r="Y415" s="12">
        <v>182717.46633206701</v>
      </c>
      <c r="Z415" s="1">
        <v>143.069086002771</v>
      </c>
      <c r="AA415" s="1">
        <v>146.51962822547199</v>
      </c>
      <c r="AB415" s="1">
        <v>158.51872082143501</v>
      </c>
      <c r="AC415" s="1">
        <v>296.21419299753302</v>
      </c>
      <c r="AD415" s="1">
        <v>692.442157172924</v>
      </c>
      <c r="AE415" s="1">
        <v>1294.67248134894</v>
      </c>
      <c r="AF415" s="1">
        <v>7574.0342181536298</v>
      </c>
      <c r="AG415" s="1">
        <v>1584.3860315577999</v>
      </c>
      <c r="AH415" s="1">
        <v>1363.02484452669</v>
      </c>
      <c r="AI415" s="1">
        <v>956.82075249849299</v>
      </c>
      <c r="AJ415" s="1">
        <v>548.28315821448405</v>
      </c>
      <c r="AK415" s="1">
        <v>329.32513416217301</v>
      </c>
      <c r="AL415" s="1">
        <v>193.341406975051</v>
      </c>
      <c r="AM415" s="1">
        <v>155.256097344381</v>
      </c>
      <c r="AN415" s="1">
        <v>158.89785432490501</v>
      </c>
      <c r="AO415" s="1">
        <v>170.817483407666</v>
      </c>
      <c r="AP415" s="1">
        <v>313.06040151145299</v>
      </c>
      <c r="AQ415" s="1">
        <v>713.41395200804197</v>
      </c>
      <c r="AR415" s="1">
        <v>1330.29226614002</v>
      </c>
      <c r="AS415" s="1">
        <v>7816.9193826711698</v>
      </c>
      <c r="AT415" s="1">
        <v>1628.3765359685999</v>
      </c>
      <c r="AU415" s="1">
        <v>1400.0089971433099</v>
      </c>
      <c r="AV415" s="1">
        <v>981.63761398214399</v>
      </c>
      <c r="AW415" s="1">
        <v>562.94008003358397</v>
      </c>
      <c r="AX415" s="1">
        <v>338.39495935939601</v>
      </c>
      <c r="AY415" s="1">
        <v>199.106286024035</v>
      </c>
      <c r="AZ415" s="1">
        <v>160.39376573144099</v>
      </c>
      <c r="BA415" s="1">
        <v>163.42185842180299</v>
      </c>
      <c r="BB415" s="1">
        <v>176.489791569961</v>
      </c>
      <c r="BC415" s="1">
        <v>322.80022168718</v>
      </c>
      <c r="BD415" s="1">
        <v>733.71693202601296</v>
      </c>
      <c r="BE415" s="1">
        <v>1367.7219788760101</v>
      </c>
      <c r="BF415" s="1">
        <v>8035.0090208234897</v>
      </c>
      <c r="BG415" s="1">
        <v>1675.1075614829199</v>
      </c>
      <c r="BH415" s="1">
        <v>1439.37137610732</v>
      </c>
      <c r="BI415" s="1">
        <v>1008.4294641258</v>
      </c>
      <c r="BJ415" s="1">
        <v>577.39548521579695</v>
      </c>
      <c r="BK415" s="1">
        <v>347.22949972622001</v>
      </c>
      <c r="BL415" s="1">
        <v>205.60234712014901</v>
      </c>
      <c r="BM415" s="1">
        <v>165.89060190716901</v>
      </c>
      <c r="BN415" s="1">
        <v>169.13620405055701</v>
      </c>
      <c r="BO415" s="1">
        <v>182.70457988937201</v>
      </c>
      <c r="BP415" s="1">
        <v>333.213615570841</v>
      </c>
      <c r="BQ415" s="1">
        <v>752.51100746515306</v>
      </c>
      <c r="BR415" s="1">
        <v>1402.2129263489001</v>
      </c>
      <c r="BS415" s="1">
        <v>8258.8046690102201</v>
      </c>
      <c r="BT415" s="1">
        <v>1720.25674325771</v>
      </c>
      <c r="BU415" s="1">
        <v>1479.5499949729001</v>
      </c>
      <c r="BV415" s="1">
        <v>1035.70019268176</v>
      </c>
      <c r="BW415" s="1">
        <v>588.49034788091103</v>
      </c>
      <c r="BX415" s="1">
        <v>355.546850786005</v>
      </c>
      <c r="BY415" s="1">
        <v>209.82236463848099</v>
      </c>
      <c r="BZ415" s="1">
        <v>168.99987567883099</v>
      </c>
      <c r="CA415" s="1">
        <v>172.09785036246501</v>
      </c>
      <c r="CB415" s="1">
        <v>186.56354221304699</v>
      </c>
      <c r="CC415" s="1">
        <v>341.65415373789102</v>
      </c>
      <c r="CD415" s="1">
        <v>770.20055556263901</v>
      </c>
      <c r="CE415" s="1">
        <v>1437.51243941391</v>
      </c>
      <c r="CF415" s="1">
        <v>8466.3949111865695</v>
      </c>
    </row>
    <row r="416" spans="1:84" x14ac:dyDescent="0.25">
      <c r="A416" s="15" t="s">
        <v>285</v>
      </c>
      <c r="B416" s="15" t="s">
        <v>286</v>
      </c>
      <c r="C416" s="7" t="s">
        <v>141</v>
      </c>
    </row>
    <row r="417" spans="1:84" s="6" customFormat="1" x14ac:dyDescent="0.25">
      <c r="A417" s="15" t="s">
        <v>285</v>
      </c>
      <c r="B417" s="15" t="s">
        <v>286</v>
      </c>
      <c r="C417" s="5" t="s">
        <v>273</v>
      </c>
      <c r="D417" s="6">
        <v>0.31150290337803299</v>
      </c>
      <c r="E417" s="6">
        <v>0.11856530801086899</v>
      </c>
      <c r="F417" s="6">
        <v>8.5898583000888207E-2</v>
      </c>
      <c r="G417" s="6">
        <v>0.14332676547957199</v>
      </c>
      <c r="H417" s="6">
        <v>2.7511010018027599E-2</v>
      </c>
      <c r="I417" s="6">
        <v>3.8624146161030201E-2</v>
      </c>
      <c r="J417" s="6">
        <v>6.07857144403674E-2</v>
      </c>
      <c r="K417" s="6">
        <v>8.3243554305462999E-2</v>
      </c>
      <c r="L417" s="6">
        <v>0.233301013379315</v>
      </c>
      <c r="M417" s="6">
        <v>0.23839729330667001</v>
      </c>
      <c r="N417" s="6">
        <v>0.21945332913777699</v>
      </c>
      <c r="O417" s="6">
        <v>0.32512065247571698</v>
      </c>
      <c r="P417" s="6">
        <v>0.23877076906546299</v>
      </c>
      <c r="Q417" s="6">
        <v>0.171445145978422</v>
      </c>
      <c r="R417" s="6">
        <v>0.12385099015164901</v>
      </c>
      <c r="S417" s="6">
        <v>6.3214408122156299E-2</v>
      </c>
      <c r="T417" s="6">
        <v>3.7917733276819597E-2</v>
      </c>
      <c r="U417" s="6">
        <v>5.0390379222426299E-2</v>
      </c>
      <c r="V417" s="6">
        <v>7.7152964707321706E-2</v>
      </c>
      <c r="W417" s="6">
        <v>0.10713209281689499</v>
      </c>
      <c r="X417" s="6">
        <v>0.27815723036697498</v>
      </c>
      <c r="Y417" s="6">
        <v>0.30490742023348699</v>
      </c>
      <c r="Z417" s="6">
        <v>0.28407742930584801</v>
      </c>
      <c r="AA417" s="6">
        <v>0.39927323547827498</v>
      </c>
      <c r="AB417" s="6">
        <v>0.29946768202115498</v>
      </c>
      <c r="AC417" s="6">
        <v>0.21548964671638099</v>
      </c>
      <c r="AD417" s="6">
        <v>0.15026038521267501</v>
      </c>
      <c r="AE417" s="6">
        <v>7.9159977579169705E-2</v>
      </c>
      <c r="AF417" s="6">
        <v>2.2833861769374302</v>
      </c>
      <c r="AG417" s="6">
        <v>3.2997290919103001E-2</v>
      </c>
      <c r="AH417" s="6">
        <v>4.5723773898259101E-2</v>
      </c>
      <c r="AI417" s="6">
        <v>7.2391272630107001E-2</v>
      </c>
      <c r="AJ417" s="6">
        <v>9.8403764758018195E-2</v>
      </c>
      <c r="AK417" s="6">
        <v>0.26816423133873102</v>
      </c>
      <c r="AL417" s="6">
        <v>0.28333249157305301</v>
      </c>
      <c r="AM417" s="6">
        <v>0.25800010771888099</v>
      </c>
      <c r="AN417" s="6">
        <v>0.37964082804923999</v>
      </c>
      <c r="AO417" s="6">
        <v>0.27769804828401101</v>
      </c>
      <c r="AP417" s="6">
        <v>0.201499795891045</v>
      </c>
      <c r="AQ417" s="6">
        <v>0.14411041013013501</v>
      </c>
      <c r="AR417" s="6">
        <v>7.4555074891163101E-2</v>
      </c>
      <c r="AS417" s="6">
        <v>2.1365170900817398</v>
      </c>
      <c r="AT417" s="6">
        <v>4.2745369182903802E-2</v>
      </c>
      <c r="AU417" s="6">
        <v>5.6605646185106599E-2</v>
      </c>
      <c r="AV417" s="6">
        <v>8.6588210281622405E-2</v>
      </c>
      <c r="AW417" s="6">
        <v>0.12024805617579</v>
      </c>
      <c r="AX417" s="6">
        <v>0.31076388511832398</v>
      </c>
      <c r="AY417" s="6">
        <v>0.33954589003338098</v>
      </c>
      <c r="AZ417" s="6">
        <v>0.31573385002933002</v>
      </c>
      <c r="BA417" s="6">
        <v>0.44297304826613798</v>
      </c>
      <c r="BB417" s="6">
        <v>0.33276039475995201</v>
      </c>
      <c r="BC417" s="6">
        <v>0.24062332562019301</v>
      </c>
      <c r="BD417" s="6">
        <v>0.16840090602153099</v>
      </c>
      <c r="BE417" s="6">
        <v>8.9022628377547694E-2</v>
      </c>
      <c r="BF417" s="6">
        <v>2.54601121005182</v>
      </c>
      <c r="BG417" s="6">
        <v>2.44500595607204E-2</v>
      </c>
      <c r="BH417" s="6">
        <v>3.31136433418854E-2</v>
      </c>
      <c r="BI417" s="6">
        <v>5.1605813108275597E-2</v>
      </c>
      <c r="BJ417" s="6">
        <v>7.0806790852237303E-2</v>
      </c>
      <c r="BK417" s="6">
        <v>0.187871818121986</v>
      </c>
      <c r="BL417" s="6">
        <v>0.200872024040543</v>
      </c>
      <c r="BM417" s="6">
        <v>0.18433223163307699</v>
      </c>
      <c r="BN417" s="6">
        <v>0.265355681926292</v>
      </c>
      <c r="BO417" s="6">
        <v>0.19655942897616499</v>
      </c>
      <c r="BP417" s="6">
        <v>0.142946791695132</v>
      </c>
      <c r="BQ417" s="6">
        <v>0.101570766460018</v>
      </c>
      <c r="BR417" s="6">
        <v>5.31732055345756E-2</v>
      </c>
      <c r="BS417" s="6">
        <v>1.51265825525091</v>
      </c>
      <c r="BT417" s="6">
        <v>4.6356153596477101E-2</v>
      </c>
      <c r="BU417" s="6">
        <v>4.8494427340797501E-2</v>
      </c>
      <c r="BV417" s="6">
        <v>6.01631341739189E-2</v>
      </c>
      <c r="BW417" s="6">
        <v>9.4761309992343307E-2</v>
      </c>
      <c r="BX417" s="6">
        <v>0.16593527403036501</v>
      </c>
      <c r="BY417" s="6">
        <v>0.24258720442836201</v>
      </c>
      <c r="BZ417" s="6">
        <v>0.25867752234568098</v>
      </c>
      <c r="CA417" s="6">
        <v>0.260549651278215</v>
      </c>
      <c r="CB417" s="6">
        <v>0.23818738290897701</v>
      </c>
      <c r="CC417" s="6">
        <v>0.166917597264717</v>
      </c>
      <c r="CD417" s="6">
        <v>9.5231250274503895E-2</v>
      </c>
      <c r="CE417" s="6">
        <v>5.90034584749708E-2</v>
      </c>
      <c r="CF417" s="6">
        <v>1.7368643661093299</v>
      </c>
    </row>
    <row r="418" spans="1:84" x14ac:dyDescent="0.25">
      <c r="A418" s="15" t="s">
        <v>285</v>
      </c>
      <c r="B418" s="15" t="s">
        <v>286</v>
      </c>
      <c r="C418" s="2" t="s">
        <v>274</v>
      </c>
      <c r="D418" s="12">
        <v>11283.8910662326</v>
      </c>
      <c r="E418" s="12">
        <v>6743.0626962681499</v>
      </c>
      <c r="F418" s="12">
        <v>9828.6993746814587</v>
      </c>
      <c r="G418" s="12">
        <v>29344.395141997498</v>
      </c>
      <c r="H418" s="12">
        <v>7566.02613808755</v>
      </c>
      <c r="I418" s="12">
        <v>9953.2504735642506</v>
      </c>
      <c r="J418" s="12">
        <v>12093.229360204401</v>
      </c>
      <c r="K418" s="12">
        <v>10654.3898961224</v>
      </c>
      <c r="L418" s="12">
        <v>15252.892469615401</v>
      </c>
      <c r="M418" s="12">
        <v>9654.1216477044509</v>
      </c>
      <c r="N418" s="12">
        <v>7444.3563529480507</v>
      </c>
      <c r="O418" s="12">
        <v>10756.1079209935</v>
      </c>
      <c r="P418" s="12">
        <v>8361.5673211421308</v>
      </c>
      <c r="Q418" s="12">
        <v>9664.9151817978691</v>
      </c>
      <c r="R418" s="12">
        <v>14170.656296601199</v>
      </c>
      <c r="S418" s="12">
        <v>12968.592467770801</v>
      </c>
      <c r="T418" s="12">
        <v>10384.860710548701</v>
      </c>
      <c r="U418" s="12">
        <v>12943.231342341001</v>
      </c>
      <c r="V418" s="12">
        <v>15303.1241762726</v>
      </c>
      <c r="W418" s="12">
        <v>13694.5642008259</v>
      </c>
      <c r="X418" s="12">
        <v>18234.742927954099</v>
      </c>
      <c r="Y418" s="12">
        <v>12439.995659931799</v>
      </c>
      <c r="Z418" s="1">
        <v>9.7238768215116398</v>
      </c>
      <c r="AA418" s="1">
        <v>13.3094376620112</v>
      </c>
      <c r="AB418" s="1">
        <v>10.543048886393199</v>
      </c>
      <c r="AC418" s="1">
        <v>12.1454662970926</v>
      </c>
      <c r="AD418" s="1">
        <v>17.134111294422301</v>
      </c>
      <c r="AE418" s="1">
        <v>16.164896902541599</v>
      </c>
      <c r="AF418" s="1">
        <v>162.021356881847</v>
      </c>
      <c r="AG418" s="1">
        <v>8.9650350894091808</v>
      </c>
      <c r="AH418" s="1">
        <v>11.660450126452</v>
      </c>
      <c r="AI418" s="1">
        <v>14.246401498327799</v>
      </c>
      <c r="AJ418" s="1">
        <v>12.4857445958874</v>
      </c>
      <c r="AK418" s="1">
        <v>17.474899240399001</v>
      </c>
      <c r="AL418" s="1">
        <v>11.5231200373295</v>
      </c>
      <c r="AM418" s="1">
        <v>8.8184116619540003</v>
      </c>
      <c r="AN418" s="1">
        <v>12.651576392712199</v>
      </c>
      <c r="AO418" s="1">
        <v>9.7816648020018597</v>
      </c>
      <c r="AP418" s="1">
        <v>11.3253089419766</v>
      </c>
      <c r="AQ418" s="1">
        <v>16.3375860141762</v>
      </c>
      <c r="AR418" s="1">
        <v>15.1166310328632</v>
      </c>
      <c r="AS418" s="1">
        <v>150.386829433489</v>
      </c>
      <c r="AT418" s="1">
        <v>11.5306107652126</v>
      </c>
      <c r="AU418" s="1">
        <v>14.344632719268001</v>
      </c>
      <c r="AV418" s="1">
        <v>16.925006855673299</v>
      </c>
      <c r="AW418" s="1">
        <v>15.167857140455199</v>
      </c>
      <c r="AX418" s="1">
        <v>20.172537377461001</v>
      </c>
      <c r="AY418" s="1">
        <v>13.792565314194601</v>
      </c>
      <c r="AZ418" s="1">
        <v>10.783371711629499</v>
      </c>
      <c r="BA418" s="1">
        <v>14.735885146996299</v>
      </c>
      <c r="BB418" s="1">
        <v>11.685669950717701</v>
      </c>
      <c r="BC418" s="1">
        <v>13.438074941940499</v>
      </c>
      <c r="BD418" s="1">
        <v>18.941235299479199</v>
      </c>
      <c r="BE418" s="1">
        <v>17.898908318952198</v>
      </c>
      <c r="BF418" s="1">
        <v>179.41635554198001</v>
      </c>
      <c r="BG418" s="1">
        <v>6.5580358101543998</v>
      </c>
      <c r="BH418" s="1">
        <v>8.3498666763697091</v>
      </c>
      <c r="BI418" s="1">
        <v>10.033576140358999</v>
      </c>
      <c r="BJ418" s="1">
        <v>8.8888543030981602</v>
      </c>
      <c r="BK418" s="1">
        <v>12.1511784803194</v>
      </c>
      <c r="BL418" s="1">
        <v>8.1471400693716003</v>
      </c>
      <c r="BM418" s="1">
        <v>6.2931748740226903</v>
      </c>
      <c r="BN418" s="1">
        <v>8.8287440018878396</v>
      </c>
      <c r="BO418" s="1">
        <v>6.9061061739691798</v>
      </c>
      <c r="BP418" s="1">
        <v>7.9682192298910604</v>
      </c>
      <c r="BQ418" s="1">
        <v>11.380312893145501</v>
      </c>
      <c r="BR418" s="1">
        <v>10.6403618015327</v>
      </c>
      <c r="BS418" s="1">
        <v>106.145570454121</v>
      </c>
      <c r="BT418" s="1">
        <v>12.363227993729099</v>
      </c>
      <c r="BU418" s="1">
        <v>12.1676666534629</v>
      </c>
      <c r="BV418" s="1">
        <v>11.635220374131301</v>
      </c>
      <c r="BW418" s="1">
        <v>11.839316848645099</v>
      </c>
      <c r="BX418" s="1">
        <v>10.693558601432199</v>
      </c>
      <c r="BY418" s="1">
        <v>9.8240999680403203</v>
      </c>
      <c r="BZ418" s="1">
        <v>8.8279995058427403</v>
      </c>
      <c r="CA418" s="1">
        <v>8.6702703045116003</v>
      </c>
      <c r="CB418" s="1">
        <v>8.3728923133486806</v>
      </c>
      <c r="CC418" s="1">
        <v>9.2870228548703597</v>
      </c>
      <c r="CD418" s="1">
        <v>10.628856825461501</v>
      </c>
      <c r="CE418" s="1">
        <v>11.7510978739273</v>
      </c>
      <c r="CF418" s="1">
        <v>126.061230117403</v>
      </c>
    </row>
    <row r="419" spans="1:84" x14ac:dyDescent="0.25">
      <c r="A419" s="15" t="s">
        <v>285</v>
      </c>
      <c r="B419" s="15" t="s">
        <v>286</v>
      </c>
      <c r="C419" s="7" t="s">
        <v>140</v>
      </c>
    </row>
    <row r="420" spans="1:84" s="6" customFormat="1" x14ac:dyDescent="0.25">
      <c r="A420" s="15" t="s">
        <v>285</v>
      </c>
      <c r="B420" s="15" t="s">
        <v>286</v>
      </c>
      <c r="C420" s="5" t="s">
        <v>275</v>
      </c>
      <c r="D420" s="6">
        <v>0.2959</v>
      </c>
      <c r="E420" s="6">
        <v>0.2959</v>
      </c>
      <c r="F420" s="6">
        <v>0.2959</v>
      </c>
      <c r="G420" s="6">
        <v>0.2959</v>
      </c>
      <c r="H420" s="6">
        <v>0.2959</v>
      </c>
      <c r="I420" s="6">
        <v>0.2959</v>
      </c>
      <c r="J420" s="6">
        <v>0.2959</v>
      </c>
      <c r="K420" s="6">
        <v>0.2959</v>
      </c>
      <c r="L420" s="6">
        <v>0.2959</v>
      </c>
      <c r="M420" s="6">
        <v>0.2959</v>
      </c>
      <c r="N420" s="6">
        <v>0.2959</v>
      </c>
      <c r="O420" s="6">
        <v>0.2959</v>
      </c>
      <c r="P420" s="6">
        <v>0.2959</v>
      </c>
      <c r="Q420" s="6">
        <v>0.2959</v>
      </c>
      <c r="R420" s="6">
        <v>0.2959</v>
      </c>
      <c r="S420" s="6">
        <v>0.2959</v>
      </c>
      <c r="T420" s="6">
        <v>0.2959</v>
      </c>
      <c r="U420" s="6">
        <v>0.2959</v>
      </c>
      <c r="V420" s="6">
        <v>0.2959</v>
      </c>
      <c r="W420" s="6">
        <v>0.2959</v>
      </c>
      <c r="X420" s="6">
        <v>0.2959</v>
      </c>
      <c r="Y420" s="6">
        <v>0.2959</v>
      </c>
      <c r="Z420" s="6">
        <v>0.2959</v>
      </c>
      <c r="AA420" s="6">
        <v>0.2959</v>
      </c>
      <c r="AB420" s="6">
        <v>0.2959</v>
      </c>
      <c r="AC420" s="6">
        <v>0.2959</v>
      </c>
      <c r="AD420" s="6">
        <v>0.2959</v>
      </c>
      <c r="AE420" s="6">
        <v>0.2959</v>
      </c>
      <c r="AF420" s="6">
        <v>3.5508000000000002</v>
      </c>
      <c r="AG420" s="6">
        <v>0.2959</v>
      </c>
      <c r="AH420" s="6">
        <v>0.2959</v>
      </c>
      <c r="AI420" s="6">
        <v>0.2959</v>
      </c>
      <c r="AJ420" s="6">
        <v>0.2959</v>
      </c>
      <c r="AK420" s="6">
        <v>0.2959</v>
      </c>
      <c r="AL420" s="6">
        <v>0.2959</v>
      </c>
      <c r="AM420" s="6">
        <v>0.2959</v>
      </c>
      <c r="AN420" s="6">
        <v>0.2959</v>
      </c>
      <c r="AO420" s="6">
        <v>0.2959</v>
      </c>
      <c r="AP420" s="6">
        <v>0.2959</v>
      </c>
      <c r="AQ420" s="6">
        <v>0.2959</v>
      </c>
      <c r="AR420" s="6">
        <v>0.2959</v>
      </c>
      <c r="AS420" s="6">
        <v>3.5508000000000002</v>
      </c>
      <c r="AT420" s="6">
        <v>0.2959</v>
      </c>
      <c r="AU420" s="6">
        <v>0.2959</v>
      </c>
      <c r="AV420" s="6">
        <v>0.2959</v>
      </c>
      <c r="AW420" s="6">
        <v>0.2959</v>
      </c>
      <c r="AX420" s="6">
        <v>0.2959</v>
      </c>
      <c r="AY420" s="6">
        <v>0.2959</v>
      </c>
      <c r="AZ420" s="6">
        <v>0.2959</v>
      </c>
      <c r="BA420" s="6">
        <v>0.2959</v>
      </c>
      <c r="BB420" s="6">
        <v>0.2959</v>
      </c>
      <c r="BC420" s="6">
        <v>0.2959</v>
      </c>
      <c r="BD420" s="6">
        <v>0.2959</v>
      </c>
      <c r="BE420" s="6">
        <v>0.2959</v>
      </c>
      <c r="BF420" s="6">
        <v>3.5508000000000002</v>
      </c>
      <c r="BG420" s="6">
        <v>0.2959</v>
      </c>
      <c r="BH420" s="6">
        <v>0.2959</v>
      </c>
      <c r="BI420" s="6">
        <v>0.2959</v>
      </c>
      <c r="BJ420" s="6">
        <v>0.2959</v>
      </c>
      <c r="BK420" s="6">
        <v>0.2959</v>
      </c>
      <c r="BL420" s="6">
        <v>0.2959</v>
      </c>
      <c r="BM420" s="6">
        <v>0.2959</v>
      </c>
      <c r="BN420" s="6">
        <v>0.2959</v>
      </c>
      <c r="BO420" s="6">
        <v>0.2959</v>
      </c>
      <c r="BP420" s="6">
        <v>0.2959</v>
      </c>
      <c r="BQ420" s="6">
        <v>0.2959</v>
      </c>
      <c r="BR420" s="6">
        <v>0.2959</v>
      </c>
      <c r="BS420" s="6">
        <v>3.5508000000000002</v>
      </c>
      <c r="BT420" s="6">
        <v>0.2959</v>
      </c>
      <c r="BU420" s="6">
        <v>0.2959</v>
      </c>
      <c r="BV420" s="6">
        <v>0.2959</v>
      </c>
      <c r="BW420" s="6">
        <v>0.2959</v>
      </c>
      <c r="BX420" s="6">
        <v>0.2959</v>
      </c>
      <c r="BY420" s="6">
        <v>0.2959</v>
      </c>
      <c r="BZ420" s="6">
        <v>0.2959</v>
      </c>
      <c r="CA420" s="6">
        <v>0.2959</v>
      </c>
      <c r="CB420" s="6">
        <v>0.2959</v>
      </c>
      <c r="CC420" s="6">
        <v>0.2959</v>
      </c>
      <c r="CD420" s="6">
        <v>0.2959</v>
      </c>
      <c r="CE420" s="6">
        <v>0.2959</v>
      </c>
      <c r="CF420" s="6">
        <v>3.5508000000000002</v>
      </c>
    </row>
    <row r="421" spans="1:84" x14ac:dyDescent="0.25">
      <c r="A421" s="15" t="s">
        <v>285</v>
      </c>
      <c r="B421" s="15" t="s">
        <v>286</v>
      </c>
      <c r="C421" s="2" t="s">
        <v>276</v>
      </c>
      <c r="D421" s="12">
        <v>29051.8344731865</v>
      </c>
      <c r="E421" s="12">
        <v>32638.961907378998</v>
      </c>
      <c r="F421" s="12">
        <v>35849.736749965101</v>
      </c>
      <c r="G421" s="12">
        <v>37832.503329676598</v>
      </c>
      <c r="H421" s="12">
        <v>48962.695911759503</v>
      </c>
      <c r="I421" s="12">
        <v>50056.508674934303</v>
      </c>
      <c r="J421" s="12">
        <v>49589.247693222394</v>
      </c>
      <c r="K421" s="12">
        <v>48124.578198697003</v>
      </c>
      <c r="L421" s="12">
        <v>45129.907377240896</v>
      </c>
      <c r="M421" s="12">
        <v>41531.984522379506</v>
      </c>
      <c r="N421" s="12">
        <v>40608.7936106341</v>
      </c>
      <c r="O421" s="12">
        <v>41318.861254453303</v>
      </c>
      <c r="P421" s="12">
        <v>42051.342249804198</v>
      </c>
      <c r="Q421" s="12">
        <v>47509.541309046901</v>
      </c>
      <c r="R421" s="12">
        <v>52100.6267724848</v>
      </c>
      <c r="S421" s="12">
        <v>54853.702766660899</v>
      </c>
      <c r="T421" s="12">
        <v>66301.410811435504</v>
      </c>
      <c r="U421" s="12">
        <v>67252.233842484595</v>
      </c>
      <c r="V421" s="12">
        <v>66531.9716746458</v>
      </c>
      <c r="W421" s="12">
        <v>64400.127437210402</v>
      </c>
      <c r="X421" s="12">
        <v>60570.681844748098</v>
      </c>
      <c r="Y421" s="12">
        <v>55613.527899513698</v>
      </c>
      <c r="Z421" s="1">
        <v>78.112920755238704</v>
      </c>
      <c r="AA421" s="1">
        <v>79.0315126376005</v>
      </c>
      <c r="AB421" s="1">
        <v>80.249227989410699</v>
      </c>
      <c r="AC421" s="1">
        <v>90.147724959033098</v>
      </c>
      <c r="AD421" s="1">
        <v>98.924730494052298</v>
      </c>
      <c r="AE421" s="1">
        <v>103.354725527469</v>
      </c>
      <c r="AF421" s="1">
        <v>910.490795872842</v>
      </c>
      <c r="AG421" s="1">
        <v>129.358694551795</v>
      </c>
      <c r="AH421" s="1">
        <v>129.883274572852</v>
      </c>
      <c r="AI421" s="1">
        <v>127.975593483807</v>
      </c>
      <c r="AJ421" s="1">
        <v>123.386159347481</v>
      </c>
      <c r="AK421" s="1">
        <v>116.138787002279</v>
      </c>
      <c r="AL421" s="1">
        <v>106.63887039405201</v>
      </c>
      <c r="AM421" s="1">
        <v>102.221148288839</v>
      </c>
      <c r="AN421" s="1">
        <v>103.258572366374</v>
      </c>
      <c r="AO421" s="1">
        <v>104.57342310753999</v>
      </c>
      <c r="AP421" s="1">
        <v>116.451215254345</v>
      </c>
      <c r="AQ421" s="1">
        <v>127.659934716059</v>
      </c>
      <c r="AR421" s="1">
        <v>133.08833808504301</v>
      </c>
      <c r="AS421" s="1">
        <v>1420.6340111704701</v>
      </c>
      <c r="AT421" s="1">
        <v>139.994701358318</v>
      </c>
      <c r="AU421" s="1">
        <v>140.267427096239</v>
      </c>
      <c r="AV421" s="1">
        <v>137.98791861100801</v>
      </c>
      <c r="AW421" s="1">
        <v>132.877659958457</v>
      </c>
      <c r="AX421" s="1">
        <v>124.65165780073799</v>
      </c>
      <c r="AY421" s="1">
        <v>114.488665560911</v>
      </c>
      <c r="AZ421" s="1">
        <v>109.68874382325799</v>
      </c>
      <c r="BA421" s="1">
        <v>110.52345137799099</v>
      </c>
      <c r="BB421" s="1">
        <v>111.778104132096</v>
      </c>
      <c r="BC421" s="1">
        <v>124.07611609963701</v>
      </c>
      <c r="BD421" s="1">
        <v>135.42920722133201</v>
      </c>
      <c r="BE421" s="1">
        <v>140.84864013133799</v>
      </c>
      <c r="BF421" s="1">
        <v>1522.6122931713301</v>
      </c>
      <c r="BG421" s="1">
        <v>118.445741958357</v>
      </c>
      <c r="BH421" s="1">
        <v>118.989120589835</v>
      </c>
      <c r="BI421" s="1">
        <v>117.064344093572</v>
      </c>
      <c r="BJ421" s="1">
        <v>112.79020757414401</v>
      </c>
      <c r="BK421" s="1">
        <v>105.692209278403</v>
      </c>
      <c r="BL421" s="1">
        <v>97.103103082005404</v>
      </c>
      <c r="BM421" s="1">
        <v>93.080496559071605</v>
      </c>
      <c r="BN421" s="1">
        <v>93.673209075676397</v>
      </c>
      <c r="BO421" s="1">
        <v>94.830484100078706</v>
      </c>
      <c r="BP421" s="1">
        <v>105.44884283219299</v>
      </c>
      <c r="BQ421" s="1">
        <v>114.843848550863</v>
      </c>
      <c r="BR421" s="1">
        <v>119.562640059475</v>
      </c>
      <c r="BS421" s="1">
        <v>1291.5242477536699</v>
      </c>
      <c r="BT421" s="1">
        <v>117.686889473505</v>
      </c>
      <c r="BU421" s="1">
        <v>118.110302550303</v>
      </c>
      <c r="BV421" s="1">
        <v>116.21939576145</v>
      </c>
      <c r="BW421" s="1">
        <v>112.015285181498</v>
      </c>
      <c r="BX421" s="1">
        <v>104.994822043957</v>
      </c>
      <c r="BY421" s="1">
        <v>96.645552866897603</v>
      </c>
      <c r="BZ421" s="1">
        <v>92.722833560260597</v>
      </c>
      <c r="CA421" s="1">
        <v>93.102147903139894</v>
      </c>
      <c r="CB421" s="1">
        <v>94.419233455423296</v>
      </c>
      <c r="CC421" s="1">
        <v>104.67461436646801</v>
      </c>
      <c r="CD421" s="1">
        <v>114.01873029298</v>
      </c>
      <c r="CE421" s="1">
        <v>118.66070938123799</v>
      </c>
      <c r="CF421" s="1">
        <v>1283.2705168371201</v>
      </c>
    </row>
    <row r="422" spans="1:84" x14ac:dyDescent="0.25">
      <c r="A422" s="15" t="s">
        <v>285</v>
      </c>
      <c r="B422" s="15" t="s">
        <v>286</v>
      </c>
      <c r="C422" s="7" t="s">
        <v>138</v>
      </c>
      <c r="D422" s="12">
        <v>310434.825677288</v>
      </c>
      <c r="E422" s="12">
        <v>506108.00390743598</v>
      </c>
      <c r="F422" s="12">
        <v>1005296.8611733599</v>
      </c>
      <c r="G422" s="12">
        <v>1785759.74587541</v>
      </c>
      <c r="H422" s="12">
        <v>2197042.9221358201</v>
      </c>
      <c r="I422" s="12">
        <v>1953289.5911277102</v>
      </c>
      <c r="J422" s="12">
        <v>1438695.2509703301</v>
      </c>
      <c r="K422" s="12">
        <v>887110.92272380902</v>
      </c>
      <c r="L422" s="12">
        <v>541886.54381273291</v>
      </c>
      <c r="M422" s="12">
        <v>350840.16290583799</v>
      </c>
      <c r="N422" s="12">
        <v>298816.92025658296</v>
      </c>
      <c r="O422" s="12">
        <v>303047.621786898</v>
      </c>
      <c r="P422" s="12">
        <v>316876.29131974</v>
      </c>
      <c r="Q422" s="12">
        <v>500680.79297783901</v>
      </c>
      <c r="R422" s="12">
        <v>1005195.86079081</v>
      </c>
      <c r="S422" s="12">
        <v>1776356.0570519601</v>
      </c>
      <c r="T422" s="12">
        <v>2228867.9379574303</v>
      </c>
      <c r="U422" s="12">
        <v>1983029.5504957</v>
      </c>
      <c r="V422" s="12">
        <v>1465358.8220014002</v>
      </c>
      <c r="W422" s="12">
        <v>915474.92290126602</v>
      </c>
      <c r="X422" s="12">
        <v>570822.13520761696</v>
      </c>
      <c r="Y422" s="12">
        <v>370154.957336539</v>
      </c>
      <c r="Z422" s="1">
        <v>336.37014054696402</v>
      </c>
      <c r="AA422" s="1">
        <v>342.295337409448</v>
      </c>
      <c r="AB422" s="1">
        <v>356.64253910998701</v>
      </c>
      <c r="AC422" s="1">
        <v>550.076128231089</v>
      </c>
      <c r="AD422" s="1">
        <v>1081.8331970629199</v>
      </c>
      <c r="AE422" s="1">
        <v>1877.2350302624</v>
      </c>
      <c r="AF422" s="1">
        <v>12078.160698522701</v>
      </c>
      <c r="AG422" s="1">
        <v>2327.65882622561</v>
      </c>
      <c r="AH422" s="1">
        <v>2074.56554786787</v>
      </c>
      <c r="AI422" s="1">
        <v>1546.8507128972201</v>
      </c>
      <c r="AJ422" s="1">
        <v>984.39789542847097</v>
      </c>
      <c r="AK422" s="1">
        <v>633.80044429408895</v>
      </c>
      <c r="AL422" s="1">
        <v>430.67815234795802</v>
      </c>
      <c r="AM422" s="1">
        <v>371.71724527468501</v>
      </c>
      <c r="AN422" s="1">
        <v>378.28553374767898</v>
      </c>
      <c r="AO422" s="1">
        <v>392.60385783120603</v>
      </c>
      <c r="AP422" s="1">
        <v>592.13681238181698</v>
      </c>
      <c r="AQ422" s="1">
        <v>1129.4175042138199</v>
      </c>
      <c r="AR422" s="1">
        <v>1938.56224084311</v>
      </c>
      <c r="AS422" s="1">
        <v>12800.674773353499</v>
      </c>
      <c r="AT422" s="1">
        <v>2380.8425217521799</v>
      </c>
      <c r="AU422" s="1">
        <v>2121.3088464672101</v>
      </c>
      <c r="AV422" s="1">
        <v>1581.62515018043</v>
      </c>
      <c r="AW422" s="1">
        <v>1009.73294362448</v>
      </c>
      <c r="AX422" s="1">
        <v>653.61592007601905</v>
      </c>
      <c r="AY422" s="1">
        <v>446.52061781377199</v>
      </c>
      <c r="AZ422" s="1">
        <v>386.29360102437101</v>
      </c>
      <c r="BA422" s="1">
        <v>392.09623935334599</v>
      </c>
      <c r="BB422" s="1">
        <v>407.22281687276097</v>
      </c>
      <c r="BC422" s="1">
        <v>610.92433751747603</v>
      </c>
      <c r="BD422" s="1">
        <v>1158.2830753439</v>
      </c>
      <c r="BE422" s="1">
        <v>1983.0312560913401</v>
      </c>
      <c r="BF422" s="1">
        <v>13131.4973261173</v>
      </c>
      <c r="BG422" s="1">
        <v>2397.9034990124201</v>
      </c>
      <c r="BH422" s="1">
        <v>2130.8247502887998</v>
      </c>
      <c r="BI422" s="1">
        <v>1578.4849455835999</v>
      </c>
      <c r="BJ422" s="1">
        <v>996.62655419667794</v>
      </c>
      <c r="BK422" s="1">
        <v>635.04132875436596</v>
      </c>
      <c r="BL422" s="1">
        <v>429.917992858491</v>
      </c>
      <c r="BM422" s="1">
        <v>370.72653102973999</v>
      </c>
      <c r="BN422" s="1">
        <v>375.12642183222903</v>
      </c>
      <c r="BO422" s="1">
        <v>391.80900133493401</v>
      </c>
      <c r="BP422" s="1">
        <v>597.08365733669302</v>
      </c>
      <c r="BQ422" s="1">
        <v>1148.08155475595</v>
      </c>
      <c r="BR422" s="1">
        <v>1987.0389633783</v>
      </c>
      <c r="BS422" s="1">
        <v>13038.6652003622</v>
      </c>
      <c r="BT422" s="1">
        <v>2444.9688318131998</v>
      </c>
      <c r="BU422" s="1">
        <v>2171.38212707102</v>
      </c>
      <c r="BV422" s="1">
        <v>1604.4070162263299</v>
      </c>
      <c r="BW422" s="1">
        <v>1008.7077318087699</v>
      </c>
      <c r="BX422" s="1">
        <v>640.77724128453599</v>
      </c>
      <c r="BY422" s="1">
        <v>435.29003050035499</v>
      </c>
      <c r="BZ422" s="1">
        <v>376.04762729542301</v>
      </c>
      <c r="CA422" s="1">
        <v>377.43186858648897</v>
      </c>
      <c r="CB422" s="1">
        <v>396.82221076936997</v>
      </c>
      <c r="CC422" s="1">
        <v>605.91234759360304</v>
      </c>
      <c r="CD422" s="1">
        <v>1163.34883965421</v>
      </c>
      <c r="CE422" s="1">
        <v>2020.61817708883</v>
      </c>
      <c r="CF422" s="1">
        <v>13245.7140496921</v>
      </c>
    </row>
    <row r="423" spans="1:84" s="10" customFormat="1" x14ac:dyDescent="0.25">
      <c r="A423" s="10" t="s">
        <v>303</v>
      </c>
      <c r="B423" s="10" t="s">
        <v>304</v>
      </c>
      <c r="C423" s="9" t="s">
        <v>164</v>
      </c>
    </row>
    <row r="424" spans="1:84" x14ac:dyDescent="0.25">
      <c r="A424" s="15" t="s">
        <v>303</v>
      </c>
      <c r="B424" s="15" t="s">
        <v>304</v>
      </c>
      <c r="C424" s="7" t="s">
        <v>159</v>
      </c>
    </row>
    <row r="425" spans="1:84" x14ac:dyDescent="0.25">
      <c r="A425" s="15" t="s">
        <v>303</v>
      </c>
      <c r="B425" s="15" t="s">
        <v>304</v>
      </c>
      <c r="C425" s="2" t="s">
        <v>260</v>
      </c>
      <c r="D425" s="1">
        <v>293908</v>
      </c>
      <c r="E425" s="1">
        <v>293954</v>
      </c>
      <c r="F425" s="1">
        <v>294000</v>
      </c>
      <c r="G425" s="1">
        <v>294046</v>
      </c>
      <c r="H425" s="1">
        <v>294091</v>
      </c>
      <c r="I425" s="1">
        <v>294137</v>
      </c>
      <c r="J425" s="1">
        <v>294183</v>
      </c>
      <c r="K425" s="1">
        <v>294229</v>
      </c>
      <c r="L425" s="1">
        <v>294274</v>
      </c>
      <c r="M425" s="1">
        <v>294320</v>
      </c>
      <c r="N425" s="1">
        <v>294366</v>
      </c>
      <c r="O425" s="1">
        <v>294412</v>
      </c>
      <c r="P425" s="1">
        <v>294457</v>
      </c>
      <c r="Q425" s="1">
        <v>294503</v>
      </c>
      <c r="R425" s="1">
        <v>294549</v>
      </c>
      <c r="S425" s="1">
        <v>294594</v>
      </c>
      <c r="T425" s="1">
        <v>294639</v>
      </c>
      <c r="U425" s="1">
        <v>294684</v>
      </c>
      <c r="V425" s="1">
        <v>294729</v>
      </c>
      <c r="W425" s="1">
        <v>294774</v>
      </c>
      <c r="X425" s="1">
        <v>294819</v>
      </c>
      <c r="Y425" s="1">
        <v>294864</v>
      </c>
      <c r="Z425" s="1">
        <v>294908</v>
      </c>
      <c r="AA425" s="1">
        <v>294953</v>
      </c>
      <c r="AB425" s="1">
        <v>294998</v>
      </c>
      <c r="AC425" s="1">
        <v>295043</v>
      </c>
      <c r="AD425" s="1">
        <v>295088</v>
      </c>
      <c r="AE425" s="1">
        <v>295133</v>
      </c>
      <c r="AF425" s="1">
        <v>294886</v>
      </c>
      <c r="AG425" s="1">
        <v>295178</v>
      </c>
      <c r="AH425" s="1">
        <v>295222</v>
      </c>
      <c r="AI425" s="1">
        <v>295267</v>
      </c>
      <c r="AJ425" s="1">
        <v>295312</v>
      </c>
      <c r="AK425" s="1">
        <v>295357</v>
      </c>
      <c r="AL425" s="1">
        <v>295402</v>
      </c>
      <c r="AM425" s="1">
        <v>295447</v>
      </c>
      <c r="AN425" s="1">
        <v>295492</v>
      </c>
      <c r="AO425" s="1">
        <v>295536</v>
      </c>
      <c r="AP425" s="1">
        <v>295581</v>
      </c>
      <c r="AQ425" s="1">
        <v>295626</v>
      </c>
      <c r="AR425" s="1">
        <v>295671</v>
      </c>
      <c r="AS425" s="1">
        <v>295424.25</v>
      </c>
      <c r="AT425" s="1">
        <v>295716</v>
      </c>
      <c r="AU425" s="1">
        <v>295761</v>
      </c>
      <c r="AV425" s="1">
        <v>295806</v>
      </c>
      <c r="AW425" s="1">
        <v>295850</v>
      </c>
      <c r="AX425" s="1">
        <v>295895</v>
      </c>
      <c r="AY425" s="1">
        <v>295940</v>
      </c>
      <c r="AZ425" s="1">
        <v>295985</v>
      </c>
      <c r="BA425" s="1">
        <v>296030</v>
      </c>
      <c r="BB425" s="1">
        <v>296075</v>
      </c>
      <c r="BC425" s="1">
        <v>296120</v>
      </c>
      <c r="BD425" s="1">
        <v>296164</v>
      </c>
      <c r="BE425" s="1">
        <v>296209</v>
      </c>
      <c r="BF425" s="1">
        <v>295962.58333333302</v>
      </c>
      <c r="BG425" s="1">
        <v>296254</v>
      </c>
      <c r="BH425" s="1">
        <v>296299</v>
      </c>
      <c r="BI425" s="1">
        <v>296344</v>
      </c>
      <c r="BJ425" s="1">
        <v>296389</v>
      </c>
      <c r="BK425" s="1">
        <v>296434</v>
      </c>
      <c r="BL425" s="1">
        <v>296478</v>
      </c>
      <c r="BM425" s="1">
        <v>296523</v>
      </c>
      <c r="BN425" s="1">
        <v>296568</v>
      </c>
      <c r="BO425" s="1">
        <v>296613</v>
      </c>
      <c r="BP425" s="1">
        <v>296658</v>
      </c>
      <c r="BQ425" s="1">
        <v>296703</v>
      </c>
      <c r="BR425" s="1">
        <v>296747</v>
      </c>
      <c r="BS425" s="1">
        <v>296500.83333333302</v>
      </c>
      <c r="BT425" s="1">
        <v>296792.97879046103</v>
      </c>
      <c r="BU425" s="1">
        <v>296837.97864153801</v>
      </c>
      <c r="BV425" s="1">
        <v>296882.97849266097</v>
      </c>
      <c r="BW425" s="1">
        <v>296928.98198749399</v>
      </c>
      <c r="BX425" s="1">
        <v>296973.98183815199</v>
      </c>
      <c r="BY425" s="1">
        <v>297016.97804960498</v>
      </c>
      <c r="BZ425" s="1">
        <v>297061.97790090699</v>
      </c>
      <c r="CA425" s="1">
        <v>297106.97775225498</v>
      </c>
      <c r="CB425" s="1">
        <v>297151.97760364797</v>
      </c>
      <c r="CC425" s="1">
        <v>297196.97745508602</v>
      </c>
      <c r="CD425" s="1">
        <v>297242.98094636801</v>
      </c>
      <c r="CE425" s="1">
        <v>297285.977161396</v>
      </c>
      <c r="CF425" s="1">
        <v>297040.06221829698</v>
      </c>
    </row>
    <row r="426" spans="1:84" x14ac:dyDescent="0.25">
      <c r="A426" s="15" t="s">
        <v>303</v>
      </c>
      <c r="B426" s="15" t="s">
        <v>304</v>
      </c>
      <c r="C426" s="2" t="s">
        <v>261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0</v>
      </c>
      <c r="AI426" s="1">
        <v>0</v>
      </c>
      <c r="AJ426" s="1">
        <v>0</v>
      </c>
      <c r="AK426" s="1">
        <v>0</v>
      </c>
      <c r="AL426" s="1">
        <v>0</v>
      </c>
      <c r="AM426" s="1">
        <v>0</v>
      </c>
      <c r="AN426" s="1">
        <v>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s="1">
        <v>0</v>
      </c>
      <c r="AU426" s="1">
        <v>0</v>
      </c>
      <c r="AV426" s="1">
        <v>0</v>
      </c>
      <c r="AW426" s="1">
        <v>0</v>
      </c>
      <c r="AX426" s="1">
        <v>0</v>
      </c>
      <c r="AY426" s="1">
        <v>0</v>
      </c>
      <c r="AZ426" s="1">
        <v>0</v>
      </c>
      <c r="BA426" s="1">
        <v>0</v>
      </c>
      <c r="BB426" s="1">
        <v>0</v>
      </c>
      <c r="BC426" s="1">
        <v>0</v>
      </c>
      <c r="BD426" s="1">
        <v>0</v>
      </c>
      <c r="BE426" s="1">
        <v>0</v>
      </c>
      <c r="BF426" s="1">
        <v>0</v>
      </c>
      <c r="BG426" s="1">
        <v>0</v>
      </c>
      <c r="BH426" s="1">
        <v>0</v>
      </c>
      <c r="BI426" s="1">
        <v>0</v>
      </c>
      <c r="BJ426" s="1">
        <v>0</v>
      </c>
      <c r="BK426" s="1">
        <v>0</v>
      </c>
      <c r="BL426" s="1">
        <v>0</v>
      </c>
      <c r="BM426" s="1">
        <v>0</v>
      </c>
      <c r="BN426" s="1">
        <v>0</v>
      </c>
      <c r="BO426" s="1">
        <v>0</v>
      </c>
      <c r="BP426" s="1">
        <v>0</v>
      </c>
      <c r="BQ426" s="1">
        <v>0</v>
      </c>
      <c r="BR426" s="1">
        <v>0</v>
      </c>
      <c r="BS426" s="1">
        <v>0</v>
      </c>
      <c r="BT426" s="1">
        <v>0</v>
      </c>
      <c r="BU426" s="1">
        <v>0</v>
      </c>
      <c r="BV426" s="1">
        <v>0</v>
      </c>
      <c r="BW426" s="1">
        <v>0</v>
      </c>
      <c r="BX426" s="1">
        <v>0</v>
      </c>
      <c r="BY426" s="1">
        <v>0</v>
      </c>
      <c r="BZ426" s="1">
        <v>0</v>
      </c>
      <c r="CA426" s="1">
        <v>0</v>
      </c>
      <c r="CB426" s="1">
        <v>0</v>
      </c>
      <c r="CC426" s="1">
        <v>0</v>
      </c>
      <c r="CD426" s="1">
        <v>0</v>
      </c>
      <c r="CE426" s="1">
        <v>0</v>
      </c>
      <c r="CF426" s="1">
        <v>0</v>
      </c>
    </row>
    <row r="427" spans="1:84" x14ac:dyDescent="0.25">
      <c r="A427" s="15" t="s">
        <v>303</v>
      </c>
      <c r="B427" s="15" t="s">
        <v>304</v>
      </c>
      <c r="C427" s="2" t="s">
        <v>262</v>
      </c>
      <c r="D427" s="1">
        <v>293908</v>
      </c>
      <c r="E427" s="1">
        <v>293954</v>
      </c>
      <c r="F427" s="1">
        <v>294000</v>
      </c>
      <c r="G427" s="1">
        <v>294046</v>
      </c>
      <c r="H427" s="1">
        <v>294091</v>
      </c>
      <c r="I427" s="1">
        <v>294137</v>
      </c>
      <c r="J427" s="1">
        <v>294183</v>
      </c>
      <c r="K427" s="1">
        <v>294229</v>
      </c>
      <c r="L427" s="1">
        <v>294274</v>
      </c>
      <c r="M427" s="1">
        <v>294320</v>
      </c>
      <c r="N427" s="1">
        <v>294366</v>
      </c>
      <c r="O427" s="1">
        <v>294412</v>
      </c>
      <c r="P427" s="1">
        <v>294457</v>
      </c>
      <c r="Q427" s="1">
        <v>294503</v>
      </c>
      <c r="R427" s="1">
        <v>294549</v>
      </c>
      <c r="S427" s="1">
        <v>294594</v>
      </c>
      <c r="T427" s="1">
        <v>294639</v>
      </c>
      <c r="U427" s="1">
        <v>294684</v>
      </c>
      <c r="V427" s="1">
        <v>294729</v>
      </c>
      <c r="W427" s="1">
        <v>294774</v>
      </c>
      <c r="X427" s="1">
        <v>294819</v>
      </c>
      <c r="Y427" s="1">
        <v>294864</v>
      </c>
      <c r="Z427" s="1">
        <v>294908</v>
      </c>
      <c r="AA427" s="1">
        <v>294953</v>
      </c>
      <c r="AB427" s="1">
        <v>294998</v>
      </c>
      <c r="AC427" s="1">
        <v>295043</v>
      </c>
      <c r="AD427" s="1">
        <v>295088</v>
      </c>
      <c r="AE427" s="1">
        <v>295133</v>
      </c>
      <c r="AF427" s="1">
        <v>294886</v>
      </c>
      <c r="AG427" s="1">
        <v>295178</v>
      </c>
      <c r="AH427" s="1">
        <v>295222</v>
      </c>
      <c r="AI427" s="1">
        <v>295267</v>
      </c>
      <c r="AJ427" s="1">
        <v>295312</v>
      </c>
      <c r="AK427" s="1">
        <v>295357</v>
      </c>
      <c r="AL427" s="1">
        <v>295402</v>
      </c>
      <c r="AM427" s="1">
        <v>295447</v>
      </c>
      <c r="AN427" s="1">
        <v>295492</v>
      </c>
      <c r="AO427" s="1">
        <v>295536</v>
      </c>
      <c r="AP427" s="1">
        <v>295581</v>
      </c>
      <c r="AQ427" s="1">
        <v>295626</v>
      </c>
      <c r="AR427" s="1">
        <v>295671</v>
      </c>
      <c r="AS427" s="1">
        <v>295424.25</v>
      </c>
      <c r="AT427" s="1">
        <v>295716</v>
      </c>
      <c r="AU427" s="1">
        <v>295761</v>
      </c>
      <c r="AV427" s="1">
        <v>295806</v>
      </c>
      <c r="AW427" s="1">
        <v>295850</v>
      </c>
      <c r="AX427" s="1">
        <v>295895</v>
      </c>
      <c r="AY427" s="1">
        <v>295940</v>
      </c>
      <c r="AZ427" s="1">
        <v>295985</v>
      </c>
      <c r="BA427" s="1">
        <v>296030</v>
      </c>
      <c r="BB427" s="1">
        <v>296075</v>
      </c>
      <c r="BC427" s="1">
        <v>296120</v>
      </c>
      <c r="BD427" s="1">
        <v>296164</v>
      </c>
      <c r="BE427" s="1">
        <v>296209</v>
      </c>
      <c r="BF427" s="1">
        <v>295962.58333333302</v>
      </c>
      <c r="BG427" s="1">
        <v>296254</v>
      </c>
      <c r="BH427" s="1">
        <v>296299</v>
      </c>
      <c r="BI427" s="1">
        <v>296344</v>
      </c>
      <c r="BJ427" s="1">
        <v>296389</v>
      </c>
      <c r="BK427" s="1">
        <v>296434</v>
      </c>
      <c r="BL427" s="1">
        <v>296478</v>
      </c>
      <c r="BM427" s="1">
        <v>296523</v>
      </c>
      <c r="BN427" s="1">
        <v>296568</v>
      </c>
      <c r="BO427" s="1">
        <v>296613</v>
      </c>
      <c r="BP427" s="1">
        <v>296658</v>
      </c>
      <c r="BQ427" s="1">
        <v>296703</v>
      </c>
      <c r="BR427" s="1">
        <v>296747</v>
      </c>
      <c r="BS427" s="1">
        <v>296500.83333333302</v>
      </c>
      <c r="BT427" s="1">
        <v>296792.97879046103</v>
      </c>
      <c r="BU427" s="1">
        <v>296837.97864153801</v>
      </c>
      <c r="BV427" s="1">
        <v>296882.97849266097</v>
      </c>
      <c r="BW427" s="1">
        <v>296928.98198749399</v>
      </c>
      <c r="BX427" s="1">
        <v>296973.98183815199</v>
      </c>
      <c r="BY427" s="1">
        <v>297016.97804960498</v>
      </c>
      <c r="BZ427" s="1">
        <v>297061.97790090699</v>
      </c>
      <c r="CA427" s="1">
        <v>297106.97775225498</v>
      </c>
      <c r="CB427" s="1">
        <v>297151.97760364797</v>
      </c>
      <c r="CC427" s="1">
        <v>297196.97745508602</v>
      </c>
      <c r="CD427" s="1">
        <v>297242.98094636801</v>
      </c>
      <c r="CE427" s="1">
        <v>297285.977161396</v>
      </c>
      <c r="CF427" s="1">
        <v>297040.06221829698</v>
      </c>
    </row>
    <row r="428" spans="1:84" x14ac:dyDescent="0.25">
      <c r="A428" s="15" t="s">
        <v>303</v>
      </c>
      <c r="B428" s="15" t="s">
        <v>304</v>
      </c>
      <c r="C428" s="2" t="s">
        <v>263</v>
      </c>
      <c r="D428" s="1">
        <v>13.5</v>
      </c>
      <c r="E428" s="1">
        <v>13.5</v>
      </c>
      <c r="F428" s="1">
        <v>13.5</v>
      </c>
      <c r="G428" s="1">
        <v>13.5</v>
      </c>
      <c r="H428" s="1">
        <v>13.5</v>
      </c>
      <c r="I428" s="1">
        <v>13.5</v>
      </c>
      <c r="J428" s="1">
        <v>13.5</v>
      </c>
      <c r="K428" s="1">
        <v>13.5</v>
      </c>
      <c r="L428" s="1">
        <v>13.5</v>
      </c>
      <c r="M428" s="1">
        <v>13.5</v>
      </c>
      <c r="N428" s="1">
        <v>13.5</v>
      </c>
      <c r="O428" s="1">
        <v>13.5</v>
      </c>
      <c r="P428" s="1">
        <v>13.5</v>
      </c>
      <c r="Q428" s="1">
        <v>13.5</v>
      </c>
      <c r="R428" s="1">
        <v>13.5</v>
      </c>
      <c r="S428" s="1">
        <v>13.5</v>
      </c>
      <c r="T428" s="1">
        <v>13.5</v>
      </c>
      <c r="U428" s="1">
        <v>13.5</v>
      </c>
      <c r="V428" s="1">
        <v>13.5</v>
      </c>
      <c r="W428" s="1">
        <v>13.5</v>
      </c>
      <c r="X428" s="1">
        <v>13.5</v>
      </c>
      <c r="Y428" s="1">
        <v>13.5</v>
      </c>
      <c r="Z428" s="1">
        <v>13.5</v>
      </c>
      <c r="AA428" s="1">
        <v>13.5</v>
      </c>
      <c r="AB428" s="1">
        <v>13.5</v>
      </c>
      <c r="AC428" s="1">
        <v>13.5</v>
      </c>
      <c r="AD428" s="1">
        <v>13.5</v>
      </c>
      <c r="AE428" s="1">
        <v>13.5</v>
      </c>
      <c r="AF428" s="1">
        <v>162</v>
      </c>
      <c r="AG428" s="1">
        <v>13.5</v>
      </c>
      <c r="AH428" s="1">
        <v>13.5</v>
      </c>
      <c r="AI428" s="1">
        <v>13.5</v>
      </c>
      <c r="AJ428" s="1">
        <v>13.5</v>
      </c>
      <c r="AK428" s="1">
        <v>13.5</v>
      </c>
      <c r="AL428" s="1">
        <v>13.5</v>
      </c>
      <c r="AM428" s="1">
        <v>13.5</v>
      </c>
      <c r="AN428" s="1">
        <v>13.5</v>
      </c>
      <c r="AO428" s="1">
        <v>13.5</v>
      </c>
      <c r="AP428" s="1">
        <v>13.5</v>
      </c>
      <c r="AQ428" s="1">
        <v>13.5</v>
      </c>
      <c r="AR428" s="1">
        <v>13.5</v>
      </c>
      <c r="AS428" s="1">
        <v>162</v>
      </c>
      <c r="AT428" s="1">
        <v>13.5</v>
      </c>
      <c r="AU428" s="1">
        <v>13.5</v>
      </c>
      <c r="AV428" s="1">
        <v>13.5</v>
      </c>
      <c r="AW428" s="1">
        <v>13.5</v>
      </c>
      <c r="AX428" s="1">
        <v>13.5</v>
      </c>
      <c r="AY428" s="1">
        <v>13.5</v>
      </c>
      <c r="AZ428" s="1">
        <v>13.5</v>
      </c>
      <c r="BA428" s="1">
        <v>13.5</v>
      </c>
      <c r="BB428" s="1">
        <v>13.5</v>
      </c>
      <c r="BC428" s="1">
        <v>13.5</v>
      </c>
      <c r="BD428" s="1">
        <v>13.5</v>
      </c>
      <c r="BE428" s="1">
        <v>13.5</v>
      </c>
      <c r="BF428" s="1">
        <v>162</v>
      </c>
      <c r="BG428" s="1">
        <v>13.5</v>
      </c>
      <c r="BH428" s="1">
        <v>13.5</v>
      </c>
      <c r="BI428" s="1">
        <v>13.5</v>
      </c>
      <c r="BJ428" s="1">
        <v>13.5</v>
      </c>
      <c r="BK428" s="1">
        <v>13.5</v>
      </c>
      <c r="BL428" s="1">
        <v>13.5</v>
      </c>
      <c r="BM428" s="1">
        <v>13.5</v>
      </c>
      <c r="BN428" s="1">
        <v>13.5</v>
      </c>
      <c r="BO428" s="1">
        <v>13.5</v>
      </c>
      <c r="BP428" s="1">
        <v>13.5</v>
      </c>
      <c r="BQ428" s="1">
        <v>13.5</v>
      </c>
      <c r="BR428" s="1">
        <v>13.5</v>
      </c>
      <c r="BS428" s="1">
        <v>162</v>
      </c>
      <c r="BT428" s="1">
        <v>13.5</v>
      </c>
      <c r="BU428" s="1">
        <v>13.5</v>
      </c>
      <c r="BV428" s="1">
        <v>13.5</v>
      </c>
      <c r="BW428" s="1">
        <v>13.5</v>
      </c>
      <c r="BX428" s="1">
        <v>13.5</v>
      </c>
      <c r="BY428" s="1">
        <v>13.5</v>
      </c>
      <c r="BZ428" s="1">
        <v>13.5</v>
      </c>
      <c r="CA428" s="1">
        <v>13.5</v>
      </c>
      <c r="CB428" s="1">
        <v>13.5</v>
      </c>
      <c r="CC428" s="1">
        <v>13.5</v>
      </c>
      <c r="CD428" s="1">
        <v>13.5</v>
      </c>
      <c r="CE428" s="1">
        <v>13.5</v>
      </c>
      <c r="CF428" s="1">
        <v>162</v>
      </c>
    </row>
    <row r="429" spans="1:84" x14ac:dyDescent="0.25">
      <c r="A429" s="15" t="s">
        <v>303</v>
      </c>
      <c r="B429" s="15" t="s">
        <v>304</v>
      </c>
      <c r="C429" s="2" t="s">
        <v>264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0</v>
      </c>
      <c r="AM429" s="1">
        <v>0</v>
      </c>
      <c r="AN429" s="1">
        <v>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s="1">
        <v>0</v>
      </c>
      <c r="AU429" s="1">
        <v>0</v>
      </c>
      <c r="AV429" s="1">
        <v>0</v>
      </c>
      <c r="AW429" s="1">
        <v>0</v>
      </c>
      <c r="AX429" s="1">
        <v>0</v>
      </c>
      <c r="AY429" s="1">
        <v>0</v>
      </c>
      <c r="AZ429" s="1">
        <v>0</v>
      </c>
      <c r="BA429" s="1">
        <v>0</v>
      </c>
      <c r="BB429" s="1">
        <v>0</v>
      </c>
      <c r="BC429" s="1">
        <v>0</v>
      </c>
      <c r="BD429" s="1">
        <v>0</v>
      </c>
      <c r="BE429" s="1">
        <v>0</v>
      </c>
      <c r="BF429" s="1">
        <v>0</v>
      </c>
      <c r="BG429" s="1">
        <v>0</v>
      </c>
      <c r="BH429" s="1">
        <v>0</v>
      </c>
      <c r="BI429" s="1">
        <v>0</v>
      </c>
      <c r="BJ429" s="1">
        <v>0</v>
      </c>
      <c r="BK429" s="1">
        <v>0</v>
      </c>
      <c r="BL429" s="1">
        <v>0</v>
      </c>
      <c r="BM429" s="1">
        <v>0</v>
      </c>
      <c r="BN429" s="1">
        <v>0</v>
      </c>
      <c r="BO429" s="1">
        <v>0</v>
      </c>
      <c r="BP429" s="1">
        <v>0</v>
      </c>
      <c r="BQ429" s="1">
        <v>0</v>
      </c>
      <c r="BR429" s="1">
        <v>0</v>
      </c>
      <c r="BS429" s="1">
        <v>0</v>
      </c>
      <c r="BT429" s="1">
        <v>0</v>
      </c>
      <c r="BU429" s="1">
        <v>0</v>
      </c>
      <c r="BV429" s="1">
        <v>0</v>
      </c>
      <c r="BW429" s="1">
        <v>0</v>
      </c>
      <c r="BX429" s="1">
        <v>0</v>
      </c>
      <c r="BY429" s="1">
        <v>0</v>
      </c>
      <c r="BZ429" s="1">
        <v>0</v>
      </c>
      <c r="CA429" s="1">
        <v>0</v>
      </c>
      <c r="CB429" s="1">
        <v>0</v>
      </c>
      <c r="CC429" s="1">
        <v>0</v>
      </c>
      <c r="CD429" s="1">
        <v>0</v>
      </c>
      <c r="CE429" s="1">
        <v>0</v>
      </c>
      <c r="CF429" s="1">
        <v>0</v>
      </c>
    </row>
    <row r="430" spans="1:84" x14ac:dyDescent="0.25">
      <c r="A430" s="15" t="s">
        <v>303</v>
      </c>
      <c r="B430" s="15" t="s">
        <v>304</v>
      </c>
      <c r="C430" s="7" t="s">
        <v>158</v>
      </c>
      <c r="D430" s="12">
        <v>3967758</v>
      </c>
      <c r="E430" s="12">
        <v>3968379</v>
      </c>
      <c r="F430" s="12">
        <v>3969000</v>
      </c>
      <c r="G430" s="12">
        <v>3969621</v>
      </c>
      <c r="H430" s="12">
        <v>3970228.5</v>
      </c>
      <c r="I430" s="12">
        <v>3970849.5</v>
      </c>
      <c r="J430" s="12">
        <v>3971470.5</v>
      </c>
      <c r="K430" s="12">
        <v>3972091.5</v>
      </c>
      <c r="L430" s="12">
        <v>3972699</v>
      </c>
      <c r="M430" s="12">
        <v>3973320</v>
      </c>
      <c r="N430" s="12">
        <v>3973941</v>
      </c>
      <c r="O430" s="12">
        <v>3974562</v>
      </c>
      <c r="P430" s="12">
        <v>3975169.5</v>
      </c>
      <c r="Q430" s="12">
        <v>3975790.5</v>
      </c>
      <c r="R430" s="12">
        <v>3976411.5</v>
      </c>
      <c r="S430" s="12">
        <v>3977019</v>
      </c>
      <c r="T430" s="12">
        <v>3977626.5</v>
      </c>
      <c r="U430" s="12">
        <v>3978234</v>
      </c>
      <c r="V430" s="12">
        <v>3978841.5</v>
      </c>
      <c r="W430" s="12">
        <v>3979449</v>
      </c>
      <c r="X430" s="12">
        <v>3980056.5</v>
      </c>
      <c r="Y430" s="12">
        <v>3980664</v>
      </c>
      <c r="Z430" s="1">
        <v>3981.2579999999998</v>
      </c>
      <c r="AA430" s="1">
        <v>3981.8654999999999</v>
      </c>
      <c r="AB430" s="1">
        <v>3982.473</v>
      </c>
      <c r="AC430" s="1">
        <v>3983.0805</v>
      </c>
      <c r="AD430" s="1">
        <v>3983.6880000000001</v>
      </c>
      <c r="AE430" s="1">
        <v>3984.2955000000002</v>
      </c>
      <c r="AF430" s="1">
        <v>47771.531999999999</v>
      </c>
      <c r="AG430" s="1">
        <v>3984.9029999999998</v>
      </c>
      <c r="AH430" s="1">
        <v>3985.4969999999998</v>
      </c>
      <c r="AI430" s="1">
        <v>3986.1044999999999</v>
      </c>
      <c r="AJ430" s="1">
        <v>3986.712</v>
      </c>
      <c r="AK430" s="1">
        <v>3987.3195000000001</v>
      </c>
      <c r="AL430" s="1">
        <v>3987.9270000000001</v>
      </c>
      <c r="AM430" s="1">
        <v>3988.5345000000002</v>
      </c>
      <c r="AN430" s="1">
        <v>3989.1419999999998</v>
      </c>
      <c r="AO430" s="1">
        <v>3989.7359999999999</v>
      </c>
      <c r="AP430" s="1">
        <v>3990.3434999999999</v>
      </c>
      <c r="AQ430" s="1">
        <v>3990.951</v>
      </c>
      <c r="AR430" s="1">
        <v>3991.5585000000001</v>
      </c>
      <c r="AS430" s="1">
        <v>47858.728499999997</v>
      </c>
      <c r="AT430" s="1">
        <v>3992.1660000000002</v>
      </c>
      <c r="AU430" s="1">
        <v>3992.7734999999998</v>
      </c>
      <c r="AV430" s="1">
        <v>3993.3809999999999</v>
      </c>
      <c r="AW430" s="1">
        <v>3993.9749999999999</v>
      </c>
      <c r="AX430" s="1">
        <v>3994.5825</v>
      </c>
      <c r="AY430" s="1">
        <v>3995.19</v>
      </c>
      <c r="AZ430" s="1">
        <v>3995.7975000000001</v>
      </c>
      <c r="BA430" s="1">
        <v>3996.4050000000002</v>
      </c>
      <c r="BB430" s="1">
        <v>3997.0124999999998</v>
      </c>
      <c r="BC430" s="1">
        <v>3997.62</v>
      </c>
      <c r="BD430" s="1">
        <v>3998.2139999999999</v>
      </c>
      <c r="BE430" s="1">
        <v>3998.8215</v>
      </c>
      <c r="BF430" s="1">
        <v>47945.938499999997</v>
      </c>
      <c r="BG430" s="1">
        <v>3999.4290000000001</v>
      </c>
      <c r="BH430" s="1">
        <v>4000.0365000000002</v>
      </c>
      <c r="BI430" s="1">
        <v>4000.6439999999998</v>
      </c>
      <c r="BJ430" s="1">
        <v>4001.2514999999999</v>
      </c>
      <c r="BK430" s="1">
        <v>4001.8589999999999</v>
      </c>
      <c r="BL430" s="1">
        <v>4002.453</v>
      </c>
      <c r="BM430" s="1">
        <v>4003.0605</v>
      </c>
      <c r="BN430" s="1">
        <v>4003.6680000000001</v>
      </c>
      <c r="BO430" s="1">
        <v>4004.2755000000002</v>
      </c>
      <c r="BP430" s="1">
        <v>4004.8829999999998</v>
      </c>
      <c r="BQ430" s="1">
        <v>4005.4904999999999</v>
      </c>
      <c r="BR430" s="1">
        <v>4006.0844999999999</v>
      </c>
      <c r="BS430" s="1">
        <v>48033.135000000002</v>
      </c>
      <c r="BT430" s="1">
        <v>4006.70521367122</v>
      </c>
      <c r="BU430" s="1">
        <v>4007.3127116607602</v>
      </c>
      <c r="BV430" s="1">
        <v>4007.9202096509198</v>
      </c>
      <c r="BW430" s="1">
        <v>4008.5412568311599</v>
      </c>
      <c r="BX430" s="1">
        <v>4009.1487548150499</v>
      </c>
      <c r="BY430" s="1">
        <v>4009.7292036696599</v>
      </c>
      <c r="BZ430" s="1">
        <v>4010.3367016622401</v>
      </c>
      <c r="CA430" s="1">
        <v>4010.9441996554401</v>
      </c>
      <c r="CB430" s="1">
        <v>4011.5516976492399</v>
      </c>
      <c r="CC430" s="1">
        <v>4012.15919564366</v>
      </c>
      <c r="CD430" s="1">
        <v>4012.7802427759598</v>
      </c>
      <c r="CE430" s="1">
        <v>4013.3606916788399</v>
      </c>
      <c r="CF430" s="1">
        <v>48120.490079364201</v>
      </c>
    </row>
    <row r="431" spans="1:84" x14ac:dyDescent="0.25">
      <c r="A431" s="15" t="s">
        <v>303</v>
      </c>
      <c r="B431" s="15" t="s">
        <v>304</v>
      </c>
      <c r="C431" s="7" t="s">
        <v>156</v>
      </c>
    </row>
    <row r="432" spans="1:84" x14ac:dyDescent="0.25">
      <c r="A432" s="15" t="s">
        <v>303</v>
      </c>
      <c r="B432" s="15" t="s">
        <v>304</v>
      </c>
      <c r="C432" s="2" t="s">
        <v>265</v>
      </c>
      <c r="D432" s="1">
        <v>514969.07290000003</v>
      </c>
      <c r="E432" s="1">
        <v>759930.05020000006</v>
      </c>
      <c r="F432" s="1">
        <v>1639196.0519999999</v>
      </c>
      <c r="G432" s="1">
        <v>2984536.4079999998</v>
      </c>
      <c r="H432" s="1">
        <v>3976987.3149999999</v>
      </c>
      <c r="I432" s="1">
        <v>3836457.5329999998</v>
      </c>
      <c r="J432" s="1">
        <v>3037008.3930000002</v>
      </c>
      <c r="K432" s="1">
        <v>1773892.76</v>
      </c>
      <c r="L432" s="1">
        <v>819560.94609999994</v>
      </c>
      <c r="M432" s="1">
        <v>417290.98930000002</v>
      </c>
      <c r="N432" s="1">
        <v>354094.4509</v>
      </c>
      <c r="O432" s="1">
        <v>367983.97830000002</v>
      </c>
      <c r="P432" s="1">
        <v>436232.4889</v>
      </c>
      <c r="Q432" s="1">
        <v>702789.34450000001</v>
      </c>
      <c r="R432" s="1">
        <v>1594387.423</v>
      </c>
      <c r="S432" s="1">
        <v>2949377.8309999998</v>
      </c>
      <c r="T432" s="1">
        <v>3943014.0580000002</v>
      </c>
      <c r="U432" s="1">
        <v>3808855.8169999998</v>
      </c>
      <c r="V432" s="1">
        <v>3015667.1839999999</v>
      </c>
      <c r="W432" s="1">
        <v>1759590.2509999999</v>
      </c>
      <c r="X432" s="1">
        <v>806015.58559999999</v>
      </c>
      <c r="Y432" s="1">
        <v>409375.16649999999</v>
      </c>
      <c r="Z432" s="1">
        <v>348826.96029999998</v>
      </c>
      <c r="AA432" s="1">
        <v>363587.87089999998</v>
      </c>
      <c r="AB432" s="1">
        <v>431986.85489999998</v>
      </c>
      <c r="AC432" s="1">
        <v>694671.70990000002</v>
      </c>
      <c r="AD432" s="1">
        <v>1577571.4129999999</v>
      </c>
      <c r="AE432" s="1">
        <v>2918597.8450000002</v>
      </c>
      <c r="AF432" s="1">
        <v>20077760.7161</v>
      </c>
      <c r="AG432" s="1">
        <v>3900651.605</v>
      </c>
      <c r="AH432" s="1">
        <v>3775239.3319999999</v>
      </c>
      <c r="AI432" s="1">
        <v>2987901.9419999998</v>
      </c>
      <c r="AJ432" s="1">
        <v>1742718.5009999999</v>
      </c>
      <c r="AK432" s="1">
        <v>797503.06599999999</v>
      </c>
      <c r="AL432" s="1">
        <v>405528.3357</v>
      </c>
      <c r="AM432" s="1">
        <v>346599.8101</v>
      </c>
      <c r="AN432" s="1">
        <v>361599.25140000001</v>
      </c>
      <c r="AO432" s="1">
        <v>429488.96960000001</v>
      </c>
      <c r="AP432" s="1">
        <v>687483.68059999996</v>
      </c>
      <c r="AQ432" s="1">
        <v>1560004.1910000001</v>
      </c>
      <c r="AR432" s="1">
        <v>2885224.1680000001</v>
      </c>
      <c r="AS432" s="1">
        <v>19879942.852400001</v>
      </c>
      <c r="AT432" s="1">
        <v>3856810.6770000001</v>
      </c>
      <c r="AU432" s="1">
        <v>3739768.4339999999</v>
      </c>
      <c r="AV432" s="1">
        <v>2958527.3870000001</v>
      </c>
      <c r="AW432" s="1">
        <v>1724913.621</v>
      </c>
      <c r="AX432" s="1">
        <v>789415.95669999998</v>
      </c>
      <c r="AY432" s="1">
        <v>402041.10920000001</v>
      </c>
      <c r="AZ432" s="1">
        <v>344653.50959999999</v>
      </c>
      <c r="BA432" s="1">
        <v>359830.4681</v>
      </c>
      <c r="BB432" s="1">
        <v>427215.8456</v>
      </c>
      <c r="BC432" s="1">
        <v>680461.01359999995</v>
      </c>
      <c r="BD432" s="1">
        <v>1542346.929</v>
      </c>
      <c r="BE432" s="1">
        <v>2851599.5830000001</v>
      </c>
      <c r="BF432" s="1">
        <v>19677584.533799998</v>
      </c>
      <c r="BG432" s="1">
        <v>3815595.835</v>
      </c>
      <c r="BH432" s="1">
        <v>3706274.2069999999</v>
      </c>
      <c r="BI432" s="1">
        <v>2930849.3560000001</v>
      </c>
      <c r="BJ432" s="1">
        <v>1708192.128</v>
      </c>
      <c r="BK432" s="1">
        <v>781823.24419999996</v>
      </c>
      <c r="BL432" s="1">
        <v>398819.54840000003</v>
      </c>
      <c r="BM432" s="1">
        <v>342890.2034</v>
      </c>
      <c r="BN432" s="1">
        <v>358190.99060000002</v>
      </c>
      <c r="BO432" s="1">
        <v>425109.56020000001</v>
      </c>
      <c r="BP432" s="1">
        <v>673841.47270000004</v>
      </c>
      <c r="BQ432" s="1">
        <v>1525809.0530000001</v>
      </c>
      <c r="BR432" s="1">
        <v>2820012.2719999999</v>
      </c>
      <c r="BS432" s="1">
        <v>19487407.870499998</v>
      </c>
      <c r="BT432" s="1">
        <v>3774821.4250936001</v>
      </c>
      <c r="BU432" s="1">
        <v>3673079.9620074802</v>
      </c>
      <c r="BV432" s="1">
        <v>2903430.2624035901</v>
      </c>
      <c r="BW432" s="1">
        <v>1691632.73490155</v>
      </c>
      <c r="BX432" s="1">
        <v>774303.55946517002</v>
      </c>
      <c r="BY432" s="1">
        <v>395623.80200989603</v>
      </c>
      <c r="BZ432" s="1">
        <v>341135.91857558</v>
      </c>
      <c r="CA432" s="1">
        <v>356558.982969039</v>
      </c>
      <c r="CB432" s="1">
        <v>423013.65933566698</v>
      </c>
      <c r="CC432" s="1">
        <v>667286.32685107703</v>
      </c>
      <c r="CD432" s="1">
        <v>1509448.50503006</v>
      </c>
      <c r="CE432" s="1">
        <v>2788774.85522153</v>
      </c>
      <c r="CF432" s="1">
        <v>19299109.993864201</v>
      </c>
    </row>
    <row r="433" spans="1:84" x14ac:dyDescent="0.25">
      <c r="A433" s="15" t="s">
        <v>303</v>
      </c>
      <c r="B433" s="15" t="s">
        <v>304</v>
      </c>
      <c r="C433" s="2" t="s">
        <v>266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0</v>
      </c>
      <c r="AM433" s="1">
        <v>0</v>
      </c>
      <c r="AN433" s="1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s="1">
        <v>0</v>
      </c>
      <c r="AU433" s="1">
        <v>0</v>
      </c>
      <c r="AV433" s="1">
        <v>0</v>
      </c>
      <c r="AW433" s="1">
        <v>0</v>
      </c>
      <c r="AX433" s="1">
        <v>0</v>
      </c>
      <c r="AY433" s="1">
        <v>0</v>
      </c>
      <c r="AZ433" s="1">
        <v>0</v>
      </c>
      <c r="BA433" s="1">
        <v>0</v>
      </c>
      <c r="BB433" s="1">
        <v>0</v>
      </c>
      <c r="BC433" s="1">
        <v>0</v>
      </c>
      <c r="BD433" s="1">
        <v>0</v>
      </c>
      <c r="BE433" s="1">
        <v>0</v>
      </c>
      <c r="BF433" s="1">
        <v>0</v>
      </c>
      <c r="BG433" s="1">
        <v>0</v>
      </c>
      <c r="BH433" s="1">
        <v>0</v>
      </c>
      <c r="BI433" s="1">
        <v>0</v>
      </c>
      <c r="BJ433" s="1">
        <v>0</v>
      </c>
      <c r="BK433" s="1">
        <v>0</v>
      </c>
      <c r="BL433" s="1">
        <v>0</v>
      </c>
      <c r="BM433" s="1">
        <v>0</v>
      </c>
      <c r="BN433" s="1">
        <v>0</v>
      </c>
      <c r="BO433" s="1">
        <v>0</v>
      </c>
      <c r="BP433" s="1">
        <v>0</v>
      </c>
      <c r="BQ433" s="1">
        <v>0</v>
      </c>
      <c r="BR433" s="1">
        <v>0</v>
      </c>
      <c r="BS433" s="1">
        <v>0</v>
      </c>
      <c r="BT433" s="1">
        <v>0</v>
      </c>
      <c r="BU433" s="1">
        <v>0</v>
      </c>
      <c r="BV433" s="1">
        <v>0</v>
      </c>
      <c r="BW433" s="1">
        <v>0</v>
      </c>
      <c r="BX433" s="1">
        <v>0</v>
      </c>
      <c r="BY433" s="1">
        <v>0</v>
      </c>
      <c r="BZ433" s="1">
        <v>0</v>
      </c>
      <c r="CA433" s="1">
        <v>0</v>
      </c>
      <c r="CB433" s="1">
        <v>0</v>
      </c>
      <c r="CC433" s="1">
        <v>0</v>
      </c>
      <c r="CD433" s="1">
        <v>0</v>
      </c>
      <c r="CE433" s="1">
        <v>0</v>
      </c>
      <c r="CF433" s="1">
        <v>0</v>
      </c>
    </row>
    <row r="434" spans="1:84" s="6" customFormat="1" x14ac:dyDescent="0.25">
      <c r="A434" s="15" t="s">
        <v>303</v>
      </c>
      <c r="B434" s="15" t="s">
        <v>304</v>
      </c>
      <c r="C434" s="5" t="s">
        <v>267</v>
      </c>
      <c r="D434" s="6">
        <v>514.96907290000001</v>
      </c>
      <c r="E434" s="6">
        <v>759.93005019999998</v>
      </c>
      <c r="F434" s="6">
        <v>1639.196052</v>
      </c>
      <c r="G434" s="6">
        <v>2984.5364079999999</v>
      </c>
      <c r="H434" s="6">
        <v>3976.9873149999999</v>
      </c>
      <c r="I434" s="6">
        <v>3836.4575329999998</v>
      </c>
      <c r="J434" s="6">
        <v>3037.0083930000001</v>
      </c>
      <c r="K434" s="6">
        <v>1773.89276</v>
      </c>
      <c r="L434" s="6">
        <v>819.560946099999</v>
      </c>
      <c r="M434" s="6">
        <v>417.29098929999998</v>
      </c>
      <c r="N434" s="6">
        <v>354.09445090000003</v>
      </c>
      <c r="O434" s="6">
        <v>367.98397829999999</v>
      </c>
      <c r="P434" s="6">
        <v>436.23248890000002</v>
      </c>
      <c r="Q434" s="6">
        <v>702.78934449999997</v>
      </c>
      <c r="R434" s="6">
        <v>1594.3874229999999</v>
      </c>
      <c r="S434" s="6">
        <v>2949.3778309999998</v>
      </c>
      <c r="T434" s="6">
        <v>3943.0140580000002</v>
      </c>
      <c r="U434" s="6">
        <v>3808.8558169999901</v>
      </c>
      <c r="V434" s="6">
        <v>3015.6671839999999</v>
      </c>
      <c r="W434" s="6">
        <v>1759.5902510000001</v>
      </c>
      <c r="X434" s="6">
        <v>806.01558560000001</v>
      </c>
      <c r="Y434" s="6">
        <v>409.37516649999998</v>
      </c>
      <c r="Z434" s="6">
        <v>348.8269603</v>
      </c>
      <c r="AA434" s="6">
        <v>363.58787089999998</v>
      </c>
      <c r="AB434" s="6">
        <v>431.986854899999</v>
      </c>
      <c r="AC434" s="6">
        <v>694.6717099</v>
      </c>
      <c r="AD434" s="6">
        <v>1577.5714129999999</v>
      </c>
      <c r="AE434" s="6">
        <v>2918.5978449999998</v>
      </c>
      <c r="AF434" s="6">
        <v>20077.760716100001</v>
      </c>
      <c r="AG434" s="6">
        <v>3900.651605</v>
      </c>
      <c r="AH434" s="6">
        <v>3775.2393320000001</v>
      </c>
      <c r="AI434" s="6">
        <v>2987.901942</v>
      </c>
      <c r="AJ434" s="6">
        <v>1742.7185010000001</v>
      </c>
      <c r="AK434" s="6">
        <v>797.50306599999999</v>
      </c>
      <c r="AL434" s="6">
        <v>405.52833570000001</v>
      </c>
      <c r="AM434" s="6">
        <v>346.59981010000001</v>
      </c>
      <c r="AN434" s="6">
        <v>361.59925140000001</v>
      </c>
      <c r="AO434" s="6">
        <v>429.48896960000002</v>
      </c>
      <c r="AP434" s="6">
        <v>687.48368059999996</v>
      </c>
      <c r="AQ434" s="6">
        <v>1560.004191</v>
      </c>
      <c r="AR434" s="6">
        <v>2885.2241680000002</v>
      </c>
      <c r="AS434" s="6">
        <v>19879.9428524</v>
      </c>
      <c r="AT434" s="6">
        <v>3856.8106769999999</v>
      </c>
      <c r="AU434" s="6">
        <v>3739.7684340000001</v>
      </c>
      <c r="AV434" s="6">
        <v>2958.5273870000001</v>
      </c>
      <c r="AW434" s="6">
        <v>1724.9136209999999</v>
      </c>
      <c r="AX434" s="6">
        <v>789.41595670000004</v>
      </c>
      <c r="AY434" s="6">
        <v>402.04110919999999</v>
      </c>
      <c r="AZ434" s="6">
        <v>344.65350960000001</v>
      </c>
      <c r="BA434" s="6">
        <v>359.83046810000002</v>
      </c>
      <c r="BB434" s="6">
        <v>427.21584560000002</v>
      </c>
      <c r="BC434" s="6">
        <v>680.4610136</v>
      </c>
      <c r="BD434" s="6">
        <v>1542.346929</v>
      </c>
      <c r="BE434" s="6">
        <v>2851.5995830000002</v>
      </c>
      <c r="BF434" s="6">
        <v>19677.5845338</v>
      </c>
      <c r="BG434" s="6">
        <v>3815.5958350000001</v>
      </c>
      <c r="BH434" s="6">
        <v>3706.2742069999999</v>
      </c>
      <c r="BI434" s="6">
        <v>2930.8493560000002</v>
      </c>
      <c r="BJ434" s="6">
        <v>1708.1921279999999</v>
      </c>
      <c r="BK434" s="6">
        <v>781.82324419999998</v>
      </c>
      <c r="BL434" s="6">
        <v>398.81954839999997</v>
      </c>
      <c r="BM434" s="6">
        <v>342.89020340000002</v>
      </c>
      <c r="BN434" s="6">
        <v>358.19099060000002</v>
      </c>
      <c r="BO434" s="6">
        <v>425.10956019999998</v>
      </c>
      <c r="BP434" s="6">
        <v>673.84147270000005</v>
      </c>
      <c r="BQ434" s="6">
        <v>1525.8090529999999</v>
      </c>
      <c r="BR434" s="6">
        <v>2820.0122719999999</v>
      </c>
      <c r="BS434" s="6">
        <v>19487.407870499999</v>
      </c>
      <c r="BT434" s="6">
        <v>3774.8214250935998</v>
      </c>
      <c r="BU434" s="6">
        <v>3673.0799620074799</v>
      </c>
      <c r="BV434" s="6">
        <v>2903.4302624035899</v>
      </c>
      <c r="BW434" s="6">
        <v>1691.6327349015501</v>
      </c>
      <c r="BX434" s="6">
        <v>774.30355946517</v>
      </c>
      <c r="BY434" s="6">
        <v>395.623802009896</v>
      </c>
      <c r="BZ434" s="6">
        <v>341.13591857557998</v>
      </c>
      <c r="CA434" s="6">
        <v>356.55898296903899</v>
      </c>
      <c r="CB434" s="6">
        <v>423.013659335667</v>
      </c>
      <c r="CC434" s="6">
        <v>667.28632685107698</v>
      </c>
      <c r="CD434" s="6">
        <v>1509.44850503006</v>
      </c>
      <c r="CE434" s="6">
        <v>2788.7748552215298</v>
      </c>
      <c r="CF434" s="6">
        <v>19299.1099938642</v>
      </c>
    </row>
    <row r="435" spans="1:84" s="6" customFormat="1" x14ac:dyDescent="0.25">
      <c r="A435" s="15" t="s">
        <v>303</v>
      </c>
      <c r="B435" s="15" t="s">
        <v>304</v>
      </c>
      <c r="C435" s="5" t="s">
        <v>268</v>
      </c>
      <c r="D435" s="6">
        <v>2.6419000000000001</v>
      </c>
      <c r="E435" s="6">
        <v>2.6419000000000001</v>
      </c>
      <c r="F435" s="6">
        <v>2.6419000000000001</v>
      </c>
      <c r="G435" s="6">
        <v>2.6419000000000001</v>
      </c>
      <c r="H435" s="6">
        <v>2.6419000000000001</v>
      </c>
      <c r="I435" s="6">
        <v>2.6419000000000001</v>
      </c>
      <c r="J435" s="6">
        <v>2.6419000000000001</v>
      </c>
      <c r="K435" s="6">
        <v>2.6419000000000001</v>
      </c>
      <c r="L435" s="6">
        <v>2.6419000000000001</v>
      </c>
      <c r="M435" s="6">
        <v>2.6419000000000001</v>
      </c>
      <c r="N435" s="6">
        <v>2.6419000000000001</v>
      </c>
      <c r="O435" s="6">
        <v>2.6419000000000001</v>
      </c>
      <c r="P435" s="6">
        <v>2.6419000000000001</v>
      </c>
      <c r="Q435" s="6">
        <v>2.6419000000000001</v>
      </c>
      <c r="R435" s="6">
        <v>2.6419000000000001</v>
      </c>
      <c r="S435" s="6">
        <v>2.6419000000000001</v>
      </c>
      <c r="T435" s="6">
        <v>2.6419000000000001</v>
      </c>
      <c r="U435" s="6">
        <v>2.6419000000000001</v>
      </c>
      <c r="V435" s="6">
        <v>2.6419000000000001</v>
      </c>
      <c r="W435" s="6">
        <v>2.6419000000000001</v>
      </c>
      <c r="X435" s="6">
        <v>2.6419000000000001</v>
      </c>
      <c r="Y435" s="6">
        <v>2.6419000000000001</v>
      </c>
      <c r="Z435" s="6">
        <v>2.6419000000000001</v>
      </c>
      <c r="AA435" s="6">
        <v>2.6419000000000001</v>
      </c>
      <c r="AB435" s="6">
        <v>2.6419000000000001</v>
      </c>
      <c r="AC435" s="6">
        <v>2.6419000000000001</v>
      </c>
      <c r="AD435" s="6">
        <v>2.6419000000000001</v>
      </c>
      <c r="AE435" s="6">
        <v>2.6419000000000001</v>
      </c>
      <c r="AF435" s="6">
        <v>31.7028</v>
      </c>
      <c r="AG435" s="6">
        <v>2.6419000000000001</v>
      </c>
      <c r="AH435" s="6">
        <v>2.6419000000000001</v>
      </c>
      <c r="AI435" s="6">
        <v>2.6419000000000001</v>
      </c>
      <c r="AJ435" s="6">
        <v>2.6419000000000001</v>
      </c>
      <c r="AK435" s="6">
        <v>2.6419000000000001</v>
      </c>
      <c r="AL435" s="6">
        <v>2.6419000000000001</v>
      </c>
      <c r="AM435" s="6">
        <v>2.6419000000000001</v>
      </c>
      <c r="AN435" s="6">
        <v>2.6419000000000001</v>
      </c>
      <c r="AO435" s="6">
        <v>2.6419000000000001</v>
      </c>
      <c r="AP435" s="6">
        <v>2.6419000000000001</v>
      </c>
      <c r="AQ435" s="6">
        <v>2.6419000000000001</v>
      </c>
      <c r="AR435" s="6">
        <v>2.6419000000000001</v>
      </c>
      <c r="AS435" s="6">
        <v>31.7028</v>
      </c>
      <c r="AT435" s="6">
        <v>2.6419000000000001</v>
      </c>
      <c r="AU435" s="6">
        <v>2.6419000000000001</v>
      </c>
      <c r="AV435" s="6">
        <v>2.6419000000000001</v>
      </c>
      <c r="AW435" s="6">
        <v>2.6419000000000001</v>
      </c>
      <c r="AX435" s="6">
        <v>2.6419000000000001</v>
      </c>
      <c r="AY435" s="6">
        <v>2.6419000000000001</v>
      </c>
      <c r="AZ435" s="6">
        <v>2.6419000000000001</v>
      </c>
      <c r="BA435" s="6">
        <v>2.6419000000000001</v>
      </c>
      <c r="BB435" s="6">
        <v>2.6419000000000001</v>
      </c>
      <c r="BC435" s="6">
        <v>2.6419000000000001</v>
      </c>
      <c r="BD435" s="6">
        <v>2.6419000000000001</v>
      </c>
      <c r="BE435" s="6">
        <v>2.6419000000000001</v>
      </c>
      <c r="BF435" s="6">
        <v>31.7028</v>
      </c>
      <c r="BG435" s="6">
        <v>2.6419000000000001</v>
      </c>
      <c r="BH435" s="6">
        <v>2.6419000000000001</v>
      </c>
      <c r="BI435" s="6">
        <v>2.6419000000000001</v>
      </c>
      <c r="BJ435" s="6">
        <v>2.6419000000000001</v>
      </c>
      <c r="BK435" s="6">
        <v>2.6419000000000001</v>
      </c>
      <c r="BL435" s="6">
        <v>2.6419000000000001</v>
      </c>
      <c r="BM435" s="6">
        <v>2.6419000000000001</v>
      </c>
      <c r="BN435" s="6">
        <v>2.6419000000000001</v>
      </c>
      <c r="BO435" s="6">
        <v>2.6419000000000001</v>
      </c>
      <c r="BP435" s="6">
        <v>2.6419000000000001</v>
      </c>
      <c r="BQ435" s="6">
        <v>2.6419000000000001</v>
      </c>
      <c r="BR435" s="6">
        <v>2.6419000000000001</v>
      </c>
      <c r="BS435" s="6">
        <v>31.7028</v>
      </c>
      <c r="BT435" s="6">
        <v>2.6419000000000001</v>
      </c>
      <c r="BU435" s="6">
        <v>2.6419000000000001</v>
      </c>
      <c r="BV435" s="6">
        <v>2.6419000000000001</v>
      </c>
      <c r="BW435" s="6">
        <v>2.6419000000000001</v>
      </c>
      <c r="BX435" s="6">
        <v>2.6419000000000001</v>
      </c>
      <c r="BY435" s="6">
        <v>2.6419000000000001</v>
      </c>
      <c r="BZ435" s="6">
        <v>2.6419000000000001</v>
      </c>
      <c r="CA435" s="6">
        <v>2.6419000000000001</v>
      </c>
      <c r="CB435" s="6">
        <v>2.6419000000000001</v>
      </c>
      <c r="CC435" s="6">
        <v>2.6419000000000001</v>
      </c>
      <c r="CD435" s="6">
        <v>2.6419000000000001</v>
      </c>
      <c r="CE435" s="6">
        <v>2.6419000000000001</v>
      </c>
      <c r="CF435" s="6">
        <v>31.7028</v>
      </c>
    </row>
    <row r="436" spans="1:84" s="6" customFormat="1" x14ac:dyDescent="0.25">
      <c r="A436" s="15" t="s">
        <v>303</v>
      </c>
      <c r="B436" s="15" t="s">
        <v>304</v>
      </c>
      <c r="C436" s="5" t="s">
        <v>269</v>
      </c>
      <c r="D436" s="6">
        <v>2.6419000000000001</v>
      </c>
      <c r="E436" s="6">
        <v>2.6419000000000001</v>
      </c>
      <c r="F436" s="6">
        <v>2.6419000000000001</v>
      </c>
      <c r="G436" s="6">
        <v>2.6419000000000001</v>
      </c>
      <c r="H436" s="6">
        <v>2.6419000000000001</v>
      </c>
      <c r="I436" s="6">
        <v>2.6419000000000001</v>
      </c>
      <c r="J436" s="6">
        <v>2.6419000000000001</v>
      </c>
      <c r="K436" s="6">
        <v>2.6419000000000001</v>
      </c>
      <c r="L436" s="6">
        <v>2.6419000000000001</v>
      </c>
      <c r="M436" s="6">
        <v>2.6419000000000001</v>
      </c>
      <c r="N436" s="6">
        <v>2.6419000000000001</v>
      </c>
      <c r="O436" s="6">
        <v>2.6419000000000001</v>
      </c>
      <c r="P436" s="6">
        <v>2.6419000000000001</v>
      </c>
      <c r="Q436" s="6">
        <v>2.6419000000000001</v>
      </c>
      <c r="R436" s="6">
        <v>2.6419000000000001</v>
      </c>
      <c r="S436" s="6">
        <v>2.6419000000000001</v>
      </c>
      <c r="T436" s="6">
        <v>2.6419000000000001</v>
      </c>
      <c r="U436" s="6">
        <v>2.6419000000000001</v>
      </c>
      <c r="V436" s="6">
        <v>2.6419000000000001</v>
      </c>
      <c r="W436" s="6">
        <v>2.6419000000000001</v>
      </c>
      <c r="X436" s="6">
        <v>2.6419000000000001</v>
      </c>
      <c r="Y436" s="6">
        <v>2.6419000000000001</v>
      </c>
      <c r="Z436" s="6">
        <v>2.6419000000000001</v>
      </c>
      <c r="AA436" s="6">
        <v>2.6419000000000001</v>
      </c>
      <c r="AB436" s="6">
        <v>2.6419000000000001</v>
      </c>
      <c r="AC436" s="6">
        <v>2.6419000000000001</v>
      </c>
      <c r="AD436" s="6">
        <v>2.6419000000000001</v>
      </c>
      <c r="AE436" s="6">
        <v>2.6419000000000001</v>
      </c>
      <c r="AF436" s="6">
        <v>31.7028</v>
      </c>
      <c r="AG436" s="6">
        <v>2.6419000000000001</v>
      </c>
      <c r="AH436" s="6">
        <v>2.6419000000000001</v>
      </c>
      <c r="AI436" s="6">
        <v>2.6419000000000001</v>
      </c>
      <c r="AJ436" s="6">
        <v>2.6419000000000001</v>
      </c>
      <c r="AK436" s="6">
        <v>2.6419000000000001</v>
      </c>
      <c r="AL436" s="6">
        <v>2.6419000000000001</v>
      </c>
      <c r="AM436" s="6">
        <v>2.6419000000000001</v>
      </c>
      <c r="AN436" s="6">
        <v>2.6419000000000001</v>
      </c>
      <c r="AO436" s="6">
        <v>2.6419000000000001</v>
      </c>
      <c r="AP436" s="6">
        <v>2.6419000000000001</v>
      </c>
      <c r="AQ436" s="6">
        <v>2.6419000000000001</v>
      </c>
      <c r="AR436" s="6">
        <v>2.6419000000000001</v>
      </c>
      <c r="AS436" s="6">
        <v>31.7028</v>
      </c>
      <c r="AT436" s="6">
        <v>2.6419000000000001</v>
      </c>
      <c r="AU436" s="6">
        <v>2.6419000000000001</v>
      </c>
      <c r="AV436" s="6">
        <v>2.6419000000000001</v>
      </c>
      <c r="AW436" s="6">
        <v>2.6419000000000001</v>
      </c>
      <c r="AX436" s="6">
        <v>2.6419000000000001</v>
      </c>
      <c r="AY436" s="6">
        <v>2.6419000000000001</v>
      </c>
      <c r="AZ436" s="6">
        <v>2.6419000000000001</v>
      </c>
      <c r="BA436" s="6">
        <v>2.6419000000000001</v>
      </c>
      <c r="BB436" s="6">
        <v>2.6419000000000001</v>
      </c>
      <c r="BC436" s="6">
        <v>2.6419000000000001</v>
      </c>
      <c r="BD436" s="6">
        <v>2.6419000000000001</v>
      </c>
      <c r="BE436" s="6">
        <v>2.6419000000000001</v>
      </c>
      <c r="BF436" s="6">
        <v>31.7028</v>
      </c>
      <c r="BG436" s="6">
        <v>2.6419000000000001</v>
      </c>
      <c r="BH436" s="6">
        <v>2.6419000000000001</v>
      </c>
      <c r="BI436" s="6">
        <v>2.6419000000000001</v>
      </c>
      <c r="BJ436" s="6">
        <v>2.6419000000000001</v>
      </c>
      <c r="BK436" s="6">
        <v>2.6419000000000001</v>
      </c>
      <c r="BL436" s="6">
        <v>2.6419000000000001</v>
      </c>
      <c r="BM436" s="6">
        <v>2.6419000000000001</v>
      </c>
      <c r="BN436" s="6">
        <v>2.6419000000000001</v>
      </c>
      <c r="BO436" s="6">
        <v>2.6419000000000001</v>
      </c>
      <c r="BP436" s="6">
        <v>2.6419000000000001</v>
      </c>
      <c r="BQ436" s="6">
        <v>2.6419000000000001</v>
      </c>
      <c r="BR436" s="6">
        <v>2.6419000000000001</v>
      </c>
      <c r="BS436" s="6">
        <v>31.7028</v>
      </c>
      <c r="BT436" s="6">
        <v>2.6419000000000001</v>
      </c>
      <c r="BU436" s="6">
        <v>2.6419000000000001</v>
      </c>
      <c r="BV436" s="6">
        <v>2.6419000000000001</v>
      </c>
      <c r="BW436" s="6">
        <v>2.6419000000000001</v>
      </c>
      <c r="BX436" s="6">
        <v>2.6419000000000001</v>
      </c>
      <c r="BY436" s="6">
        <v>2.6419000000000001</v>
      </c>
      <c r="BZ436" s="6">
        <v>2.6419000000000001</v>
      </c>
      <c r="CA436" s="6">
        <v>2.6419000000000001</v>
      </c>
      <c r="CB436" s="6">
        <v>2.6419000000000001</v>
      </c>
      <c r="CC436" s="6">
        <v>2.6419000000000001</v>
      </c>
      <c r="CD436" s="6">
        <v>2.6419000000000001</v>
      </c>
      <c r="CE436" s="6">
        <v>2.6419000000000001</v>
      </c>
      <c r="CF436" s="6">
        <v>31.7028</v>
      </c>
    </row>
    <row r="437" spans="1:84" s="6" customFormat="1" x14ac:dyDescent="0.25">
      <c r="A437" s="15" t="s">
        <v>303</v>
      </c>
      <c r="B437" s="15" t="s">
        <v>304</v>
      </c>
      <c r="C437" s="5" t="s">
        <v>270</v>
      </c>
      <c r="D437" s="6">
        <v>0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6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6">
        <v>0</v>
      </c>
      <c r="AF437" s="6">
        <v>0</v>
      </c>
      <c r="AG437" s="6">
        <v>0</v>
      </c>
      <c r="AH437" s="6">
        <v>0</v>
      </c>
      <c r="AI437" s="6">
        <v>0</v>
      </c>
      <c r="AJ437" s="6">
        <v>0</v>
      </c>
      <c r="AK437" s="6">
        <v>0</v>
      </c>
      <c r="AL437" s="6">
        <v>0</v>
      </c>
      <c r="AM437" s="6">
        <v>0</v>
      </c>
      <c r="AN437" s="6">
        <v>0</v>
      </c>
      <c r="AO437" s="6">
        <v>0</v>
      </c>
      <c r="AP437" s="6">
        <v>0</v>
      </c>
      <c r="AQ437" s="6">
        <v>0</v>
      </c>
      <c r="AR437" s="6">
        <v>0</v>
      </c>
      <c r="AS437" s="6">
        <v>0</v>
      </c>
      <c r="AT437" s="6">
        <v>0</v>
      </c>
      <c r="AU437" s="6">
        <v>0</v>
      </c>
      <c r="AV437" s="6">
        <v>0</v>
      </c>
      <c r="AW437" s="6">
        <v>0</v>
      </c>
      <c r="AX437" s="6">
        <v>0</v>
      </c>
      <c r="AY437" s="6">
        <v>0</v>
      </c>
      <c r="AZ437" s="6">
        <v>0</v>
      </c>
      <c r="BA437" s="6">
        <v>0</v>
      </c>
      <c r="BB437" s="6">
        <v>0</v>
      </c>
      <c r="BC437" s="6">
        <v>0</v>
      </c>
      <c r="BD437" s="6">
        <v>0</v>
      </c>
      <c r="BE437" s="6">
        <v>0</v>
      </c>
      <c r="BF437" s="6">
        <v>0</v>
      </c>
      <c r="BG437" s="6">
        <v>0</v>
      </c>
      <c r="BH437" s="6">
        <v>0</v>
      </c>
      <c r="BI437" s="6">
        <v>0</v>
      </c>
      <c r="BJ437" s="6">
        <v>0</v>
      </c>
      <c r="BK437" s="6">
        <v>0</v>
      </c>
      <c r="BL437" s="6">
        <v>0</v>
      </c>
      <c r="BM437" s="6">
        <v>0</v>
      </c>
      <c r="BN437" s="6">
        <v>0</v>
      </c>
      <c r="BO437" s="6">
        <v>0</v>
      </c>
      <c r="BP437" s="6">
        <v>0</v>
      </c>
      <c r="BQ437" s="6">
        <v>0</v>
      </c>
      <c r="BR437" s="6">
        <v>0</v>
      </c>
      <c r="BS437" s="6">
        <v>0</v>
      </c>
      <c r="BT437" s="6">
        <v>0</v>
      </c>
      <c r="BU437" s="6">
        <v>0</v>
      </c>
      <c r="BV437" s="6">
        <v>0</v>
      </c>
      <c r="BW437" s="6">
        <v>0</v>
      </c>
      <c r="BX437" s="6">
        <v>0</v>
      </c>
      <c r="BY437" s="6">
        <v>0</v>
      </c>
      <c r="BZ437" s="6">
        <v>0</v>
      </c>
      <c r="CA437" s="6">
        <v>0</v>
      </c>
      <c r="CB437" s="6">
        <v>0</v>
      </c>
      <c r="CC437" s="6">
        <v>0</v>
      </c>
      <c r="CD437" s="6">
        <v>0</v>
      </c>
      <c r="CE437" s="6">
        <v>0</v>
      </c>
      <c r="CF437" s="6">
        <v>0</v>
      </c>
    </row>
    <row r="438" spans="1:84" x14ac:dyDescent="0.25">
      <c r="A438" s="15" t="s">
        <v>303</v>
      </c>
      <c r="B438" s="15" t="s">
        <v>304</v>
      </c>
      <c r="C438" s="7" t="s">
        <v>154</v>
      </c>
      <c r="D438" s="12">
        <v>1360496.7936945099</v>
      </c>
      <c r="E438" s="12">
        <v>2007659.1996233799</v>
      </c>
      <c r="F438" s="12">
        <v>4330592.0497787902</v>
      </c>
      <c r="G438" s="12">
        <v>7884846.7362952</v>
      </c>
      <c r="H438" s="12">
        <v>10506802.7874985</v>
      </c>
      <c r="I438" s="12">
        <v>10135537.156432699</v>
      </c>
      <c r="J438" s="12">
        <v>8023472.4734666999</v>
      </c>
      <c r="K438" s="12">
        <v>4686447.2826439999</v>
      </c>
      <c r="L438" s="12">
        <v>2165198.0635015899</v>
      </c>
      <c r="M438" s="12">
        <v>1102441.06463167</v>
      </c>
      <c r="N438" s="12">
        <v>935482.12983271002</v>
      </c>
      <c r="O438" s="12">
        <v>972176.87227077002</v>
      </c>
      <c r="P438" s="12">
        <v>1152482.6124249101</v>
      </c>
      <c r="Q438" s="12">
        <v>1856699.1692345501</v>
      </c>
      <c r="R438" s="12">
        <v>4212212.1328237001</v>
      </c>
      <c r="S438" s="12">
        <v>7791961.2917188993</v>
      </c>
      <c r="T438" s="12">
        <v>10417048.839830201</v>
      </c>
      <c r="U438" s="12">
        <v>10062616.182932299</v>
      </c>
      <c r="V438" s="12">
        <v>7967091.1334095998</v>
      </c>
      <c r="W438" s="12">
        <v>4648661.4841169007</v>
      </c>
      <c r="X438" s="12">
        <v>2129412.5755966301</v>
      </c>
      <c r="Y438" s="12">
        <v>1081528.2523763501</v>
      </c>
      <c r="Z438" s="1">
        <v>921.56594641657</v>
      </c>
      <c r="AA438" s="1">
        <v>960.56279613071001</v>
      </c>
      <c r="AB438" s="1">
        <v>1141.26607196031</v>
      </c>
      <c r="AC438" s="1">
        <v>1835.2531903848101</v>
      </c>
      <c r="AD438" s="1">
        <v>4167.7859160047001</v>
      </c>
      <c r="AE438" s="1">
        <v>7710.6436467055</v>
      </c>
      <c r="AF438" s="1">
        <v>53043.436035864499</v>
      </c>
      <c r="AG438" s="1">
        <v>10305.1314752495</v>
      </c>
      <c r="AH438" s="1">
        <v>9973.8047912107995</v>
      </c>
      <c r="AI438" s="1">
        <v>7893.7381405697997</v>
      </c>
      <c r="AJ438" s="1">
        <v>4604.0880077919001</v>
      </c>
      <c r="AK438" s="1">
        <v>2106.9233500654</v>
      </c>
      <c r="AL438" s="1">
        <v>1071.3653100858301</v>
      </c>
      <c r="AM438" s="1">
        <v>915.68203830318998</v>
      </c>
      <c r="AN438" s="1">
        <v>955.30906227365995</v>
      </c>
      <c r="AO438" s="1">
        <v>1134.6669087862399</v>
      </c>
      <c r="AP438" s="1">
        <v>1816.26313577714</v>
      </c>
      <c r="AQ438" s="1">
        <v>4121.3750722028999</v>
      </c>
      <c r="AR438" s="1">
        <v>7622.4737294391998</v>
      </c>
      <c r="AS438" s="1">
        <v>52520.821021755502</v>
      </c>
      <c r="AT438" s="1">
        <v>10189.308127566301</v>
      </c>
      <c r="AU438" s="1">
        <v>9880.0942257846</v>
      </c>
      <c r="AV438" s="1">
        <v>7816.1335037153003</v>
      </c>
      <c r="AW438" s="1">
        <v>4557.0492953199</v>
      </c>
      <c r="AX438" s="1">
        <v>2085.5580160057302</v>
      </c>
      <c r="AY438" s="1">
        <v>1062.1524063954801</v>
      </c>
      <c r="AZ438" s="1">
        <v>910.54010701224001</v>
      </c>
      <c r="BA438" s="1">
        <v>950.63611367339001</v>
      </c>
      <c r="BB438" s="1">
        <v>1128.6615424906399</v>
      </c>
      <c r="BC438" s="1">
        <v>1797.7099518298401</v>
      </c>
      <c r="BD438" s="1">
        <v>4074.7263517250999</v>
      </c>
      <c r="BE438" s="1">
        <v>7533.6409383276996</v>
      </c>
      <c r="BF438" s="1">
        <v>51986.2105798462</v>
      </c>
      <c r="BG438" s="1">
        <v>10080.422636486501</v>
      </c>
      <c r="BH438" s="1">
        <v>9791.6058274733005</v>
      </c>
      <c r="BI438" s="1">
        <v>7743.0109136164001</v>
      </c>
      <c r="BJ438" s="1">
        <v>4512.8727829631998</v>
      </c>
      <c r="BK438" s="1">
        <v>2065.4988288519799</v>
      </c>
      <c r="BL438" s="1">
        <v>1053.6413649179599</v>
      </c>
      <c r="BM438" s="1">
        <v>905.88162836245999</v>
      </c>
      <c r="BN438" s="1">
        <v>946.30477806613999</v>
      </c>
      <c r="BO438" s="1">
        <v>1123.0969470923801</v>
      </c>
      <c r="BP438" s="1">
        <v>1780.2217867261299</v>
      </c>
      <c r="BQ438" s="1">
        <v>4031.0349371206999</v>
      </c>
      <c r="BR438" s="1">
        <v>7450.1904213968</v>
      </c>
      <c r="BS438" s="1">
        <v>51483.782853073899</v>
      </c>
      <c r="BT438" s="1">
        <v>9972.7007229547798</v>
      </c>
      <c r="BU438" s="1">
        <v>9703.9099516275601</v>
      </c>
      <c r="BV438" s="1">
        <v>7670.5724102440399</v>
      </c>
      <c r="BW438" s="1">
        <v>4469.1245223364003</v>
      </c>
      <c r="BX438" s="1">
        <v>2045.6325737510299</v>
      </c>
      <c r="BY438" s="1">
        <v>1045.19852252994</v>
      </c>
      <c r="BZ438" s="1">
        <v>901.24698328482395</v>
      </c>
      <c r="CA438" s="1">
        <v>941.99317710590401</v>
      </c>
      <c r="CB438" s="1">
        <v>1117.55978659889</v>
      </c>
      <c r="CC438" s="1">
        <v>1762.9037469078601</v>
      </c>
      <c r="CD438" s="1">
        <v>3987.8120054389101</v>
      </c>
      <c r="CE438" s="1">
        <v>7367.6642900097604</v>
      </c>
      <c r="CF438" s="1">
        <v>50986.318692789901</v>
      </c>
    </row>
    <row r="439" spans="1:84" x14ac:dyDescent="0.25">
      <c r="A439" s="15" t="s">
        <v>303</v>
      </c>
      <c r="B439" s="15" t="s">
        <v>304</v>
      </c>
      <c r="C439" s="7" t="s">
        <v>152</v>
      </c>
    </row>
    <row r="440" spans="1:84" x14ac:dyDescent="0.25">
      <c r="A440" s="15" t="s">
        <v>303</v>
      </c>
      <c r="B440" s="15" t="s">
        <v>304</v>
      </c>
      <c r="C440" s="7" t="s">
        <v>149</v>
      </c>
    </row>
    <row r="441" spans="1:84" x14ac:dyDescent="0.25">
      <c r="A441" s="15" t="s">
        <v>303</v>
      </c>
      <c r="B441" s="15" t="s">
        <v>304</v>
      </c>
      <c r="C441" s="7" t="s">
        <v>145</v>
      </c>
      <c r="D441" s="12">
        <v>5328254.7936945101</v>
      </c>
      <c r="E441" s="12">
        <v>5976038.1996233799</v>
      </c>
      <c r="F441" s="12">
        <v>8299592.0497787995</v>
      </c>
      <c r="G441" s="12">
        <v>11854467.736295201</v>
      </c>
      <c r="H441" s="12">
        <v>14477031.2874985</v>
      </c>
      <c r="I441" s="12">
        <v>14106386.656432699</v>
      </c>
      <c r="J441" s="12">
        <v>11994942.9734667</v>
      </c>
      <c r="K441" s="12">
        <v>8658538.7826439999</v>
      </c>
      <c r="L441" s="12">
        <v>6137897.0635015899</v>
      </c>
      <c r="M441" s="12">
        <v>5075761.0646316698</v>
      </c>
      <c r="N441" s="12">
        <v>4909423.1298327101</v>
      </c>
      <c r="O441" s="12">
        <v>4946738.8722707704</v>
      </c>
      <c r="P441" s="12">
        <v>5127652.1124249101</v>
      </c>
      <c r="Q441" s="12">
        <v>5832489.6692345496</v>
      </c>
      <c r="R441" s="12">
        <v>8188623.6328237001</v>
      </c>
      <c r="S441" s="12">
        <v>11768980.2917189</v>
      </c>
      <c r="T441" s="12">
        <v>14394675.339830201</v>
      </c>
      <c r="U441" s="12">
        <v>14040850.182932299</v>
      </c>
      <c r="V441" s="12">
        <v>11945932.633409601</v>
      </c>
      <c r="W441" s="12">
        <v>8628110.4841169007</v>
      </c>
      <c r="X441" s="12">
        <v>6109469.0755966399</v>
      </c>
      <c r="Y441" s="12">
        <v>5062192.2523763496</v>
      </c>
      <c r="Z441" s="1">
        <v>4902.8239464165699</v>
      </c>
      <c r="AA441" s="1">
        <v>4942.4282961307099</v>
      </c>
      <c r="AB441" s="1">
        <v>5123.73907196031</v>
      </c>
      <c r="AC441" s="1">
        <v>5818.3336903848103</v>
      </c>
      <c r="AD441" s="1">
        <v>8151.4739160047002</v>
      </c>
      <c r="AE441" s="1">
        <v>11694.939146705499</v>
      </c>
      <c r="AF441" s="1">
        <v>100814.968035864</v>
      </c>
      <c r="AG441" s="1">
        <v>14290.0344752495</v>
      </c>
      <c r="AH441" s="1">
        <v>13959.301791210801</v>
      </c>
      <c r="AI441" s="1">
        <v>11879.842640569799</v>
      </c>
      <c r="AJ441" s="1">
        <v>8590.8000077919005</v>
      </c>
      <c r="AK441" s="1">
        <v>6094.2428500653996</v>
      </c>
      <c r="AL441" s="1">
        <v>5059.2923100858297</v>
      </c>
      <c r="AM441" s="1">
        <v>4904.2165383031897</v>
      </c>
      <c r="AN441" s="1">
        <v>4944.4510622736598</v>
      </c>
      <c r="AO441" s="1">
        <v>5124.40290878624</v>
      </c>
      <c r="AP441" s="1">
        <v>5806.6066357771397</v>
      </c>
      <c r="AQ441" s="1">
        <v>8112.3260722028999</v>
      </c>
      <c r="AR441" s="1">
        <v>11614.032229439201</v>
      </c>
      <c r="AS441" s="1">
        <v>100379.54952175501</v>
      </c>
      <c r="AT441" s="1">
        <v>14181.4741275663</v>
      </c>
      <c r="AU441" s="1">
        <v>13872.867725784599</v>
      </c>
      <c r="AV441" s="1">
        <v>11809.5145037153</v>
      </c>
      <c r="AW441" s="1">
        <v>8551.0242953198995</v>
      </c>
      <c r="AX441" s="1">
        <v>6080.1405160057302</v>
      </c>
      <c r="AY441" s="1">
        <v>5057.3424063954799</v>
      </c>
      <c r="AZ441" s="1">
        <v>4906.3376070122404</v>
      </c>
      <c r="BA441" s="1">
        <v>4947.0411136733901</v>
      </c>
      <c r="BB441" s="1">
        <v>5125.6740424906402</v>
      </c>
      <c r="BC441" s="1">
        <v>5795.32995182984</v>
      </c>
      <c r="BD441" s="1">
        <v>8072.9403517251003</v>
      </c>
      <c r="BE441" s="1">
        <v>11532.462438327701</v>
      </c>
      <c r="BF441" s="1">
        <v>99932.149079846204</v>
      </c>
      <c r="BG441" s="1">
        <v>14079.851636486501</v>
      </c>
      <c r="BH441" s="1">
        <v>13791.642327473301</v>
      </c>
      <c r="BI441" s="1">
        <v>11743.654913616399</v>
      </c>
      <c r="BJ441" s="1">
        <v>8514.1242829631992</v>
      </c>
      <c r="BK441" s="1">
        <v>6067.3578288519802</v>
      </c>
      <c r="BL441" s="1">
        <v>5056.0943649179599</v>
      </c>
      <c r="BM441" s="1">
        <v>4908.9421283624597</v>
      </c>
      <c r="BN441" s="1">
        <v>4949.9727780661397</v>
      </c>
      <c r="BO441" s="1">
        <v>5127.3724470923798</v>
      </c>
      <c r="BP441" s="1">
        <v>5785.1047867261304</v>
      </c>
      <c r="BQ441" s="1">
        <v>8036.5254371207002</v>
      </c>
      <c r="BR441" s="1">
        <v>11456.2749213968</v>
      </c>
      <c r="BS441" s="1">
        <v>99516.917853073901</v>
      </c>
      <c r="BT441" s="1">
        <v>13979.405936626001</v>
      </c>
      <c r="BU441" s="1">
        <v>13711.222663288299</v>
      </c>
      <c r="BV441" s="1">
        <v>11678.4926198949</v>
      </c>
      <c r="BW441" s="1">
        <v>8477.6657791675698</v>
      </c>
      <c r="BX441" s="1">
        <v>6054.7813285660804</v>
      </c>
      <c r="BY441" s="1">
        <v>5054.9277261996103</v>
      </c>
      <c r="BZ441" s="1">
        <v>4911.5836849470597</v>
      </c>
      <c r="CA441" s="1">
        <v>4952.9373767613397</v>
      </c>
      <c r="CB441" s="1">
        <v>5129.1114842481402</v>
      </c>
      <c r="CC441" s="1">
        <v>5775.0629425515199</v>
      </c>
      <c r="CD441" s="1">
        <v>8000.5922482148799</v>
      </c>
      <c r="CE441" s="1">
        <v>11381.024981688601</v>
      </c>
      <c r="CF441" s="1">
        <v>99106.808772154094</v>
      </c>
    </row>
    <row r="442" spans="1:84" x14ac:dyDescent="0.25">
      <c r="A442" s="15" t="s">
        <v>303</v>
      </c>
      <c r="B442" s="15" t="s">
        <v>304</v>
      </c>
      <c r="C442" s="7" t="s">
        <v>143</v>
      </c>
    </row>
    <row r="443" spans="1:84" s="6" customFormat="1" x14ac:dyDescent="0.25">
      <c r="A443" s="15" t="s">
        <v>303</v>
      </c>
      <c r="B443" s="15" t="s">
        <v>304</v>
      </c>
      <c r="C443" s="5" t="s">
        <v>271</v>
      </c>
      <c r="D443" s="6">
        <v>4.4378474170590803</v>
      </c>
      <c r="E443" s="6">
        <v>5.5248656501916598</v>
      </c>
      <c r="F443" s="6">
        <v>5.9917173282457004</v>
      </c>
      <c r="G443" s="6">
        <v>6.1275743372881397</v>
      </c>
      <c r="H443" s="6">
        <v>5.55855312875652</v>
      </c>
      <c r="I443" s="6">
        <v>5.1137604378356496</v>
      </c>
      <c r="J443" s="6">
        <v>4.6485063304921104</v>
      </c>
      <c r="K443" s="6">
        <v>4.1088728143970501</v>
      </c>
      <c r="L443" s="6">
        <v>4.7465230253620403</v>
      </c>
      <c r="M443" s="6">
        <v>4.4687788375928399</v>
      </c>
      <c r="N443" s="6">
        <v>4.3041232626376997</v>
      </c>
      <c r="O443" s="6">
        <v>4.47732328645239</v>
      </c>
      <c r="P443" s="6">
        <v>4.55706951626565</v>
      </c>
      <c r="Q443" s="6">
        <v>5.1793163461791796</v>
      </c>
      <c r="R443" s="6">
        <v>5.8106791030743103</v>
      </c>
      <c r="S443" s="6">
        <v>6.06165644663586</v>
      </c>
      <c r="T443" s="6">
        <v>5.6327838927990301</v>
      </c>
      <c r="U443" s="6">
        <v>5.1741851838894899</v>
      </c>
      <c r="V443" s="6">
        <v>4.7014515197223101</v>
      </c>
      <c r="W443" s="6">
        <v>4.1870127378150999</v>
      </c>
      <c r="X443" s="6">
        <v>4.8874652744305296</v>
      </c>
      <c r="Y443" s="6">
        <v>4.4784510231264001</v>
      </c>
      <c r="Z443" s="6">
        <v>4.1796804824689699</v>
      </c>
      <c r="AA443" s="6">
        <v>4.3954799224641299</v>
      </c>
      <c r="AB443" s="6">
        <v>4.5026096713465602</v>
      </c>
      <c r="AC443" s="6">
        <v>5.2555488805478099</v>
      </c>
      <c r="AD443" s="6">
        <v>6.0724845010297903</v>
      </c>
      <c r="AE443" s="6">
        <v>6.3400493806945697</v>
      </c>
      <c r="AF443" s="6">
        <v>59.807202470334701</v>
      </c>
      <c r="AG443" s="6">
        <v>5.8315942202208797</v>
      </c>
      <c r="AH443" s="6">
        <v>5.3447885058456999</v>
      </c>
      <c r="AI443" s="6">
        <v>4.8619626479284799</v>
      </c>
      <c r="AJ443" s="6">
        <v>4.3211781650164802</v>
      </c>
      <c r="AK443" s="6">
        <v>5.0537184934925703</v>
      </c>
      <c r="AL443" s="6">
        <v>4.7539123418847904</v>
      </c>
      <c r="AM443" s="6">
        <v>4.5423247830083504</v>
      </c>
      <c r="AN443" s="6">
        <v>4.7681104013175597</v>
      </c>
      <c r="AO443" s="6">
        <v>4.8494487099361203</v>
      </c>
      <c r="AP443" s="6">
        <v>5.5699678771956602</v>
      </c>
      <c r="AQ443" s="6">
        <v>6.2928744263216396</v>
      </c>
      <c r="AR443" s="6">
        <v>6.5609883123818697</v>
      </c>
      <c r="AS443" s="6">
        <v>62.750868884550101</v>
      </c>
      <c r="AT443" s="6">
        <v>6.03658883437057</v>
      </c>
      <c r="AU443" s="6">
        <v>5.5246039058087701</v>
      </c>
      <c r="AV443" s="6">
        <v>5.0220507952907703</v>
      </c>
      <c r="AW443" s="6">
        <v>4.4628881812800696</v>
      </c>
      <c r="AX443" s="6">
        <v>5.2130741070025604</v>
      </c>
      <c r="AY443" s="6">
        <v>4.90160601448778</v>
      </c>
      <c r="AZ443" s="6">
        <v>4.6962807672181999</v>
      </c>
      <c r="BA443" s="6">
        <v>4.91259792379552</v>
      </c>
      <c r="BB443" s="6">
        <v>5.0257120868208904</v>
      </c>
      <c r="BC443" s="6">
        <v>5.7800885311991497</v>
      </c>
      <c r="BD443" s="6">
        <v>6.5232596587782101</v>
      </c>
      <c r="BE443" s="6">
        <v>6.8025492549375199</v>
      </c>
      <c r="BF443" s="6">
        <v>64.901300060989996</v>
      </c>
      <c r="BG443" s="6">
        <v>6.2452357435215404</v>
      </c>
      <c r="BH443" s="6">
        <v>5.7082145418948702</v>
      </c>
      <c r="BI443" s="6">
        <v>5.1866674185314903</v>
      </c>
      <c r="BJ443" s="6">
        <v>4.5994140489456798</v>
      </c>
      <c r="BK443" s="6">
        <v>5.3685852384449397</v>
      </c>
      <c r="BL443" s="6">
        <v>5.0692340210000104</v>
      </c>
      <c r="BM443" s="6">
        <v>4.8590712110557304</v>
      </c>
      <c r="BN443" s="6">
        <v>5.0835376758758999</v>
      </c>
      <c r="BO443" s="6">
        <v>5.20008047801924</v>
      </c>
      <c r="BP443" s="6">
        <v>5.9777242468814498</v>
      </c>
      <c r="BQ443" s="6">
        <v>6.7162582009386096</v>
      </c>
      <c r="BR443" s="6">
        <v>7.0072951960382497</v>
      </c>
      <c r="BS443" s="6">
        <v>67.021318021147707</v>
      </c>
      <c r="BT443" s="6">
        <v>6.4501346942948796</v>
      </c>
      <c r="BU443" s="6">
        <v>5.8967698386009797</v>
      </c>
      <c r="BV443" s="6">
        <v>5.3553751156104603</v>
      </c>
      <c r="BW443" s="6">
        <v>4.7102478120962399</v>
      </c>
      <c r="BX443" s="6">
        <v>5.5171310425986002</v>
      </c>
      <c r="BY443" s="6">
        <v>5.1811586842342496</v>
      </c>
      <c r="BZ443" s="6">
        <v>4.9520244182609003</v>
      </c>
      <c r="CA443" s="6">
        <v>5.1716997651547496</v>
      </c>
      <c r="CB443" s="6">
        <v>5.3072558684541198</v>
      </c>
      <c r="CC443" s="6">
        <v>6.1406213087471899</v>
      </c>
      <c r="CD443" s="6">
        <v>6.9007573507475897</v>
      </c>
      <c r="CE443" s="6">
        <v>7.21789627115629</v>
      </c>
      <c r="CF443" s="6">
        <v>68.801072169956299</v>
      </c>
    </row>
    <row r="444" spans="1:84" x14ac:dyDescent="0.25">
      <c r="A444" s="15" t="s">
        <v>303</v>
      </c>
      <c r="B444" s="15" t="s">
        <v>304</v>
      </c>
      <c r="C444" s="2" t="s">
        <v>272</v>
      </c>
      <c r="D444" s="12">
        <v>2285354.1700345702</v>
      </c>
      <c r="E444" s="12">
        <v>4198511.4308984103</v>
      </c>
      <c r="F444" s="12">
        <v>9821599.38916035</v>
      </c>
      <c r="G444" s="12">
        <v>18287968.702362902</v>
      </c>
      <c r="H444" s="12">
        <v>22106295.282818198</v>
      </c>
      <c r="I444" s="12">
        <v>19618724.753691897</v>
      </c>
      <c r="J444" s="12">
        <v>14117552.7406181</v>
      </c>
      <c r="K444" s="12">
        <v>7288699.7372197602</v>
      </c>
      <c r="L444" s="12">
        <v>3890064.9013511501</v>
      </c>
      <c r="M444" s="12">
        <v>1864781.1421020201</v>
      </c>
      <c r="N444" s="12">
        <v>1524066.1632896098</v>
      </c>
      <c r="O444" s="12">
        <v>1647583.23508398</v>
      </c>
      <c r="P444" s="12">
        <v>1987941.77717088</v>
      </c>
      <c r="Q444" s="12">
        <v>3639968.3398893997</v>
      </c>
      <c r="R444" s="12">
        <v>9264473.6810306087</v>
      </c>
      <c r="S444" s="12">
        <v>17878115.142845999</v>
      </c>
      <c r="T444" s="12">
        <v>22210146.074982498</v>
      </c>
      <c r="U444" s="12">
        <v>19707725.335892599</v>
      </c>
      <c r="V444" s="12">
        <v>14178013.0651935</v>
      </c>
      <c r="W444" s="12">
        <v>7367426.7942722701</v>
      </c>
      <c r="X444" s="12">
        <v>3939373.1852697902</v>
      </c>
      <c r="Y444" s="12">
        <v>1833366.6332544601</v>
      </c>
      <c r="Z444" s="1">
        <v>1457.9852377248801</v>
      </c>
      <c r="AA444" s="1">
        <v>1598.1431865924301</v>
      </c>
      <c r="AB444" s="1">
        <v>1945.0681907673199</v>
      </c>
      <c r="AC444" s="1">
        <v>3650.8811273131801</v>
      </c>
      <c r="AD444" s="1">
        <v>9579.7779547101709</v>
      </c>
      <c r="AE444" s="1">
        <v>18504.054459688701</v>
      </c>
      <c r="AF444" s="1">
        <v>105971.96124566199</v>
      </c>
      <c r="AG444" s="1">
        <v>22747.017354813299</v>
      </c>
      <c r="AH444" s="1">
        <v>20177.8557884902</v>
      </c>
      <c r="AI444" s="1">
        <v>14527.067637676901</v>
      </c>
      <c r="AJ444" s="1">
        <v>7530.59713429146</v>
      </c>
      <c r="AK444" s="1">
        <v>4030.3559932612202</v>
      </c>
      <c r="AL444" s="1">
        <v>1927.8461600682299</v>
      </c>
      <c r="AM444" s="1">
        <v>1574.36890720321</v>
      </c>
      <c r="AN444" s="1">
        <v>1724.1451517089799</v>
      </c>
      <c r="AO444" s="1">
        <v>2082.7847295585102</v>
      </c>
      <c r="AP444" s="1">
        <v>3829.2620170382402</v>
      </c>
      <c r="AQ444" s="1">
        <v>9816.9104784984793</v>
      </c>
      <c r="AR444" s="1">
        <v>18929.9220448497</v>
      </c>
      <c r="AS444" s="1">
        <v>108898.133397458</v>
      </c>
      <c r="AT444" s="1">
        <v>23281.980269059401</v>
      </c>
      <c r="AU444" s="1">
        <v>20660.739297296699</v>
      </c>
      <c r="AV444" s="1">
        <v>14857.874816772801</v>
      </c>
      <c r="AW444" s="1">
        <v>7698.0966128899099</v>
      </c>
      <c r="AX444" s="1">
        <v>4115.2838835274197</v>
      </c>
      <c r="AY444" s="1">
        <v>1970.6471189260501</v>
      </c>
      <c r="AZ444" s="1">
        <v>1618.5896484887301</v>
      </c>
      <c r="BA444" s="1">
        <v>1767.7024105064299</v>
      </c>
      <c r="BB444" s="1">
        <v>2147.0638389133201</v>
      </c>
      <c r="BC444" s="1">
        <v>3933.1249006375001</v>
      </c>
      <c r="BD444" s="1">
        <v>10061.129501786099</v>
      </c>
      <c r="BE444" s="1">
        <v>19398.146618716699</v>
      </c>
      <c r="BF444" s="1">
        <v>111510.378917521</v>
      </c>
      <c r="BG444" s="1">
        <v>23829.295491573899</v>
      </c>
      <c r="BH444" s="1">
        <v>21156.208324647199</v>
      </c>
      <c r="BI444" s="1">
        <v>15201.3408633892</v>
      </c>
      <c r="BJ444" s="1">
        <v>7856.6828718216302</v>
      </c>
      <c r="BK444" s="1">
        <v>4197.2847278852496</v>
      </c>
      <c r="BL444" s="1">
        <v>2021.7096229891399</v>
      </c>
      <c r="BM444" s="1">
        <v>1666.1279158939799</v>
      </c>
      <c r="BN444" s="1">
        <v>1820.87739587441</v>
      </c>
      <c r="BO444" s="1">
        <v>2210.6039250153599</v>
      </c>
      <c r="BP444" s="1">
        <v>4028.0385099130899</v>
      </c>
      <c r="BQ444" s="1">
        <v>10247.727565277601</v>
      </c>
      <c r="BR444" s="1">
        <v>19760.6584463545</v>
      </c>
      <c r="BS444" s="1">
        <v>113996.555660635</v>
      </c>
      <c r="BT444" s="1">
        <v>24348.106638763798</v>
      </c>
      <c r="BU444" s="1">
        <v>21659.3071347353</v>
      </c>
      <c r="BV444" s="1">
        <v>15548.9581771865</v>
      </c>
      <c r="BW444" s="1">
        <v>7968.0093884404096</v>
      </c>
      <c r="BX444" s="1">
        <v>4271.9342043198803</v>
      </c>
      <c r="BY444" s="1">
        <v>2049.7896974733399</v>
      </c>
      <c r="BZ444" s="1">
        <v>1689.3133987321301</v>
      </c>
      <c r="CA444" s="1">
        <v>1844.0160084847901</v>
      </c>
      <c r="CB444" s="1">
        <v>2245.0417259454698</v>
      </c>
      <c r="CC444" s="1">
        <v>4097.5526376973603</v>
      </c>
      <c r="CD444" s="1">
        <v>10416.337866661101</v>
      </c>
      <c r="CE444" s="1">
        <v>20129.087628597899</v>
      </c>
      <c r="CF444" s="1">
        <v>116267.454507038</v>
      </c>
    </row>
    <row r="445" spans="1:84" x14ac:dyDescent="0.25">
      <c r="A445" s="15" t="s">
        <v>303</v>
      </c>
      <c r="B445" s="15" t="s">
        <v>304</v>
      </c>
      <c r="C445" s="7" t="s">
        <v>141</v>
      </c>
    </row>
    <row r="446" spans="1:84" s="6" customFormat="1" x14ac:dyDescent="0.25">
      <c r="A446" s="15" t="s">
        <v>303</v>
      </c>
      <c r="B446" s="15" t="s">
        <v>304</v>
      </c>
      <c r="C446" s="5" t="s">
        <v>273</v>
      </c>
      <c r="D446" s="6">
        <v>0.31150290337803299</v>
      </c>
      <c r="E446" s="6">
        <v>0.11856530801086899</v>
      </c>
      <c r="F446" s="6">
        <v>8.5898583000888207E-2</v>
      </c>
      <c r="G446" s="6">
        <v>0.14332676547957199</v>
      </c>
      <c r="H446" s="6">
        <v>2.7511010018027599E-2</v>
      </c>
      <c r="I446" s="6">
        <v>3.8624146161030201E-2</v>
      </c>
      <c r="J446" s="6">
        <v>6.07857144403674E-2</v>
      </c>
      <c r="K446" s="6">
        <v>8.3243554305462999E-2</v>
      </c>
      <c r="L446" s="6">
        <v>0.233301013379315</v>
      </c>
      <c r="M446" s="6">
        <v>0.23839729330667001</v>
      </c>
      <c r="N446" s="6">
        <v>0.21945332913777699</v>
      </c>
      <c r="O446" s="6">
        <v>0.32512065247571698</v>
      </c>
      <c r="P446" s="6">
        <v>0.23877076906546299</v>
      </c>
      <c r="Q446" s="6">
        <v>0.171445145978422</v>
      </c>
      <c r="R446" s="6">
        <v>0.12385099015164901</v>
      </c>
      <c r="S446" s="6">
        <v>6.3214408122156299E-2</v>
      </c>
      <c r="T446" s="6">
        <v>3.7917733276819597E-2</v>
      </c>
      <c r="U446" s="6">
        <v>5.0390379222426299E-2</v>
      </c>
      <c r="V446" s="6">
        <v>7.7152964707321706E-2</v>
      </c>
      <c r="W446" s="6">
        <v>0.10713209281689499</v>
      </c>
      <c r="X446" s="6">
        <v>0.27815723036697498</v>
      </c>
      <c r="Y446" s="6">
        <v>0.30490742023348699</v>
      </c>
      <c r="Z446" s="6">
        <v>0.28407742930584801</v>
      </c>
      <c r="AA446" s="6">
        <v>0.39927323547827498</v>
      </c>
      <c r="AB446" s="6">
        <v>0.29946768202115498</v>
      </c>
      <c r="AC446" s="6">
        <v>0.21548964671638099</v>
      </c>
      <c r="AD446" s="6">
        <v>0.15026038521267501</v>
      </c>
      <c r="AE446" s="6">
        <v>7.9159977579169705E-2</v>
      </c>
      <c r="AF446" s="6">
        <v>2.2833861769374302</v>
      </c>
      <c r="AG446" s="6">
        <v>3.2997290919103001E-2</v>
      </c>
      <c r="AH446" s="6">
        <v>4.5723773898259101E-2</v>
      </c>
      <c r="AI446" s="6">
        <v>7.2391272630107001E-2</v>
      </c>
      <c r="AJ446" s="6">
        <v>9.8403764758018195E-2</v>
      </c>
      <c r="AK446" s="6">
        <v>0.26816423133873102</v>
      </c>
      <c r="AL446" s="6">
        <v>0.28333249157305301</v>
      </c>
      <c r="AM446" s="6">
        <v>0.25800010771888099</v>
      </c>
      <c r="AN446" s="6">
        <v>0.37964082804923999</v>
      </c>
      <c r="AO446" s="6">
        <v>0.27769804828401101</v>
      </c>
      <c r="AP446" s="6">
        <v>0.201499795891045</v>
      </c>
      <c r="AQ446" s="6">
        <v>0.14411041013013501</v>
      </c>
      <c r="AR446" s="6">
        <v>7.4555074891163101E-2</v>
      </c>
      <c r="AS446" s="6">
        <v>2.1365170900817398</v>
      </c>
      <c r="AT446" s="6">
        <v>4.2745369182903802E-2</v>
      </c>
      <c r="AU446" s="6">
        <v>5.6605646185106599E-2</v>
      </c>
      <c r="AV446" s="6">
        <v>8.6588210281622405E-2</v>
      </c>
      <c r="AW446" s="6">
        <v>0.12024805617579</v>
      </c>
      <c r="AX446" s="6">
        <v>0.31076388511832398</v>
      </c>
      <c r="AY446" s="6">
        <v>0.33954589003338098</v>
      </c>
      <c r="AZ446" s="6">
        <v>0.31573385002933002</v>
      </c>
      <c r="BA446" s="6">
        <v>0.44297304826613798</v>
      </c>
      <c r="BB446" s="6">
        <v>0.33276039475995201</v>
      </c>
      <c r="BC446" s="6">
        <v>0.24062332562019301</v>
      </c>
      <c r="BD446" s="6">
        <v>0.16840090602153099</v>
      </c>
      <c r="BE446" s="6">
        <v>8.9022628377547694E-2</v>
      </c>
      <c r="BF446" s="6">
        <v>2.54601121005182</v>
      </c>
      <c r="BG446" s="6">
        <v>2.44500595607204E-2</v>
      </c>
      <c r="BH446" s="6">
        <v>3.31136433418854E-2</v>
      </c>
      <c r="BI446" s="6">
        <v>5.1605813108275597E-2</v>
      </c>
      <c r="BJ446" s="6">
        <v>7.0806790852237303E-2</v>
      </c>
      <c r="BK446" s="6">
        <v>0.187871818121986</v>
      </c>
      <c r="BL446" s="6">
        <v>0.200872024040543</v>
      </c>
      <c r="BM446" s="6">
        <v>0.18433223163307699</v>
      </c>
      <c r="BN446" s="6">
        <v>0.265355681926292</v>
      </c>
      <c r="BO446" s="6">
        <v>0.19655942897616499</v>
      </c>
      <c r="BP446" s="6">
        <v>0.142946791695132</v>
      </c>
      <c r="BQ446" s="6">
        <v>0.101570766460018</v>
      </c>
      <c r="BR446" s="6">
        <v>5.31732055345756E-2</v>
      </c>
      <c r="BS446" s="6">
        <v>1.51265825525091</v>
      </c>
      <c r="BT446" s="6">
        <v>4.6356153596477101E-2</v>
      </c>
      <c r="BU446" s="6">
        <v>4.8494427340797501E-2</v>
      </c>
      <c r="BV446" s="6">
        <v>6.01631341739189E-2</v>
      </c>
      <c r="BW446" s="6">
        <v>9.4761309992343307E-2</v>
      </c>
      <c r="BX446" s="6">
        <v>0.16593527403036501</v>
      </c>
      <c r="BY446" s="6">
        <v>0.24258720442836201</v>
      </c>
      <c r="BZ446" s="6">
        <v>0.25867752234568098</v>
      </c>
      <c r="CA446" s="6">
        <v>0.260549651278215</v>
      </c>
      <c r="CB446" s="6">
        <v>0.23818738290897701</v>
      </c>
      <c r="CC446" s="6">
        <v>0.166917597264717</v>
      </c>
      <c r="CD446" s="6">
        <v>9.5231250274503895E-2</v>
      </c>
      <c r="CE446" s="6">
        <v>5.90034584749708E-2</v>
      </c>
      <c r="CF446" s="6">
        <v>1.7368643661093299</v>
      </c>
    </row>
    <row r="447" spans="1:84" x14ac:dyDescent="0.25">
      <c r="A447" s="15" t="s">
        <v>303</v>
      </c>
      <c r="B447" s="15" t="s">
        <v>304</v>
      </c>
      <c r="C447" s="2" t="s">
        <v>274</v>
      </c>
      <c r="D447" s="12">
        <v>160414.361358244</v>
      </c>
      <c r="E447" s="12">
        <v>90101.340468678303</v>
      </c>
      <c r="F447" s="12">
        <v>140804.61812745</v>
      </c>
      <c r="G447" s="12">
        <v>427763.94981466199</v>
      </c>
      <c r="H447" s="12">
        <v>109410.937864533</v>
      </c>
      <c r="I447" s="12">
        <v>148179.896495177</v>
      </c>
      <c r="J447" s="12">
        <v>184606.724929897</v>
      </c>
      <c r="K447" s="12">
        <v>147665.13829912699</v>
      </c>
      <c r="L447" s="12">
        <v>191204.39925124001</v>
      </c>
      <c r="M447" s="12">
        <v>99481.0423703829</v>
      </c>
      <c r="N447" s="12">
        <v>77707.2060792181</v>
      </c>
      <c r="O447" s="12">
        <v>119639.191125506</v>
      </c>
      <c r="P447" s="12">
        <v>104159.566865994</v>
      </c>
      <c r="Q447" s="12">
        <v>120489.821759882</v>
      </c>
      <c r="R447" s="12">
        <v>197466.46102388701</v>
      </c>
      <c r="S447" s="12">
        <v>186443.173915274</v>
      </c>
      <c r="T447" s="12">
        <v>149510.15535799399</v>
      </c>
      <c r="U447" s="12">
        <v>191929.68902217399</v>
      </c>
      <c r="V447" s="12">
        <v>232667.66381618002</v>
      </c>
      <c r="W447" s="12">
        <v>188508.586089836</v>
      </c>
      <c r="X447" s="12">
        <v>224199.06292311198</v>
      </c>
      <c r="Y447" s="12">
        <v>124821.525925169</v>
      </c>
      <c r="Z447" s="1">
        <v>99.093866154597094</v>
      </c>
      <c r="AA447" s="1">
        <v>145.17090559490001</v>
      </c>
      <c r="AB447" s="1">
        <v>129.36610210051199</v>
      </c>
      <c r="AC447" s="1">
        <v>149.694561350215</v>
      </c>
      <c r="AD447" s="1">
        <v>237.04648821788399</v>
      </c>
      <c r="AE447" s="1">
        <v>231.036139972813</v>
      </c>
      <c r="AF447" s="1">
        <v>2103.0447465253901</v>
      </c>
      <c r="AG447" s="1">
        <v>128.71093578425101</v>
      </c>
      <c r="AH447" s="1">
        <v>172.61818962818199</v>
      </c>
      <c r="AI447" s="1">
        <v>216.298024075348</v>
      </c>
      <c r="AJ447" s="1">
        <v>171.49006141185001</v>
      </c>
      <c r="AK447" s="1">
        <v>213.861796684171</v>
      </c>
      <c r="AL447" s="1">
        <v>114.89935375735401</v>
      </c>
      <c r="AM447" s="1">
        <v>89.4227883411439</v>
      </c>
      <c r="AN447" s="1">
        <v>137.27783922348101</v>
      </c>
      <c r="AO447" s="1">
        <v>119.268248617431</v>
      </c>
      <c r="AP447" s="1">
        <v>138.527821319324</v>
      </c>
      <c r="AQ447" s="1">
        <v>224.81284376974</v>
      </c>
      <c r="AR447" s="1">
        <v>215.10810392303301</v>
      </c>
      <c r="AS447" s="1">
        <v>1942.29600653531</v>
      </c>
      <c r="AT447" s="1">
        <v>164.86079625693</v>
      </c>
      <c r="AU447" s="1">
        <v>211.692008789234</v>
      </c>
      <c r="AV447" s="1">
        <v>256.17359150949397</v>
      </c>
      <c r="AW447" s="1">
        <v>207.41750999639399</v>
      </c>
      <c r="AX447" s="1">
        <v>245.32196967849001</v>
      </c>
      <c r="AY447" s="1">
        <v>136.51140625332101</v>
      </c>
      <c r="AZ447" s="1">
        <v>108.818779512128</v>
      </c>
      <c r="BA447" s="1">
        <v>159.395199313288</v>
      </c>
      <c r="BB447" s="1">
        <v>142.160513429563</v>
      </c>
      <c r="BC447" s="1">
        <v>163.73479204731899</v>
      </c>
      <c r="BD447" s="1">
        <v>259.73262024312601</v>
      </c>
      <c r="BE447" s="1">
        <v>253.856889958979</v>
      </c>
      <c r="BF447" s="1">
        <v>2309.6760769882699</v>
      </c>
      <c r="BG447" s="1">
        <v>93.291545425386701</v>
      </c>
      <c r="BH447" s="1">
        <v>122.728242217827</v>
      </c>
      <c r="BI447" s="1">
        <v>151.248864114246</v>
      </c>
      <c r="BJ447" s="1">
        <v>120.951602742734</v>
      </c>
      <c r="BK447" s="1">
        <v>146.88255433788299</v>
      </c>
      <c r="BL447" s="1">
        <v>80.111689914043595</v>
      </c>
      <c r="BM447" s="1">
        <v>63.205716397841798</v>
      </c>
      <c r="BN447" s="1">
        <v>95.048014570517296</v>
      </c>
      <c r="BO447" s="1">
        <v>83.559292405220901</v>
      </c>
      <c r="BP447" s="1">
        <v>96.323476633587902</v>
      </c>
      <c r="BQ447" s="1">
        <v>154.97759498484501</v>
      </c>
      <c r="BR447" s="1">
        <v>149.949092149081</v>
      </c>
      <c r="BS447" s="1">
        <v>1358.27768589321</v>
      </c>
      <c r="BT447" s="1">
        <v>174.98620178091099</v>
      </c>
      <c r="BU447" s="1">
        <v>178.12390933451101</v>
      </c>
      <c r="BV447" s="1">
        <v>174.67946444160299</v>
      </c>
      <c r="BW447" s="1">
        <v>160.30133398520101</v>
      </c>
      <c r="BX447" s="1">
        <v>128.48427332253999</v>
      </c>
      <c r="BY447" s="1">
        <v>95.973272134900498</v>
      </c>
      <c r="BZ447" s="1">
        <v>88.244194200249297</v>
      </c>
      <c r="CA447" s="1">
        <v>92.901318672698196</v>
      </c>
      <c r="CB447" s="1">
        <v>100.75651645191201</v>
      </c>
      <c r="CC447" s="1">
        <v>111.38183036558</v>
      </c>
      <c r="CD447" s="1">
        <v>143.74666835899299</v>
      </c>
      <c r="CE447" s="1">
        <v>164.547361366106</v>
      </c>
      <c r="CF447" s="1">
        <v>1614.1263444152</v>
      </c>
    </row>
    <row r="448" spans="1:84" x14ac:dyDescent="0.25">
      <c r="A448" s="15" t="s">
        <v>303</v>
      </c>
      <c r="B448" s="15" t="s">
        <v>304</v>
      </c>
      <c r="C448" s="7" t="s">
        <v>140</v>
      </c>
    </row>
    <row r="449" spans="1:84" s="6" customFormat="1" x14ac:dyDescent="0.25">
      <c r="A449" s="15" t="s">
        <v>303</v>
      </c>
      <c r="B449" s="15" t="s">
        <v>304</v>
      </c>
      <c r="C449" s="5" t="s">
        <v>275</v>
      </c>
      <c r="D449" s="6">
        <v>0.67759999999999998</v>
      </c>
      <c r="E449" s="6">
        <v>0.67759999999999998</v>
      </c>
      <c r="F449" s="6">
        <v>0.67759999999999998</v>
      </c>
      <c r="G449" s="6">
        <v>0.67759999999999998</v>
      </c>
      <c r="H449" s="6">
        <v>0.67759999999999998</v>
      </c>
      <c r="I449" s="6">
        <v>0.67759999999999998</v>
      </c>
      <c r="J449" s="6">
        <v>0.67759999999999998</v>
      </c>
      <c r="K449" s="6">
        <v>0.67759999999999998</v>
      </c>
      <c r="L449" s="6">
        <v>0.67759999999999998</v>
      </c>
      <c r="M449" s="6">
        <v>0.67759999999999998</v>
      </c>
      <c r="N449" s="6">
        <v>0.67759999999999998</v>
      </c>
      <c r="O449" s="6">
        <v>0.67759999999999998</v>
      </c>
      <c r="P449" s="6">
        <v>0.67759999999999998</v>
      </c>
      <c r="Q449" s="6">
        <v>0.67759999999999998</v>
      </c>
      <c r="R449" s="6">
        <v>0.67759999999999998</v>
      </c>
      <c r="S449" s="6">
        <v>0.67759999999999998</v>
      </c>
      <c r="T449" s="6">
        <v>0.67759999999999998</v>
      </c>
      <c r="U449" s="6">
        <v>0.67759999999999998</v>
      </c>
      <c r="V449" s="6">
        <v>0.67759999999999998</v>
      </c>
      <c r="W449" s="6">
        <v>0.67759999999999998</v>
      </c>
      <c r="X449" s="6">
        <v>0.67759999999999998</v>
      </c>
      <c r="Y449" s="6">
        <v>0.67759999999999998</v>
      </c>
      <c r="Z449" s="6">
        <v>0.67759999999999998</v>
      </c>
      <c r="AA449" s="6">
        <v>0.67759999999999998</v>
      </c>
      <c r="AB449" s="6">
        <v>0.67759999999999998</v>
      </c>
      <c r="AC449" s="6">
        <v>0.67759999999999998</v>
      </c>
      <c r="AD449" s="6">
        <v>0.67759999999999998</v>
      </c>
      <c r="AE449" s="6">
        <v>0.67759999999999998</v>
      </c>
      <c r="AF449" s="6">
        <v>8.1311999999999998</v>
      </c>
      <c r="AG449" s="6">
        <v>0.67759999999999998</v>
      </c>
      <c r="AH449" s="6">
        <v>0.67759999999999998</v>
      </c>
      <c r="AI449" s="6">
        <v>0.67759999999999998</v>
      </c>
      <c r="AJ449" s="6">
        <v>0.67759999999999998</v>
      </c>
      <c r="AK449" s="6">
        <v>0.67759999999999998</v>
      </c>
      <c r="AL449" s="6">
        <v>0.67759999999999998</v>
      </c>
      <c r="AM449" s="6">
        <v>0.67759999999999998</v>
      </c>
      <c r="AN449" s="6">
        <v>0.67759999999999998</v>
      </c>
      <c r="AO449" s="6">
        <v>0.67759999999999998</v>
      </c>
      <c r="AP449" s="6">
        <v>0.67759999999999998</v>
      </c>
      <c r="AQ449" s="6">
        <v>0.67759999999999998</v>
      </c>
      <c r="AR449" s="6">
        <v>0.67759999999999998</v>
      </c>
      <c r="AS449" s="6">
        <v>8.1311999999999998</v>
      </c>
      <c r="AT449" s="6">
        <v>0.67759999999999998</v>
      </c>
      <c r="AU449" s="6">
        <v>0.67759999999999998</v>
      </c>
      <c r="AV449" s="6">
        <v>0.67759999999999998</v>
      </c>
      <c r="AW449" s="6">
        <v>0.67759999999999998</v>
      </c>
      <c r="AX449" s="6">
        <v>0.67759999999999998</v>
      </c>
      <c r="AY449" s="6">
        <v>0.67759999999999998</v>
      </c>
      <c r="AZ449" s="6">
        <v>0.67759999999999998</v>
      </c>
      <c r="BA449" s="6">
        <v>0.67759999999999998</v>
      </c>
      <c r="BB449" s="6">
        <v>0.67759999999999998</v>
      </c>
      <c r="BC449" s="6">
        <v>0.67759999999999998</v>
      </c>
      <c r="BD449" s="6">
        <v>0.67759999999999998</v>
      </c>
      <c r="BE449" s="6">
        <v>0.67759999999999998</v>
      </c>
      <c r="BF449" s="6">
        <v>8.1311999999999998</v>
      </c>
      <c r="BG449" s="6">
        <v>0.67759999999999998</v>
      </c>
      <c r="BH449" s="6">
        <v>0.67759999999999998</v>
      </c>
      <c r="BI449" s="6">
        <v>0.67759999999999998</v>
      </c>
      <c r="BJ449" s="6">
        <v>0.67759999999999998</v>
      </c>
      <c r="BK449" s="6">
        <v>0.67759999999999998</v>
      </c>
      <c r="BL449" s="6">
        <v>0.67759999999999998</v>
      </c>
      <c r="BM449" s="6">
        <v>0.67759999999999998</v>
      </c>
      <c r="BN449" s="6">
        <v>0.67759999999999998</v>
      </c>
      <c r="BO449" s="6">
        <v>0.67759999999999998</v>
      </c>
      <c r="BP449" s="6">
        <v>0.67759999999999998</v>
      </c>
      <c r="BQ449" s="6">
        <v>0.67759999999999998</v>
      </c>
      <c r="BR449" s="6">
        <v>0.67759999999999998</v>
      </c>
      <c r="BS449" s="6">
        <v>8.1311999999999998</v>
      </c>
      <c r="BT449" s="6">
        <v>0.67759999999999998</v>
      </c>
      <c r="BU449" s="6">
        <v>0.67759999999999998</v>
      </c>
      <c r="BV449" s="6">
        <v>0.67759999999999998</v>
      </c>
      <c r="BW449" s="6">
        <v>0.67759999999999998</v>
      </c>
      <c r="BX449" s="6">
        <v>0.67759999999999998</v>
      </c>
      <c r="BY449" s="6">
        <v>0.67759999999999998</v>
      </c>
      <c r="BZ449" s="6">
        <v>0.67759999999999998</v>
      </c>
      <c r="CA449" s="6">
        <v>0.67759999999999998</v>
      </c>
      <c r="CB449" s="6">
        <v>0.67759999999999998</v>
      </c>
      <c r="CC449" s="6">
        <v>0.67759999999999998</v>
      </c>
      <c r="CD449" s="6">
        <v>0.67759999999999998</v>
      </c>
      <c r="CE449" s="6">
        <v>0.67759999999999998</v>
      </c>
      <c r="CF449" s="6">
        <v>8.1311999999999998</v>
      </c>
    </row>
    <row r="450" spans="1:84" x14ac:dyDescent="0.25">
      <c r="A450" s="15" t="s">
        <v>303</v>
      </c>
      <c r="B450" s="15" t="s">
        <v>304</v>
      </c>
      <c r="C450" s="2" t="s">
        <v>276</v>
      </c>
      <c r="D450" s="12">
        <v>648837.65700157906</v>
      </c>
      <c r="E450" s="12">
        <v>653857.89376157906</v>
      </c>
      <c r="F450" s="12">
        <v>656949.00155220903</v>
      </c>
      <c r="G450" s="12">
        <v>665632.00334284001</v>
      </c>
      <c r="H450" s="12">
        <v>853170.32539456792</v>
      </c>
      <c r="I450" s="12">
        <v>877207.88725056802</v>
      </c>
      <c r="J450" s="12">
        <v>884959.475402568</v>
      </c>
      <c r="K450" s="12">
        <v>897007.731930568</v>
      </c>
      <c r="L450" s="12">
        <v>901037.07355456799</v>
      </c>
      <c r="M450" s="12">
        <v>909108.52278656792</v>
      </c>
      <c r="N450" s="12">
        <v>929418.99681330693</v>
      </c>
      <c r="O450" s="12">
        <v>941060.18514130695</v>
      </c>
      <c r="P450" s="12">
        <v>945302.42868530692</v>
      </c>
      <c r="Q450" s="12">
        <v>959240.01018930704</v>
      </c>
      <c r="R450" s="12">
        <v>956394.91686130699</v>
      </c>
      <c r="S450" s="12">
        <v>965984.46113330708</v>
      </c>
      <c r="T450" s="12">
        <v>1155049.6337834299</v>
      </c>
      <c r="U450" s="12">
        <v>1178278.1683434299</v>
      </c>
      <c r="V450" s="12">
        <v>1186912.1610954301</v>
      </c>
      <c r="W450" s="12">
        <v>1198791.51904743</v>
      </c>
      <c r="X450" s="12">
        <v>1204386.59099143</v>
      </c>
      <c r="Y450" s="12">
        <v>1213031.12719943</v>
      </c>
      <c r="Z450" s="1">
        <v>1788.5826021594301</v>
      </c>
      <c r="AA450" s="1">
        <v>1798.05666983943</v>
      </c>
      <c r="AB450" s="1">
        <v>1802.18842392743</v>
      </c>
      <c r="AC450" s="1">
        <v>1816.01655947943</v>
      </c>
      <c r="AD450" s="1">
        <v>1811.1435042154301</v>
      </c>
      <c r="AE450" s="1">
        <v>1817.37657721543</v>
      </c>
      <c r="AF450" s="1">
        <v>17969.813537297199</v>
      </c>
      <c r="AG450" s="1">
        <v>2252.1648581455202</v>
      </c>
      <c r="AH450" s="1">
        <v>2274.1371832895202</v>
      </c>
      <c r="AI450" s="1">
        <v>2281.1928355855198</v>
      </c>
      <c r="AJ450" s="1">
        <v>2294.44444872952</v>
      </c>
      <c r="AK450" s="1">
        <v>2304.6177928335201</v>
      </c>
      <c r="AL450" s="1">
        <v>2310.8589631535201</v>
      </c>
      <c r="AM450" s="1">
        <v>2315.1364418975199</v>
      </c>
      <c r="AN450" s="1">
        <v>2323.4659686415198</v>
      </c>
      <c r="AO450" s="1">
        <v>2325.0330541615199</v>
      </c>
      <c r="AP450" s="1">
        <v>2333.16743888152</v>
      </c>
      <c r="AQ450" s="1">
        <v>2333.6584888255202</v>
      </c>
      <c r="AR450" s="1">
        <v>2338.2802019215201</v>
      </c>
      <c r="AS450" s="1">
        <v>27686.157676066301</v>
      </c>
      <c r="AT450" s="1">
        <v>2435.5410788972299</v>
      </c>
      <c r="AU450" s="1">
        <v>2453.9882916812298</v>
      </c>
      <c r="AV450" s="1">
        <v>2457.2010033372298</v>
      </c>
      <c r="AW450" s="1">
        <v>2466.7533609212301</v>
      </c>
      <c r="AX450" s="1">
        <v>2465.7785045772298</v>
      </c>
      <c r="AY450" s="1">
        <v>2468.17878738523</v>
      </c>
      <c r="AZ450" s="1">
        <v>2468.5591513692302</v>
      </c>
      <c r="BA450" s="1">
        <v>2473.0897950252302</v>
      </c>
      <c r="BB450" s="1">
        <v>2470.7048598572301</v>
      </c>
      <c r="BC450" s="1">
        <v>2477.0704714172298</v>
      </c>
      <c r="BD450" s="1">
        <v>2471.55434664923</v>
      </c>
      <c r="BE450" s="1">
        <v>2472.3039890812302</v>
      </c>
      <c r="BF450" s="1">
        <v>29580.723640198801</v>
      </c>
      <c r="BG450" s="1">
        <v>2059.32800231188</v>
      </c>
      <c r="BH450" s="1">
        <v>2080.3848695278698</v>
      </c>
      <c r="BI450" s="1">
        <v>2083.2180167678698</v>
      </c>
      <c r="BJ450" s="1">
        <v>2092.5337632078699</v>
      </c>
      <c r="BK450" s="1">
        <v>2091.09464922388</v>
      </c>
      <c r="BL450" s="1">
        <v>2093.11671603988</v>
      </c>
      <c r="BM450" s="1">
        <v>2093.7368284558702</v>
      </c>
      <c r="BN450" s="1">
        <v>2097.2543584718801</v>
      </c>
      <c r="BO450" s="1">
        <v>2094.3766929118701</v>
      </c>
      <c r="BP450" s="1">
        <v>2102.4348205278702</v>
      </c>
      <c r="BQ450" s="1">
        <v>2094.3714889438702</v>
      </c>
      <c r="BR450" s="1">
        <v>2097.41944215987</v>
      </c>
      <c r="BS450" s="1">
        <v>25079.2696485505</v>
      </c>
      <c r="BT450" s="1">
        <v>2044.53688722071</v>
      </c>
      <c r="BU450" s="1">
        <v>2063.2359368207099</v>
      </c>
      <c r="BV450" s="1">
        <v>2066.0493320207102</v>
      </c>
      <c r="BW450" s="1">
        <v>2075.49439164471</v>
      </c>
      <c r="BX450" s="1">
        <v>2073.9501412447098</v>
      </c>
      <c r="BY450" s="1">
        <v>2075.9551664207102</v>
      </c>
      <c r="BZ450" s="1">
        <v>2075.8203240207099</v>
      </c>
      <c r="CA450" s="1">
        <v>2080.0417652447099</v>
      </c>
      <c r="CB450" s="1">
        <v>2077.0311952207098</v>
      </c>
      <c r="CC450" s="1">
        <v>2081.0452976207098</v>
      </c>
      <c r="CD450" s="1">
        <v>2076.8922872207099</v>
      </c>
      <c r="CE450" s="1">
        <v>2079.8886712593799</v>
      </c>
      <c r="CF450" s="1">
        <v>24869.941395959198</v>
      </c>
    </row>
    <row r="451" spans="1:84" x14ac:dyDescent="0.25">
      <c r="A451" s="15" t="s">
        <v>303</v>
      </c>
      <c r="B451" s="15" t="s">
        <v>304</v>
      </c>
      <c r="C451" s="7" t="s">
        <v>138</v>
      </c>
      <c r="D451" s="12">
        <v>8422860.9820888992</v>
      </c>
      <c r="E451" s="12">
        <v>10918508.864752</v>
      </c>
      <c r="F451" s="12">
        <v>18918945.058618799</v>
      </c>
      <c r="G451" s="12">
        <v>31235832.391815599</v>
      </c>
      <c r="H451" s="12">
        <v>37545907.8335758</v>
      </c>
      <c r="I451" s="12">
        <v>34750499.193870395</v>
      </c>
      <c r="J451" s="12">
        <v>27182061.9144173</v>
      </c>
      <c r="K451" s="12">
        <v>16991911.390093397</v>
      </c>
      <c r="L451" s="12">
        <v>11120203.4376585</v>
      </c>
      <c r="M451" s="12">
        <v>7949131.7718906403</v>
      </c>
      <c r="N451" s="12">
        <v>7440615.4960148493</v>
      </c>
      <c r="O451" s="12">
        <v>7655021.48362156</v>
      </c>
      <c r="P451" s="12">
        <v>8165055.8851470901</v>
      </c>
      <c r="Q451" s="12">
        <v>10552187.841073101</v>
      </c>
      <c r="R451" s="12">
        <v>18606958.6917395</v>
      </c>
      <c r="S451" s="12">
        <v>30799523.069613501</v>
      </c>
      <c r="T451" s="12">
        <v>37909381.203954205</v>
      </c>
      <c r="U451" s="12">
        <v>35118783.376190603</v>
      </c>
      <c r="V451" s="12">
        <v>27543525.523514703</v>
      </c>
      <c r="W451" s="12">
        <v>17382837.3835264</v>
      </c>
      <c r="X451" s="12">
        <v>11477427.9147809</v>
      </c>
      <c r="Y451" s="12">
        <v>8233411.5387554197</v>
      </c>
      <c r="Z451" s="1">
        <v>8248.4856524554907</v>
      </c>
      <c r="AA451" s="1">
        <v>8483.7990581574795</v>
      </c>
      <c r="AB451" s="1">
        <v>9000.3617887555793</v>
      </c>
      <c r="AC451" s="1">
        <v>11434.9259385276</v>
      </c>
      <c r="AD451" s="1">
        <v>19779.4418631482</v>
      </c>
      <c r="AE451" s="1">
        <v>32247.406323582501</v>
      </c>
      <c r="AF451" s="1">
        <v>226859.78756534899</v>
      </c>
      <c r="AG451" s="1">
        <v>39417.927623992597</v>
      </c>
      <c r="AH451" s="1">
        <v>36583.912952618703</v>
      </c>
      <c r="AI451" s="1">
        <v>28904.4011379076</v>
      </c>
      <c r="AJ451" s="1">
        <v>18587.331652224701</v>
      </c>
      <c r="AK451" s="1">
        <v>12643.078432844301</v>
      </c>
      <c r="AL451" s="1">
        <v>9412.8967870649394</v>
      </c>
      <c r="AM451" s="1">
        <v>8883.1446757450794</v>
      </c>
      <c r="AN451" s="1">
        <v>9129.3400218476509</v>
      </c>
      <c r="AO451" s="1">
        <v>9651.4889411237109</v>
      </c>
      <c r="AP451" s="1">
        <v>12107.5639130162</v>
      </c>
      <c r="AQ451" s="1">
        <v>20487.7078832966</v>
      </c>
      <c r="AR451" s="1">
        <v>33097.342580133401</v>
      </c>
      <c r="AS451" s="1">
        <v>238906.136601815</v>
      </c>
      <c r="AT451" s="1">
        <v>40063.856271779798</v>
      </c>
      <c r="AU451" s="1">
        <v>37199.287323551798</v>
      </c>
      <c r="AV451" s="1">
        <v>29380.763915334901</v>
      </c>
      <c r="AW451" s="1">
        <v>18923.291779127401</v>
      </c>
      <c r="AX451" s="1">
        <v>12906.5248737888</v>
      </c>
      <c r="AY451" s="1">
        <v>9632.6797189601002</v>
      </c>
      <c r="AZ451" s="1">
        <v>9102.3051863823403</v>
      </c>
      <c r="BA451" s="1">
        <v>9347.2285185183391</v>
      </c>
      <c r="BB451" s="1">
        <v>9885.60325469077</v>
      </c>
      <c r="BC451" s="1">
        <v>12369.2601159319</v>
      </c>
      <c r="BD451" s="1">
        <v>20865.356820403598</v>
      </c>
      <c r="BE451" s="1">
        <v>33656.769936084696</v>
      </c>
      <c r="BF451" s="1">
        <v>243332.92771455401</v>
      </c>
      <c r="BG451" s="1">
        <v>40061.766675797699</v>
      </c>
      <c r="BH451" s="1">
        <v>37150.963763866297</v>
      </c>
      <c r="BI451" s="1">
        <v>29179.4626578877</v>
      </c>
      <c r="BJ451" s="1">
        <v>18584.292520735398</v>
      </c>
      <c r="BK451" s="1">
        <v>12502.619760299</v>
      </c>
      <c r="BL451" s="1">
        <v>9251.03239386102</v>
      </c>
      <c r="BM451" s="1">
        <v>8732.0125891101598</v>
      </c>
      <c r="BN451" s="1">
        <v>8963.1525469829503</v>
      </c>
      <c r="BO451" s="1">
        <v>9515.9123574248406</v>
      </c>
      <c r="BP451" s="1">
        <v>12011.9015938006</v>
      </c>
      <c r="BQ451" s="1">
        <v>20533.602086326999</v>
      </c>
      <c r="BR451" s="1">
        <v>33464.301902060201</v>
      </c>
      <c r="BS451" s="1">
        <v>239951.02084815301</v>
      </c>
      <c r="BT451" s="1">
        <v>40547.0356643915</v>
      </c>
      <c r="BU451" s="1">
        <v>37611.889644178897</v>
      </c>
      <c r="BV451" s="1">
        <v>29468.179593543799</v>
      </c>
      <c r="BW451" s="1">
        <v>18681.4708932379</v>
      </c>
      <c r="BX451" s="1">
        <v>12529.149947453199</v>
      </c>
      <c r="BY451" s="1">
        <v>9276.64586222857</v>
      </c>
      <c r="BZ451" s="1">
        <v>8764.9616019001696</v>
      </c>
      <c r="CA451" s="1">
        <v>8969.8964691635501</v>
      </c>
      <c r="CB451" s="1">
        <v>9551.9409218662404</v>
      </c>
      <c r="CC451" s="1">
        <v>12065.0427082351</v>
      </c>
      <c r="CD451" s="1">
        <v>20637.569070455698</v>
      </c>
      <c r="CE451" s="1">
        <v>33754.548642911999</v>
      </c>
      <c r="CF451" s="1">
        <v>241858.33101956599</v>
      </c>
    </row>
    <row r="452" spans="1:84" s="10" customFormat="1" x14ac:dyDescent="0.25">
      <c r="A452" s="10" t="s">
        <v>285</v>
      </c>
      <c r="B452" s="10" t="s">
        <v>286</v>
      </c>
      <c r="C452" s="9" t="s">
        <v>163</v>
      </c>
    </row>
    <row r="453" spans="1:84" x14ac:dyDescent="0.25">
      <c r="A453" s="15" t="s">
        <v>285</v>
      </c>
      <c r="B453" s="15" t="s">
        <v>286</v>
      </c>
      <c r="C453" s="7" t="s">
        <v>159</v>
      </c>
    </row>
    <row r="454" spans="1:84" x14ac:dyDescent="0.25">
      <c r="A454" s="15" t="s">
        <v>285</v>
      </c>
      <c r="B454" s="15" t="s">
        <v>286</v>
      </c>
      <c r="C454" s="2" t="s">
        <v>260</v>
      </c>
      <c r="J454" s="1">
        <v>0</v>
      </c>
      <c r="K454" s="1">
        <v>0</v>
      </c>
      <c r="L454" s="1">
        <v>0</v>
      </c>
      <c r="M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0</v>
      </c>
      <c r="AI454" s="1">
        <v>0</v>
      </c>
      <c r="AJ454" s="1">
        <v>0</v>
      </c>
      <c r="AK454" s="1">
        <v>0</v>
      </c>
      <c r="AL454" s="1">
        <v>0</v>
      </c>
      <c r="AM454" s="1">
        <v>0</v>
      </c>
      <c r="AN454" s="1">
        <v>0</v>
      </c>
      <c r="AO454" s="1">
        <v>0</v>
      </c>
      <c r="AP454" s="1">
        <v>0</v>
      </c>
      <c r="AQ454" s="1">
        <v>0</v>
      </c>
      <c r="AR454" s="1">
        <v>0</v>
      </c>
      <c r="AS454" s="1">
        <v>0</v>
      </c>
      <c r="AT454" s="1">
        <v>0</v>
      </c>
      <c r="AU454" s="1">
        <v>0</v>
      </c>
      <c r="AV454" s="1">
        <v>0</v>
      </c>
      <c r="AW454" s="1">
        <v>0</v>
      </c>
      <c r="AX454" s="1">
        <v>0</v>
      </c>
      <c r="AY454" s="1">
        <v>0</v>
      </c>
      <c r="AZ454" s="1">
        <v>0</v>
      </c>
      <c r="BA454" s="1">
        <v>0</v>
      </c>
      <c r="BB454" s="1">
        <v>0</v>
      </c>
      <c r="BC454" s="1">
        <v>0</v>
      </c>
      <c r="BD454" s="1">
        <v>0</v>
      </c>
      <c r="BE454" s="1">
        <v>0</v>
      </c>
      <c r="BF454" s="1">
        <v>0</v>
      </c>
      <c r="BG454" s="1">
        <v>0</v>
      </c>
      <c r="BH454" s="1">
        <v>0</v>
      </c>
      <c r="BI454" s="1">
        <v>0</v>
      </c>
      <c r="BJ454" s="1">
        <v>0</v>
      </c>
      <c r="BK454" s="1">
        <v>0</v>
      </c>
      <c r="BL454" s="1">
        <v>0</v>
      </c>
      <c r="BM454" s="1">
        <v>0</v>
      </c>
      <c r="BN454" s="1">
        <v>0</v>
      </c>
      <c r="BO454" s="1">
        <v>0</v>
      </c>
      <c r="BP454" s="1">
        <v>0</v>
      </c>
      <c r="BQ454" s="1">
        <v>0</v>
      </c>
      <c r="BR454" s="1">
        <v>0</v>
      </c>
      <c r="BS454" s="1">
        <v>0</v>
      </c>
      <c r="BT454" s="1">
        <v>0</v>
      </c>
      <c r="BU454" s="1">
        <v>0</v>
      </c>
      <c r="BV454" s="1">
        <v>0</v>
      </c>
      <c r="BW454" s="1">
        <v>0</v>
      </c>
      <c r="BX454" s="1">
        <v>0</v>
      </c>
      <c r="BY454" s="1">
        <v>0</v>
      </c>
      <c r="BZ454" s="1">
        <v>0</v>
      </c>
      <c r="CA454" s="1">
        <v>0</v>
      </c>
      <c r="CB454" s="1">
        <v>0</v>
      </c>
      <c r="CC454" s="1">
        <v>0</v>
      </c>
      <c r="CD454" s="1">
        <v>0</v>
      </c>
      <c r="CE454" s="1">
        <v>0</v>
      </c>
      <c r="CF454" s="1">
        <v>0</v>
      </c>
    </row>
    <row r="455" spans="1:84" x14ac:dyDescent="0.25">
      <c r="A455" s="15" t="s">
        <v>285</v>
      </c>
      <c r="B455" s="15" t="s">
        <v>286</v>
      </c>
      <c r="C455" s="2" t="s">
        <v>261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0</v>
      </c>
      <c r="AJ455" s="1">
        <v>0</v>
      </c>
      <c r="AK455" s="1">
        <v>0</v>
      </c>
      <c r="AL455" s="1">
        <v>0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0</v>
      </c>
      <c r="AS455" s="1">
        <v>0</v>
      </c>
      <c r="AT455" s="1">
        <v>0</v>
      </c>
      <c r="AU455" s="1">
        <v>0</v>
      </c>
      <c r="AV455" s="1">
        <v>0</v>
      </c>
      <c r="AW455" s="1">
        <v>0</v>
      </c>
      <c r="AX455" s="1">
        <v>0</v>
      </c>
      <c r="AY455" s="1">
        <v>0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0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0</v>
      </c>
      <c r="BY455" s="1">
        <v>0</v>
      </c>
      <c r="BZ455" s="1">
        <v>0</v>
      </c>
      <c r="CA455" s="1">
        <v>0</v>
      </c>
      <c r="CB455" s="1">
        <v>0</v>
      </c>
      <c r="CC455" s="1">
        <v>0</v>
      </c>
      <c r="CD455" s="1">
        <v>0</v>
      </c>
      <c r="CE455" s="1">
        <v>0</v>
      </c>
      <c r="CF455" s="1">
        <v>0</v>
      </c>
    </row>
    <row r="456" spans="1:84" x14ac:dyDescent="0.25">
      <c r="A456" s="15" t="s">
        <v>285</v>
      </c>
      <c r="B456" s="15" t="s">
        <v>286</v>
      </c>
      <c r="C456" s="2" t="s">
        <v>262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</v>
      </c>
      <c r="AI456" s="1">
        <v>0</v>
      </c>
      <c r="AJ456" s="1">
        <v>0</v>
      </c>
      <c r="AK456" s="1">
        <v>0</v>
      </c>
      <c r="AL456" s="1">
        <v>0</v>
      </c>
      <c r="AM456" s="1">
        <v>0</v>
      </c>
      <c r="AN456" s="1">
        <v>0</v>
      </c>
      <c r="AO456" s="1">
        <v>0</v>
      </c>
      <c r="AP456" s="1">
        <v>0</v>
      </c>
      <c r="AQ456" s="1">
        <v>0</v>
      </c>
      <c r="AR456" s="1">
        <v>0</v>
      </c>
      <c r="AS456" s="1">
        <v>0</v>
      </c>
      <c r="AT456" s="1">
        <v>0</v>
      </c>
      <c r="AU456" s="1">
        <v>0</v>
      </c>
      <c r="AV456" s="1">
        <v>0</v>
      </c>
      <c r="AW456" s="1">
        <v>0</v>
      </c>
      <c r="AX456" s="1">
        <v>0</v>
      </c>
      <c r="AY456" s="1">
        <v>0</v>
      </c>
      <c r="AZ456" s="1">
        <v>0</v>
      </c>
      <c r="BA456" s="1">
        <v>0</v>
      </c>
      <c r="BB456" s="1">
        <v>0</v>
      </c>
      <c r="BC456" s="1">
        <v>0</v>
      </c>
      <c r="BD456" s="1">
        <v>0</v>
      </c>
      <c r="BE456" s="1">
        <v>0</v>
      </c>
      <c r="BF456" s="1">
        <v>0</v>
      </c>
      <c r="BG456" s="1">
        <v>0</v>
      </c>
      <c r="BH456" s="1">
        <v>0</v>
      </c>
      <c r="BI456" s="1">
        <v>0</v>
      </c>
      <c r="BJ456" s="1">
        <v>0</v>
      </c>
      <c r="BK456" s="1">
        <v>0</v>
      </c>
      <c r="BL456" s="1">
        <v>0</v>
      </c>
      <c r="BM456" s="1">
        <v>0</v>
      </c>
      <c r="BN456" s="1">
        <v>0</v>
      </c>
      <c r="BO456" s="1">
        <v>0</v>
      </c>
      <c r="BP456" s="1">
        <v>0</v>
      </c>
      <c r="BQ456" s="1">
        <v>0</v>
      </c>
      <c r="BR456" s="1">
        <v>0</v>
      </c>
      <c r="BS456" s="1">
        <v>0</v>
      </c>
      <c r="BT456" s="1">
        <v>0</v>
      </c>
      <c r="BU456" s="1">
        <v>0</v>
      </c>
      <c r="BV456" s="1">
        <v>0</v>
      </c>
      <c r="BW456" s="1">
        <v>0</v>
      </c>
      <c r="BX456" s="1">
        <v>0</v>
      </c>
      <c r="BY456" s="1">
        <v>0</v>
      </c>
      <c r="BZ456" s="1">
        <v>0</v>
      </c>
      <c r="CA456" s="1">
        <v>0</v>
      </c>
      <c r="CB456" s="1">
        <v>0</v>
      </c>
      <c r="CC456" s="1">
        <v>0</v>
      </c>
      <c r="CD456" s="1">
        <v>0</v>
      </c>
      <c r="CE456" s="1">
        <v>0</v>
      </c>
      <c r="CF456" s="1">
        <v>0</v>
      </c>
    </row>
    <row r="457" spans="1:84" x14ac:dyDescent="0.25">
      <c r="A457" s="15" t="s">
        <v>285</v>
      </c>
      <c r="B457" s="15" t="s">
        <v>286</v>
      </c>
      <c r="C457" s="2" t="s">
        <v>263</v>
      </c>
      <c r="N457" s="1">
        <v>35</v>
      </c>
      <c r="O457" s="1">
        <v>35</v>
      </c>
      <c r="P457" s="1">
        <v>35</v>
      </c>
      <c r="Q457" s="1">
        <v>35</v>
      </c>
      <c r="R457" s="1">
        <v>35</v>
      </c>
      <c r="S457" s="1">
        <v>35</v>
      </c>
      <c r="T457" s="1">
        <v>35</v>
      </c>
      <c r="U457" s="1">
        <v>35</v>
      </c>
      <c r="V457" s="1">
        <v>35</v>
      </c>
      <c r="W457" s="1">
        <v>35</v>
      </c>
      <c r="X457" s="1">
        <v>35</v>
      </c>
      <c r="Y457" s="1">
        <v>35</v>
      </c>
      <c r="Z457" s="1">
        <v>35</v>
      </c>
      <c r="AA457" s="1">
        <v>35</v>
      </c>
      <c r="AB457" s="1">
        <v>35</v>
      </c>
      <c r="AC457" s="1">
        <v>35</v>
      </c>
      <c r="AD457" s="1">
        <v>35</v>
      </c>
      <c r="AE457" s="1">
        <v>35</v>
      </c>
      <c r="AF457" s="1">
        <v>420</v>
      </c>
      <c r="AG457" s="1">
        <v>35</v>
      </c>
      <c r="AH457" s="1">
        <v>35</v>
      </c>
      <c r="AI457" s="1">
        <v>35</v>
      </c>
      <c r="AJ457" s="1">
        <v>35</v>
      </c>
      <c r="AK457" s="1">
        <v>35</v>
      </c>
      <c r="AL457" s="1">
        <v>35</v>
      </c>
      <c r="AM457" s="1">
        <v>35</v>
      </c>
      <c r="AN457" s="1">
        <v>35</v>
      </c>
      <c r="AO457" s="1">
        <v>35</v>
      </c>
      <c r="AP457" s="1">
        <v>35</v>
      </c>
      <c r="AQ457" s="1">
        <v>35</v>
      </c>
      <c r="AR457" s="1">
        <v>35</v>
      </c>
      <c r="AS457" s="1">
        <v>420</v>
      </c>
      <c r="AT457" s="1">
        <v>35</v>
      </c>
      <c r="AU457" s="1">
        <v>35</v>
      </c>
      <c r="AV457" s="1">
        <v>35</v>
      </c>
      <c r="AW457" s="1">
        <v>35</v>
      </c>
      <c r="AX457" s="1">
        <v>35</v>
      </c>
      <c r="AY457" s="1">
        <v>35</v>
      </c>
      <c r="AZ457" s="1">
        <v>35</v>
      </c>
      <c r="BA457" s="1">
        <v>35</v>
      </c>
      <c r="BB457" s="1">
        <v>35</v>
      </c>
      <c r="BC457" s="1">
        <v>35</v>
      </c>
      <c r="BD457" s="1">
        <v>35</v>
      </c>
      <c r="BE457" s="1">
        <v>35</v>
      </c>
      <c r="BF457" s="1">
        <v>420</v>
      </c>
      <c r="BG457" s="1">
        <v>35</v>
      </c>
      <c r="BH457" s="1">
        <v>35</v>
      </c>
      <c r="BI457" s="1">
        <v>35</v>
      </c>
      <c r="BJ457" s="1">
        <v>35</v>
      </c>
      <c r="BK457" s="1">
        <v>35</v>
      </c>
      <c r="BL457" s="1">
        <v>35</v>
      </c>
      <c r="BM457" s="1">
        <v>35</v>
      </c>
      <c r="BN457" s="1">
        <v>35</v>
      </c>
      <c r="BO457" s="1">
        <v>35</v>
      </c>
      <c r="BP457" s="1">
        <v>35</v>
      </c>
      <c r="BQ457" s="1">
        <v>35</v>
      </c>
      <c r="BR457" s="1">
        <v>35</v>
      </c>
      <c r="BS457" s="1">
        <v>420</v>
      </c>
      <c r="BT457" s="1">
        <v>35</v>
      </c>
      <c r="BU457" s="1">
        <v>35</v>
      </c>
      <c r="BV457" s="1">
        <v>35</v>
      </c>
      <c r="BW457" s="1">
        <v>35</v>
      </c>
      <c r="BX457" s="1">
        <v>35</v>
      </c>
      <c r="BY457" s="1">
        <v>35</v>
      </c>
      <c r="BZ457" s="1">
        <v>35</v>
      </c>
      <c r="CA457" s="1">
        <v>35</v>
      </c>
      <c r="CB457" s="1">
        <v>35</v>
      </c>
      <c r="CC457" s="1">
        <v>35</v>
      </c>
      <c r="CD457" s="1">
        <v>35</v>
      </c>
      <c r="CE457" s="1">
        <v>35</v>
      </c>
      <c r="CF457" s="1">
        <v>420</v>
      </c>
    </row>
    <row r="458" spans="1:84" x14ac:dyDescent="0.25">
      <c r="A458" s="15" t="s">
        <v>285</v>
      </c>
      <c r="B458" s="15" t="s">
        <v>286</v>
      </c>
      <c r="C458" s="2" t="s">
        <v>264</v>
      </c>
      <c r="N458" s="1">
        <v>175</v>
      </c>
      <c r="O458" s="1">
        <v>175</v>
      </c>
      <c r="P458" s="1">
        <v>175</v>
      </c>
      <c r="Q458" s="1">
        <v>175</v>
      </c>
      <c r="R458" s="1">
        <v>175</v>
      </c>
      <c r="S458" s="1">
        <v>175</v>
      </c>
      <c r="T458" s="1">
        <v>175</v>
      </c>
      <c r="U458" s="1">
        <v>175</v>
      </c>
      <c r="V458" s="1">
        <v>175</v>
      </c>
      <c r="W458" s="1">
        <v>175</v>
      </c>
      <c r="X458" s="1">
        <v>175</v>
      </c>
      <c r="Y458" s="1">
        <v>175</v>
      </c>
      <c r="Z458" s="1">
        <v>175</v>
      </c>
      <c r="AA458" s="1">
        <v>175</v>
      </c>
      <c r="AB458" s="1">
        <v>175</v>
      </c>
      <c r="AC458" s="1">
        <v>175</v>
      </c>
      <c r="AD458" s="1">
        <v>175</v>
      </c>
      <c r="AE458" s="1">
        <v>175</v>
      </c>
      <c r="AF458" s="1">
        <v>2100</v>
      </c>
      <c r="AG458" s="1">
        <v>175</v>
      </c>
      <c r="AH458" s="1">
        <v>175</v>
      </c>
      <c r="AI458" s="1">
        <v>175</v>
      </c>
      <c r="AJ458" s="1">
        <v>175</v>
      </c>
      <c r="AK458" s="1">
        <v>175</v>
      </c>
      <c r="AL458" s="1">
        <v>175</v>
      </c>
      <c r="AM458" s="1">
        <v>175</v>
      </c>
      <c r="AN458" s="1">
        <v>175</v>
      </c>
      <c r="AO458" s="1">
        <v>175</v>
      </c>
      <c r="AP458" s="1">
        <v>175</v>
      </c>
      <c r="AQ458" s="1">
        <v>175</v>
      </c>
      <c r="AR458" s="1">
        <v>175</v>
      </c>
      <c r="AS458" s="1">
        <v>2100</v>
      </c>
      <c r="AT458" s="1">
        <v>175</v>
      </c>
      <c r="AU458" s="1">
        <v>175</v>
      </c>
      <c r="AV458" s="1">
        <v>175</v>
      </c>
      <c r="AW458" s="1">
        <v>175</v>
      </c>
      <c r="AX458" s="1">
        <v>175</v>
      </c>
      <c r="AY458" s="1">
        <v>175</v>
      </c>
      <c r="AZ458" s="1">
        <v>175</v>
      </c>
      <c r="BA458" s="1">
        <v>175</v>
      </c>
      <c r="BB458" s="1">
        <v>175</v>
      </c>
      <c r="BC458" s="1">
        <v>175</v>
      </c>
      <c r="BD458" s="1">
        <v>175</v>
      </c>
      <c r="BE458" s="1">
        <v>175</v>
      </c>
      <c r="BF458" s="1">
        <v>2100</v>
      </c>
      <c r="BG458" s="1">
        <v>175</v>
      </c>
      <c r="BH458" s="1">
        <v>175</v>
      </c>
      <c r="BI458" s="1">
        <v>175</v>
      </c>
      <c r="BJ458" s="1">
        <v>175</v>
      </c>
      <c r="BK458" s="1">
        <v>175</v>
      </c>
      <c r="BL458" s="1">
        <v>175</v>
      </c>
      <c r="BM458" s="1">
        <v>175</v>
      </c>
      <c r="BN458" s="1">
        <v>175</v>
      </c>
      <c r="BO458" s="1">
        <v>175</v>
      </c>
      <c r="BP458" s="1">
        <v>175</v>
      </c>
      <c r="BQ458" s="1">
        <v>175</v>
      </c>
      <c r="BR458" s="1">
        <v>175</v>
      </c>
      <c r="BS458" s="1">
        <v>2100</v>
      </c>
      <c r="BT458" s="1">
        <v>175</v>
      </c>
      <c r="BU458" s="1">
        <v>175</v>
      </c>
      <c r="BV458" s="1">
        <v>175</v>
      </c>
      <c r="BW458" s="1">
        <v>175</v>
      </c>
      <c r="BX458" s="1">
        <v>175</v>
      </c>
      <c r="BY458" s="1">
        <v>175</v>
      </c>
      <c r="BZ458" s="1">
        <v>175</v>
      </c>
      <c r="CA458" s="1">
        <v>175</v>
      </c>
      <c r="CB458" s="1">
        <v>175</v>
      </c>
      <c r="CC458" s="1">
        <v>175</v>
      </c>
      <c r="CD458" s="1">
        <v>175</v>
      </c>
      <c r="CE458" s="1">
        <v>175</v>
      </c>
      <c r="CF458" s="1">
        <v>2100</v>
      </c>
    </row>
    <row r="459" spans="1:84" x14ac:dyDescent="0.25">
      <c r="A459" s="15" t="s">
        <v>285</v>
      </c>
      <c r="B459" s="15" t="s">
        <v>286</v>
      </c>
      <c r="C459" s="7" t="s">
        <v>158</v>
      </c>
      <c r="D459" s="1">
        <v>0</v>
      </c>
      <c r="S459" s="1">
        <v>0</v>
      </c>
      <c r="T459" s="1">
        <v>0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0</v>
      </c>
      <c r="AM459" s="1">
        <v>0</v>
      </c>
      <c r="AN459" s="1">
        <v>0</v>
      </c>
      <c r="AO459" s="1">
        <v>0</v>
      </c>
      <c r="AP459" s="1">
        <v>0</v>
      </c>
      <c r="AQ459" s="1">
        <v>0</v>
      </c>
      <c r="AR459" s="1">
        <v>0</v>
      </c>
      <c r="AS459" s="1">
        <v>0</v>
      </c>
      <c r="AT459" s="1">
        <v>0</v>
      </c>
      <c r="AU459" s="1">
        <v>0</v>
      </c>
      <c r="AV459" s="1">
        <v>0</v>
      </c>
      <c r="AW459" s="1">
        <v>0</v>
      </c>
      <c r="AX459" s="1">
        <v>0</v>
      </c>
      <c r="AY459" s="1">
        <v>0</v>
      </c>
      <c r="AZ459" s="1">
        <v>0</v>
      </c>
      <c r="BA459" s="1">
        <v>0</v>
      </c>
      <c r="BB459" s="1">
        <v>0</v>
      </c>
      <c r="BC459" s="1">
        <v>0</v>
      </c>
      <c r="BD459" s="1">
        <v>0</v>
      </c>
      <c r="BE459" s="1">
        <v>0</v>
      </c>
      <c r="BF459" s="1">
        <v>0</v>
      </c>
      <c r="BG459" s="1">
        <v>0</v>
      </c>
      <c r="BH459" s="1">
        <v>0</v>
      </c>
      <c r="BI459" s="1">
        <v>0</v>
      </c>
      <c r="BJ459" s="1">
        <v>0</v>
      </c>
      <c r="BK459" s="1">
        <v>0</v>
      </c>
      <c r="BL459" s="1">
        <v>0</v>
      </c>
      <c r="BM459" s="1">
        <v>0</v>
      </c>
      <c r="BN459" s="1">
        <v>0</v>
      </c>
      <c r="BO459" s="1">
        <v>0</v>
      </c>
      <c r="BP459" s="1">
        <v>0</v>
      </c>
      <c r="BQ459" s="1">
        <v>0</v>
      </c>
      <c r="BR459" s="1">
        <v>0</v>
      </c>
      <c r="BS459" s="1">
        <v>0</v>
      </c>
      <c r="BT459" s="1">
        <v>0</v>
      </c>
      <c r="BU459" s="1">
        <v>0</v>
      </c>
      <c r="BV459" s="1">
        <v>0</v>
      </c>
      <c r="BW459" s="1">
        <v>0</v>
      </c>
      <c r="BX459" s="1">
        <v>0</v>
      </c>
      <c r="BY459" s="1">
        <v>0</v>
      </c>
      <c r="BZ459" s="1">
        <v>0</v>
      </c>
      <c r="CA459" s="1">
        <v>0</v>
      </c>
      <c r="CB459" s="1">
        <v>0</v>
      </c>
      <c r="CC459" s="1">
        <v>0</v>
      </c>
      <c r="CD459" s="1">
        <v>0</v>
      </c>
      <c r="CE459" s="1">
        <v>0</v>
      </c>
      <c r="CF459" s="1">
        <v>0</v>
      </c>
    </row>
    <row r="460" spans="1:84" x14ac:dyDescent="0.25">
      <c r="A460" s="15" t="s">
        <v>285</v>
      </c>
      <c r="B460" s="15" t="s">
        <v>286</v>
      </c>
      <c r="C460" s="7" t="s">
        <v>156</v>
      </c>
    </row>
    <row r="461" spans="1:84" x14ac:dyDescent="0.25">
      <c r="A461" s="15" t="s">
        <v>285</v>
      </c>
      <c r="B461" s="15" t="s">
        <v>286</v>
      </c>
      <c r="C461" s="2" t="s">
        <v>265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0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0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0</v>
      </c>
      <c r="AU461" s="1">
        <v>0</v>
      </c>
      <c r="AV461" s="1">
        <v>0</v>
      </c>
      <c r="AW461" s="1">
        <v>0</v>
      </c>
      <c r="AX461" s="1">
        <v>0</v>
      </c>
      <c r="AY461" s="1">
        <v>0</v>
      </c>
      <c r="AZ461" s="1">
        <v>0</v>
      </c>
      <c r="BA461" s="1">
        <v>0</v>
      </c>
      <c r="BB461" s="1">
        <v>0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0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0</v>
      </c>
      <c r="BY461" s="1">
        <v>0</v>
      </c>
      <c r="BZ461" s="1">
        <v>0</v>
      </c>
      <c r="CA461" s="1">
        <v>0</v>
      </c>
      <c r="CB461" s="1">
        <v>0</v>
      </c>
      <c r="CC461" s="1">
        <v>0</v>
      </c>
      <c r="CD461" s="1">
        <v>0</v>
      </c>
      <c r="CE461" s="1">
        <v>0</v>
      </c>
      <c r="CF461" s="1">
        <v>0</v>
      </c>
    </row>
    <row r="462" spans="1:84" x14ac:dyDescent="0.25">
      <c r="A462" s="15" t="s">
        <v>285</v>
      </c>
      <c r="B462" s="15" t="s">
        <v>286</v>
      </c>
      <c r="C462" s="2" t="s">
        <v>266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0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0</v>
      </c>
      <c r="AI462" s="1">
        <v>0</v>
      </c>
      <c r="AJ462" s="1">
        <v>0</v>
      </c>
      <c r="AK462" s="1">
        <v>0</v>
      </c>
      <c r="AL462" s="1">
        <v>0</v>
      </c>
      <c r="AM462" s="1">
        <v>0</v>
      </c>
      <c r="AN462" s="1">
        <v>0</v>
      </c>
      <c r="AO462" s="1">
        <v>0</v>
      </c>
      <c r="AP462" s="1">
        <v>0</v>
      </c>
      <c r="AQ462" s="1">
        <v>0</v>
      </c>
      <c r="AR462" s="1">
        <v>0</v>
      </c>
      <c r="AS462" s="1">
        <v>0</v>
      </c>
      <c r="AT462" s="1">
        <v>0</v>
      </c>
      <c r="AU462" s="1">
        <v>0</v>
      </c>
      <c r="AV462" s="1">
        <v>0</v>
      </c>
      <c r="AW462" s="1">
        <v>0</v>
      </c>
      <c r="AX462" s="1">
        <v>0</v>
      </c>
      <c r="AY462" s="1">
        <v>0</v>
      </c>
      <c r="AZ462" s="1">
        <v>0</v>
      </c>
      <c r="BA462" s="1">
        <v>0</v>
      </c>
      <c r="BB462" s="1">
        <v>0</v>
      </c>
      <c r="BC462" s="1">
        <v>0</v>
      </c>
      <c r="BD462" s="1">
        <v>0</v>
      </c>
      <c r="BE462" s="1">
        <v>0</v>
      </c>
      <c r="BF462" s="1">
        <v>0</v>
      </c>
      <c r="BG462" s="1">
        <v>0</v>
      </c>
      <c r="BH462" s="1">
        <v>0</v>
      </c>
      <c r="BI462" s="1">
        <v>0</v>
      </c>
      <c r="BJ462" s="1">
        <v>0</v>
      </c>
      <c r="BK462" s="1">
        <v>0</v>
      </c>
      <c r="BL462" s="1">
        <v>0</v>
      </c>
      <c r="BM462" s="1">
        <v>0</v>
      </c>
      <c r="BN462" s="1">
        <v>0</v>
      </c>
      <c r="BO462" s="1">
        <v>0</v>
      </c>
      <c r="BP462" s="1">
        <v>0</v>
      </c>
      <c r="BQ462" s="1">
        <v>0</v>
      </c>
      <c r="BR462" s="1">
        <v>0</v>
      </c>
      <c r="BS462" s="1">
        <v>0</v>
      </c>
      <c r="BT462" s="1">
        <v>0</v>
      </c>
      <c r="BU462" s="1">
        <v>0</v>
      </c>
      <c r="BV462" s="1">
        <v>0</v>
      </c>
      <c r="BW462" s="1">
        <v>0</v>
      </c>
      <c r="BX462" s="1">
        <v>0</v>
      </c>
      <c r="BY462" s="1">
        <v>0</v>
      </c>
      <c r="BZ462" s="1">
        <v>0</v>
      </c>
      <c r="CA462" s="1">
        <v>0</v>
      </c>
      <c r="CB462" s="1">
        <v>0</v>
      </c>
      <c r="CC462" s="1">
        <v>0</v>
      </c>
      <c r="CD462" s="1">
        <v>0</v>
      </c>
      <c r="CE462" s="1">
        <v>0</v>
      </c>
      <c r="CF462" s="1">
        <v>0</v>
      </c>
    </row>
    <row r="463" spans="1:84" s="6" customFormat="1" x14ac:dyDescent="0.25">
      <c r="A463" s="15" t="s">
        <v>285</v>
      </c>
      <c r="B463" s="15" t="s">
        <v>286</v>
      </c>
      <c r="C463" s="5" t="s">
        <v>267</v>
      </c>
      <c r="D463" s="6">
        <v>0</v>
      </c>
      <c r="E463" s="6">
        <v>0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  <c r="T463" s="6">
        <v>0</v>
      </c>
      <c r="U463" s="6">
        <v>0</v>
      </c>
      <c r="V463" s="6">
        <v>0</v>
      </c>
      <c r="W463" s="6">
        <v>0</v>
      </c>
      <c r="X463" s="6">
        <v>0</v>
      </c>
      <c r="Y463" s="6">
        <v>0</v>
      </c>
      <c r="Z463" s="6">
        <v>0</v>
      </c>
      <c r="AA463" s="6">
        <v>0</v>
      </c>
      <c r="AB463" s="6">
        <v>0</v>
      </c>
      <c r="AC463" s="6">
        <v>0</v>
      </c>
      <c r="AD463" s="6">
        <v>0</v>
      </c>
      <c r="AE463" s="6">
        <v>0</v>
      </c>
      <c r="AF463" s="6">
        <v>0</v>
      </c>
      <c r="AG463" s="6">
        <v>0</v>
      </c>
      <c r="AH463" s="6">
        <v>0</v>
      </c>
      <c r="AI463" s="6">
        <v>0</v>
      </c>
      <c r="AJ463" s="6">
        <v>0</v>
      </c>
      <c r="AK463" s="6">
        <v>0</v>
      </c>
      <c r="AL463" s="6">
        <v>0</v>
      </c>
      <c r="AM463" s="6">
        <v>0</v>
      </c>
      <c r="AN463" s="6">
        <v>0</v>
      </c>
      <c r="AO463" s="6">
        <v>0</v>
      </c>
      <c r="AP463" s="6">
        <v>0</v>
      </c>
      <c r="AQ463" s="6">
        <v>0</v>
      </c>
      <c r="AR463" s="6">
        <v>0</v>
      </c>
      <c r="AS463" s="6">
        <v>0</v>
      </c>
      <c r="AT463" s="6">
        <v>0</v>
      </c>
      <c r="AU463" s="6">
        <v>0</v>
      </c>
      <c r="AV463" s="6">
        <v>0</v>
      </c>
      <c r="AW463" s="6">
        <v>0</v>
      </c>
      <c r="AX463" s="6">
        <v>0</v>
      </c>
      <c r="AY463" s="6">
        <v>0</v>
      </c>
      <c r="AZ463" s="6">
        <v>0</v>
      </c>
      <c r="BA463" s="6">
        <v>0</v>
      </c>
      <c r="BB463" s="6">
        <v>0</v>
      </c>
      <c r="BC463" s="6">
        <v>0</v>
      </c>
      <c r="BD463" s="6">
        <v>0</v>
      </c>
      <c r="BE463" s="6">
        <v>0</v>
      </c>
      <c r="BF463" s="6">
        <v>0</v>
      </c>
      <c r="BG463" s="6">
        <v>0</v>
      </c>
      <c r="BH463" s="6">
        <v>0</v>
      </c>
      <c r="BI463" s="6">
        <v>0</v>
      </c>
      <c r="BJ463" s="6">
        <v>0</v>
      </c>
      <c r="BK463" s="6">
        <v>0</v>
      </c>
      <c r="BL463" s="6">
        <v>0</v>
      </c>
      <c r="BM463" s="6">
        <v>0</v>
      </c>
      <c r="BN463" s="6">
        <v>0</v>
      </c>
      <c r="BO463" s="6">
        <v>0</v>
      </c>
      <c r="BP463" s="6">
        <v>0</v>
      </c>
      <c r="BQ463" s="6">
        <v>0</v>
      </c>
      <c r="BR463" s="6">
        <v>0</v>
      </c>
      <c r="BS463" s="6">
        <v>0</v>
      </c>
      <c r="BT463" s="6">
        <v>0</v>
      </c>
      <c r="BU463" s="6">
        <v>0</v>
      </c>
      <c r="BV463" s="6">
        <v>0</v>
      </c>
      <c r="BW463" s="6">
        <v>0</v>
      </c>
      <c r="BX463" s="6">
        <v>0</v>
      </c>
      <c r="BY463" s="6">
        <v>0</v>
      </c>
      <c r="BZ463" s="6">
        <v>0</v>
      </c>
      <c r="CA463" s="6">
        <v>0</v>
      </c>
      <c r="CB463" s="6">
        <v>0</v>
      </c>
      <c r="CC463" s="6">
        <v>0</v>
      </c>
      <c r="CD463" s="6">
        <v>0</v>
      </c>
      <c r="CE463" s="6">
        <v>0</v>
      </c>
      <c r="CF463" s="6">
        <v>0</v>
      </c>
    </row>
    <row r="464" spans="1:84" s="6" customFormat="1" x14ac:dyDescent="0.25">
      <c r="A464" s="15" t="s">
        <v>285</v>
      </c>
      <c r="B464" s="15" t="s">
        <v>286</v>
      </c>
      <c r="C464" s="5" t="s">
        <v>268</v>
      </c>
      <c r="D464" s="6">
        <v>2.0998999999999999</v>
      </c>
      <c r="E464" s="6">
        <v>2.0998999999999999</v>
      </c>
      <c r="F464" s="6">
        <v>2.0998999999999999</v>
      </c>
      <c r="G464" s="6">
        <v>2.0998999999999999</v>
      </c>
      <c r="H464" s="6">
        <v>2.0998999999999999</v>
      </c>
      <c r="I464" s="6">
        <v>2.0998999999999999</v>
      </c>
      <c r="J464" s="6">
        <v>2.0998999999999999</v>
      </c>
      <c r="K464" s="6">
        <v>2.0998999999999999</v>
      </c>
      <c r="L464" s="6">
        <v>2.0998999999999999</v>
      </c>
      <c r="M464" s="6">
        <v>2.0998999999999999</v>
      </c>
      <c r="N464" s="6">
        <v>2.0998999999999999</v>
      </c>
      <c r="O464" s="6">
        <v>2.0998999999999999</v>
      </c>
      <c r="P464" s="6">
        <v>2.0998999999999999</v>
      </c>
      <c r="Q464" s="6">
        <v>2.0998999999999999</v>
      </c>
      <c r="R464" s="6">
        <v>2.0998999999999999</v>
      </c>
      <c r="S464" s="6">
        <v>2.0998999999999999</v>
      </c>
      <c r="T464" s="6">
        <v>2.0998999999999999</v>
      </c>
      <c r="U464" s="6">
        <v>2.0998999999999999</v>
      </c>
      <c r="V464" s="6">
        <v>2.0998999999999999</v>
      </c>
      <c r="W464" s="6">
        <v>2.0998999999999999</v>
      </c>
      <c r="X464" s="6">
        <v>2.0998999999999999</v>
      </c>
      <c r="Y464" s="6">
        <v>2.0998999999999999</v>
      </c>
      <c r="Z464" s="6">
        <v>2.0998999999999999</v>
      </c>
      <c r="AA464" s="6">
        <v>2.0998999999999999</v>
      </c>
      <c r="AB464" s="6">
        <v>2.0998999999999999</v>
      </c>
      <c r="AC464" s="6">
        <v>2.0998999999999999</v>
      </c>
      <c r="AD464" s="6">
        <v>2.0998999999999999</v>
      </c>
      <c r="AE464" s="6">
        <v>2.0998999999999999</v>
      </c>
      <c r="AF464" s="6">
        <v>25.198799999999899</v>
      </c>
      <c r="AG464" s="6">
        <v>2.0998999999999999</v>
      </c>
      <c r="AH464" s="6">
        <v>2.0998999999999999</v>
      </c>
      <c r="AI464" s="6">
        <v>2.0998999999999999</v>
      </c>
      <c r="AJ464" s="6">
        <v>2.0998999999999999</v>
      </c>
      <c r="AK464" s="6">
        <v>2.0998999999999999</v>
      </c>
      <c r="AL464" s="6">
        <v>2.0998999999999999</v>
      </c>
      <c r="AM464" s="6">
        <v>2.0998999999999999</v>
      </c>
      <c r="AN464" s="6">
        <v>2.0998999999999999</v>
      </c>
      <c r="AO464" s="6">
        <v>2.0998999999999999</v>
      </c>
      <c r="AP464" s="6">
        <v>2.0998999999999999</v>
      </c>
      <c r="AQ464" s="6">
        <v>2.0998999999999999</v>
      </c>
      <c r="AR464" s="6">
        <v>2.0998999999999999</v>
      </c>
      <c r="AS464" s="6">
        <v>25.198799999999899</v>
      </c>
      <c r="AT464" s="6">
        <v>2.0998999999999999</v>
      </c>
      <c r="AU464" s="6">
        <v>2.0998999999999999</v>
      </c>
      <c r="AV464" s="6">
        <v>2.0998999999999999</v>
      </c>
      <c r="AW464" s="6">
        <v>2.0998999999999999</v>
      </c>
      <c r="AX464" s="6">
        <v>2.0998999999999999</v>
      </c>
      <c r="AY464" s="6">
        <v>2.0998999999999999</v>
      </c>
      <c r="AZ464" s="6">
        <v>2.0998999999999999</v>
      </c>
      <c r="BA464" s="6">
        <v>2.0998999999999999</v>
      </c>
      <c r="BB464" s="6">
        <v>2.0998999999999999</v>
      </c>
      <c r="BC464" s="6">
        <v>2.0998999999999999</v>
      </c>
      <c r="BD464" s="6">
        <v>2.0998999999999999</v>
      </c>
      <c r="BE464" s="6">
        <v>2.0998999999999999</v>
      </c>
      <c r="BF464" s="6">
        <v>25.198799999999899</v>
      </c>
      <c r="BG464" s="6">
        <v>2.0998999999999999</v>
      </c>
      <c r="BH464" s="6">
        <v>2.0998999999999999</v>
      </c>
      <c r="BI464" s="6">
        <v>2.0998999999999999</v>
      </c>
      <c r="BJ464" s="6">
        <v>2.0998999999999999</v>
      </c>
      <c r="BK464" s="6">
        <v>2.0998999999999999</v>
      </c>
      <c r="BL464" s="6">
        <v>2.0998999999999999</v>
      </c>
      <c r="BM464" s="6">
        <v>2.0998999999999999</v>
      </c>
      <c r="BN464" s="6">
        <v>2.0998999999999999</v>
      </c>
      <c r="BO464" s="6">
        <v>2.0998999999999999</v>
      </c>
      <c r="BP464" s="6">
        <v>2.0998999999999999</v>
      </c>
      <c r="BQ464" s="6">
        <v>2.0998999999999999</v>
      </c>
      <c r="BR464" s="6">
        <v>2.0998999999999999</v>
      </c>
      <c r="BS464" s="6">
        <v>25.198799999999899</v>
      </c>
      <c r="BT464" s="6">
        <v>2.0998999999999999</v>
      </c>
      <c r="BU464" s="6">
        <v>2.0998999999999999</v>
      </c>
      <c r="BV464" s="6">
        <v>2.0998999999999999</v>
      </c>
      <c r="BW464" s="6">
        <v>2.0998999999999999</v>
      </c>
      <c r="BX464" s="6">
        <v>2.0998999999999999</v>
      </c>
      <c r="BY464" s="6">
        <v>2.0998999999999999</v>
      </c>
      <c r="BZ464" s="6">
        <v>2.0998999999999999</v>
      </c>
      <c r="CA464" s="6">
        <v>2.0998999999999999</v>
      </c>
      <c r="CB464" s="6">
        <v>2.0998999999999999</v>
      </c>
      <c r="CC464" s="6">
        <v>2.0998999999999999</v>
      </c>
      <c r="CD464" s="6">
        <v>2.0998999999999999</v>
      </c>
      <c r="CE464" s="6">
        <v>2.0998999999999999</v>
      </c>
      <c r="CF464" s="6">
        <v>25.198799999999899</v>
      </c>
    </row>
    <row r="465" spans="1:84" s="6" customFormat="1" x14ac:dyDescent="0.25">
      <c r="A465" s="15" t="s">
        <v>285</v>
      </c>
      <c r="B465" s="15" t="s">
        <v>286</v>
      </c>
      <c r="C465" s="5" t="s">
        <v>269</v>
      </c>
      <c r="D465" s="6">
        <v>2.0998999999999999</v>
      </c>
      <c r="E465" s="6">
        <v>2.0998999999999999</v>
      </c>
      <c r="F465" s="6">
        <v>2.0998999999999999</v>
      </c>
      <c r="G465" s="6">
        <v>2.0998999999999999</v>
      </c>
      <c r="H465" s="6">
        <v>2.0998999999999999</v>
      </c>
      <c r="I465" s="6">
        <v>2.0998999999999999</v>
      </c>
      <c r="J465" s="6">
        <v>2.0998999999999999</v>
      </c>
      <c r="K465" s="6">
        <v>2.0998999999999999</v>
      </c>
      <c r="L465" s="6">
        <v>2.0998999999999999</v>
      </c>
      <c r="M465" s="6">
        <v>2.0998999999999999</v>
      </c>
      <c r="N465" s="6">
        <v>2.0998999999999999</v>
      </c>
      <c r="O465" s="6">
        <v>2.0998999999999999</v>
      </c>
      <c r="P465" s="6">
        <v>2.0998999999999999</v>
      </c>
      <c r="Q465" s="6">
        <v>2.0998999999999999</v>
      </c>
      <c r="R465" s="6">
        <v>2.0998999999999999</v>
      </c>
      <c r="S465" s="6">
        <v>2.0998999999999999</v>
      </c>
      <c r="T465" s="6">
        <v>2.0998999999999999</v>
      </c>
      <c r="U465" s="6">
        <v>2.0998999999999999</v>
      </c>
      <c r="V465" s="6">
        <v>2.0998999999999999</v>
      </c>
      <c r="W465" s="6">
        <v>2.0998999999999999</v>
      </c>
      <c r="X465" s="6">
        <v>2.0998999999999999</v>
      </c>
      <c r="Y465" s="6">
        <v>2.0998999999999999</v>
      </c>
      <c r="Z465" s="6">
        <v>2.0998999999999999</v>
      </c>
      <c r="AA465" s="6">
        <v>2.0998999999999999</v>
      </c>
      <c r="AB465" s="6">
        <v>2.0998999999999999</v>
      </c>
      <c r="AC465" s="6">
        <v>2.0998999999999999</v>
      </c>
      <c r="AD465" s="6">
        <v>2.0998999999999999</v>
      </c>
      <c r="AE465" s="6">
        <v>2.0998999999999999</v>
      </c>
      <c r="AF465" s="6">
        <v>25.198799999999899</v>
      </c>
      <c r="AG465" s="6">
        <v>2.0998999999999999</v>
      </c>
      <c r="AH465" s="6">
        <v>2.0998999999999999</v>
      </c>
      <c r="AI465" s="6">
        <v>2.0998999999999999</v>
      </c>
      <c r="AJ465" s="6">
        <v>2.0998999999999999</v>
      </c>
      <c r="AK465" s="6">
        <v>2.0998999999999999</v>
      </c>
      <c r="AL465" s="6">
        <v>2.0998999999999999</v>
      </c>
      <c r="AM465" s="6">
        <v>2.0998999999999999</v>
      </c>
      <c r="AN465" s="6">
        <v>2.0998999999999999</v>
      </c>
      <c r="AO465" s="6">
        <v>2.0998999999999999</v>
      </c>
      <c r="AP465" s="6">
        <v>2.0998999999999999</v>
      </c>
      <c r="AQ465" s="6">
        <v>2.0998999999999999</v>
      </c>
      <c r="AR465" s="6">
        <v>2.0998999999999999</v>
      </c>
      <c r="AS465" s="6">
        <v>25.198799999999899</v>
      </c>
      <c r="AT465" s="6">
        <v>2.0998999999999999</v>
      </c>
      <c r="AU465" s="6">
        <v>2.0998999999999999</v>
      </c>
      <c r="AV465" s="6">
        <v>2.0998999999999999</v>
      </c>
      <c r="AW465" s="6">
        <v>2.0998999999999999</v>
      </c>
      <c r="AX465" s="6">
        <v>2.0998999999999999</v>
      </c>
      <c r="AY465" s="6">
        <v>2.0998999999999999</v>
      </c>
      <c r="AZ465" s="6">
        <v>2.0998999999999999</v>
      </c>
      <c r="BA465" s="6">
        <v>2.0998999999999999</v>
      </c>
      <c r="BB465" s="6">
        <v>2.0998999999999999</v>
      </c>
      <c r="BC465" s="6">
        <v>2.0998999999999999</v>
      </c>
      <c r="BD465" s="6">
        <v>2.0998999999999999</v>
      </c>
      <c r="BE465" s="6">
        <v>2.0998999999999999</v>
      </c>
      <c r="BF465" s="6">
        <v>25.198799999999899</v>
      </c>
      <c r="BG465" s="6">
        <v>2.0998999999999999</v>
      </c>
      <c r="BH465" s="6">
        <v>2.0998999999999999</v>
      </c>
      <c r="BI465" s="6">
        <v>2.0998999999999999</v>
      </c>
      <c r="BJ465" s="6">
        <v>2.0998999999999999</v>
      </c>
      <c r="BK465" s="6">
        <v>2.0998999999999999</v>
      </c>
      <c r="BL465" s="6">
        <v>2.0998999999999999</v>
      </c>
      <c r="BM465" s="6">
        <v>2.0998999999999999</v>
      </c>
      <c r="BN465" s="6">
        <v>2.0998999999999999</v>
      </c>
      <c r="BO465" s="6">
        <v>2.0998999999999999</v>
      </c>
      <c r="BP465" s="6">
        <v>2.0998999999999999</v>
      </c>
      <c r="BQ465" s="6">
        <v>2.0998999999999999</v>
      </c>
      <c r="BR465" s="6">
        <v>2.0998999999999999</v>
      </c>
      <c r="BS465" s="6">
        <v>25.198799999999899</v>
      </c>
      <c r="BT465" s="6">
        <v>2.0998999999999999</v>
      </c>
      <c r="BU465" s="6">
        <v>2.0998999999999999</v>
      </c>
      <c r="BV465" s="6">
        <v>2.0998999999999999</v>
      </c>
      <c r="BW465" s="6">
        <v>2.0998999999999999</v>
      </c>
      <c r="BX465" s="6">
        <v>2.0998999999999999</v>
      </c>
      <c r="BY465" s="6">
        <v>2.0998999999999999</v>
      </c>
      <c r="BZ465" s="6">
        <v>2.0998999999999999</v>
      </c>
      <c r="CA465" s="6">
        <v>2.0998999999999999</v>
      </c>
      <c r="CB465" s="6">
        <v>2.0998999999999999</v>
      </c>
      <c r="CC465" s="6">
        <v>2.0998999999999999</v>
      </c>
      <c r="CD465" s="6">
        <v>2.0998999999999999</v>
      </c>
      <c r="CE465" s="6">
        <v>2.0998999999999999</v>
      </c>
      <c r="CF465" s="6">
        <v>25.198799999999899</v>
      </c>
    </row>
    <row r="466" spans="1:84" s="6" customFormat="1" x14ac:dyDescent="0.25">
      <c r="A466" s="15" t="s">
        <v>285</v>
      </c>
      <c r="B466" s="15" t="s">
        <v>286</v>
      </c>
      <c r="C466" s="5" t="s">
        <v>270</v>
      </c>
      <c r="D466" s="6">
        <v>2.0499000000000001</v>
      </c>
      <c r="E466" s="6">
        <v>2.0499000000000001</v>
      </c>
      <c r="F466" s="6">
        <v>2.0998999999999999</v>
      </c>
      <c r="G466" s="6">
        <v>2.0998999999999999</v>
      </c>
      <c r="H466" s="6">
        <v>2.0998999999999999</v>
      </c>
      <c r="I466" s="6">
        <v>2.0998999999999999</v>
      </c>
      <c r="J466" s="6">
        <v>2.0998999999999999</v>
      </c>
      <c r="K466" s="6">
        <v>2.0499000000000001</v>
      </c>
      <c r="L466" s="6">
        <v>2.0499000000000001</v>
      </c>
      <c r="M466" s="6">
        <v>2.0499000000000001</v>
      </c>
      <c r="N466" s="6">
        <v>2.0499000000000001</v>
      </c>
      <c r="O466" s="6">
        <v>2.0499000000000001</v>
      </c>
      <c r="P466" s="6">
        <v>2.0499000000000001</v>
      </c>
      <c r="Q466" s="6">
        <v>2.0499000000000001</v>
      </c>
      <c r="R466" s="6">
        <v>2.0998999999999999</v>
      </c>
      <c r="S466" s="6">
        <v>2.0998999999999999</v>
      </c>
      <c r="T466" s="6">
        <v>2.0998999999999999</v>
      </c>
      <c r="U466" s="6">
        <v>2.0998999999999999</v>
      </c>
      <c r="V466" s="6">
        <v>2.0998999999999999</v>
      </c>
      <c r="W466" s="6">
        <v>2.0499000000000001</v>
      </c>
      <c r="X466" s="6">
        <v>2.0499000000000001</v>
      </c>
      <c r="Y466" s="6">
        <v>2.0499000000000001</v>
      </c>
      <c r="Z466" s="6">
        <v>2.0499000000000001</v>
      </c>
      <c r="AA466" s="6">
        <v>2.0499000000000001</v>
      </c>
      <c r="AB466" s="6">
        <v>2.0499000000000001</v>
      </c>
      <c r="AC466" s="6">
        <v>2.0499000000000001</v>
      </c>
      <c r="AD466" s="6">
        <v>2.0998999999999999</v>
      </c>
      <c r="AE466" s="6">
        <v>2.0998999999999999</v>
      </c>
      <c r="AF466" s="6">
        <v>24.848800000000001</v>
      </c>
      <c r="AG466" s="6">
        <v>2.0998999999999999</v>
      </c>
      <c r="AH466" s="6">
        <v>2.0998999999999999</v>
      </c>
      <c r="AI466" s="6">
        <v>2.0998999999999999</v>
      </c>
      <c r="AJ466" s="6">
        <v>2.0499000000000001</v>
      </c>
      <c r="AK466" s="6">
        <v>2.0499000000000001</v>
      </c>
      <c r="AL466" s="6">
        <v>2.0499000000000001</v>
      </c>
      <c r="AM466" s="6">
        <v>2.0499000000000001</v>
      </c>
      <c r="AN466" s="6">
        <v>2.0499000000000001</v>
      </c>
      <c r="AO466" s="6">
        <v>2.0499000000000001</v>
      </c>
      <c r="AP466" s="6">
        <v>2.0499000000000001</v>
      </c>
      <c r="AQ466" s="6">
        <v>2.0998999999999999</v>
      </c>
      <c r="AR466" s="6">
        <v>2.0998999999999999</v>
      </c>
      <c r="AS466" s="6">
        <v>24.848800000000001</v>
      </c>
      <c r="AT466" s="6">
        <v>2.0998999999999999</v>
      </c>
      <c r="AU466" s="6">
        <v>2.0998999999999999</v>
      </c>
      <c r="AV466" s="6">
        <v>2.0998999999999999</v>
      </c>
      <c r="AW466" s="6">
        <v>2.0499000000000001</v>
      </c>
      <c r="AX466" s="6">
        <v>2.0499000000000001</v>
      </c>
      <c r="AY466" s="6">
        <v>2.0499000000000001</v>
      </c>
      <c r="AZ466" s="6">
        <v>2.0499000000000001</v>
      </c>
      <c r="BA466" s="6">
        <v>2.0499000000000001</v>
      </c>
      <c r="BB466" s="6">
        <v>2.0499000000000001</v>
      </c>
      <c r="BC466" s="6">
        <v>2.0499000000000001</v>
      </c>
      <c r="BD466" s="6">
        <v>2.0998999999999999</v>
      </c>
      <c r="BE466" s="6">
        <v>2.0998999999999999</v>
      </c>
      <c r="BF466" s="6">
        <v>24.848800000000001</v>
      </c>
      <c r="BG466" s="6">
        <v>2.0998999999999999</v>
      </c>
      <c r="BH466" s="6">
        <v>2.0998999999999999</v>
      </c>
      <c r="BI466" s="6">
        <v>2.0998999999999999</v>
      </c>
      <c r="BJ466" s="6">
        <v>2.0499000000000001</v>
      </c>
      <c r="BK466" s="6">
        <v>2.0499000000000001</v>
      </c>
      <c r="BL466" s="6">
        <v>2.0499000000000001</v>
      </c>
      <c r="BM466" s="6">
        <v>2.0499000000000001</v>
      </c>
      <c r="BN466" s="6">
        <v>2.0499000000000001</v>
      </c>
      <c r="BO466" s="6">
        <v>2.0499000000000001</v>
      </c>
      <c r="BP466" s="6">
        <v>2.0499000000000001</v>
      </c>
      <c r="BQ466" s="6">
        <v>2.0998999999999999</v>
      </c>
      <c r="BR466" s="6">
        <v>2.0998999999999999</v>
      </c>
      <c r="BS466" s="6">
        <v>24.848800000000001</v>
      </c>
      <c r="BT466" s="6">
        <v>2.0998999999999999</v>
      </c>
      <c r="BU466" s="6">
        <v>2.0998999999999999</v>
      </c>
      <c r="BV466" s="6">
        <v>2.0998999999999999</v>
      </c>
      <c r="BW466" s="6">
        <v>2.0499000000000001</v>
      </c>
      <c r="BX466" s="6">
        <v>2.0499000000000001</v>
      </c>
      <c r="BY466" s="6">
        <v>2.0499000000000001</v>
      </c>
      <c r="BZ466" s="6">
        <v>2.0499000000000001</v>
      </c>
      <c r="CA466" s="6">
        <v>2.0499000000000001</v>
      </c>
      <c r="CB466" s="6">
        <v>2.0499000000000001</v>
      </c>
      <c r="CC466" s="6">
        <v>2.0499000000000001</v>
      </c>
      <c r="CD466" s="6">
        <v>2.0998999999999999</v>
      </c>
      <c r="CE466" s="6">
        <v>2.0998999999999999</v>
      </c>
      <c r="CF466" s="6">
        <v>24.848800000000001</v>
      </c>
    </row>
    <row r="467" spans="1:84" x14ac:dyDescent="0.25">
      <c r="A467" s="15" t="s">
        <v>285</v>
      </c>
      <c r="B467" s="15" t="s">
        <v>286</v>
      </c>
      <c r="C467" s="7" t="s">
        <v>154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0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</v>
      </c>
      <c r="AI467" s="1">
        <v>0</v>
      </c>
      <c r="AJ467" s="1">
        <v>0</v>
      </c>
      <c r="AK467" s="1">
        <v>0</v>
      </c>
      <c r="AL467" s="1">
        <v>0</v>
      </c>
      <c r="AM467" s="1">
        <v>0</v>
      </c>
      <c r="AN467" s="1">
        <v>0</v>
      </c>
      <c r="AO467" s="1">
        <v>0</v>
      </c>
      <c r="AP467" s="1">
        <v>0</v>
      </c>
      <c r="AQ467" s="1">
        <v>0</v>
      </c>
      <c r="AR467" s="1">
        <v>0</v>
      </c>
      <c r="AS467" s="1">
        <v>0</v>
      </c>
      <c r="AT467" s="1">
        <v>0</v>
      </c>
      <c r="AU467" s="1">
        <v>0</v>
      </c>
      <c r="AV467" s="1">
        <v>0</v>
      </c>
      <c r="AW467" s="1">
        <v>0</v>
      </c>
      <c r="AX467" s="1">
        <v>0</v>
      </c>
      <c r="AY467" s="1">
        <v>0</v>
      </c>
      <c r="AZ467" s="1">
        <v>0</v>
      </c>
      <c r="BA467" s="1">
        <v>0</v>
      </c>
      <c r="BB467" s="1">
        <v>0</v>
      </c>
      <c r="BC467" s="1">
        <v>0</v>
      </c>
      <c r="BD467" s="1">
        <v>0</v>
      </c>
      <c r="BE467" s="1">
        <v>0</v>
      </c>
      <c r="BF467" s="1">
        <v>0</v>
      </c>
      <c r="BG467" s="1">
        <v>0</v>
      </c>
      <c r="BH467" s="1">
        <v>0</v>
      </c>
      <c r="BI467" s="1">
        <v>0</v>
      </c>
      <c r="BJ467" s="1">
        <v>0</v>
      </c>
      <c r="BK467" s="1">
        <v>0</v>
      </c>
      <c r="BL467" s="1">
        <v>0</v>
      </c>
      <c r="BM467" s="1">
        <v>0</v>
      </c>
      <c r="BN467" s="1">
        <v>0</v>
      </c>
      <c r="BO467" s="1">
        <v>0</v>
      </c>
      <c r="BP467" s="1">
        <v>0</v>
      </c>
      <c r="BQ467" s="1">
        <v>0</v>
      </c>
      <c r="BR467" s="1">
        <v>0</v>
      </c>
      <c r="BS467" s="1">
        <v>0</v>
      </c>
      <c r="BT467" s="1">
        <v>0</v>
      </c>
      <c r="BU467" s="1">
        <v>0</v>
      </c>
      <c r="BV467" s="1">
        <v>0</v>
      </c>
      <c r="BW467" s="1">
        <v>0</v>
      </c>
      <c r="BX467" s="1">
        <v>0</v>
      </c>
      <c r="BY467" s="1">
        <v>0</v>
      </c>
      <c r="BZ467" s="1">
        <v>0</v>
      </c>
      <c r="CA467" s="1">
        <v>0</v>
      </c>
      <c r="CB467" s="1">
        <v>0</v>
      </c>
      <c r="CC467" s="1">
        <v>0</v>
      </c>
      <c r="CD467" s="1">
        <v>0</v>
      </c>
      <c r="CE467" s="1">
        <v>0</v>
      </c>
      <c r="CF467" s="1">
        <v>0</v>
      </c>
    </row>
    <row r="468" spans="1:84" x14ac:dyDescent="0.25">
      <c r="A468" s="15" t="s">
        <v>285</v>
      </c>
      <c r="B468" s="15" t="s">
        <v>286</v>
      </c>
      <c r="C468" s="7" t="s">
        <v>152</v>
      </c>
    </row>
    <row r="469" spans="1:84" x14ac:dyDescent="0.25">
      <c r="A469" s="15" t="s">
        <v>285</v>
      </c>
      <c r="B469" s="15" t="s">
        <v>286</v>
      </c>
      <c r="C469" s="7" t="s">
        <v>149</v>
      </c>
    </row>
    <row r="470" spans="1:84" x14ac:dyDescent="0.25">
      <c r="A470" s="15" t="s">
        <v>285</v>
      </c>
      <c r="B470" s="15" t="s">
        <v>286</v>
      </c>
      <c r="C470" s="7" t="s">
        <v>145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1">
        <v>0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0</v>
      </c>
      <c r="AI470" s="1">
        <v>0</v>
      </c>
      <c r="AJ470" s="1">
        <v>0</v>
      </c>
      <c r="AK470" s="1">
        <v>0</v>
      </c>
      <c r="AL470" s="1">
        <v>0</v>
      </c>
      <c r="AM470" s="1">
        <v>0</v>
      </c>
      <c r="AN470" s="1">
        <v>0</v>
      </c>
      <c r="AO470" s="1">
        <v>0</v>
      </c>
      <c r="AP470" s="1">
        <v>0</v>
      </c>
      <c r="AQ470" s="1">
        <v>0</v>
      </c>
      <c r="AR470" s="1">
        <v>0</v>
      </c>
      <c r="AS470" s="1">
        <v>0</v>
      </c>
      <c r="AT470" s="1">
        <v>0</v>
      </c>
      <c r="AU470" s="1">
        <v>0</v>
      </c>
      <c r="AV470" s="1">
        <v>0</v>
      </c>
      <c r="AW470" s="1">
        <v>0</v>
      </c>
      <c r="AX470" s="1">
        <v>0</v>
      </c>
      <c r="AY470" s="1">
        <v>0</v>
      </c>
      <c r="AZ470" s="1">
        <v>0</v>
      </c>
      <c r="BA470" s="1">
        <v>0</v>
      </c>
      <c r="BB470" s="1">
        <v>0</v>
      </c>
      <c r="BC470" s="1">
        <v>0</v>
      </c>
      <c r="BD470" s="1">
        <v>0</v>
      </c>
      <c r="BE470" s="1">
        <v>0</v>
      </c>
      <c r="BF470" s="1">
        <v>0</v>
      </c>
      <c r="BG470" s="1">
        <v>0</v>
      </c>
      <c r="BH470" s="1">
        <v>0</v>
      </c>
      <c r="BI470" s="1">
        <v>0</v>
      </c>
      <c r="BJ470" s="1">
        <v>0</v>
      </c>
      <c r="BK470" s="1">
        <v>0</v>
      </c>
      <c r="BL470" s="1">
        <v>0</v>
      </c>
      <c r="BM470" s="1">
        <v>0</v>
      </c>
      <c r="BN470" s="1">
        <v>0</v>
      </c>
      <c r="BO470" s="1">
        <v>0</v>
      </c>
      <c r="BP470" s="1">
        <v>0</v>
      </c>
      <c r="BQ470" s="1">
        <v>0</v>
      </c>
      <c r="BR470" s="1">
        <v>0</v>
      </c>
      <c r="BS470" s="1">
        <v>0</v>
      </c>
      <c r="BT470" s="1">
        <v>0</v>
      </c>
      <c r="BU470" s="1">
        <v>0</v>
      </c>
      <c r="BV470" s="1">
        <v>0</v>
      </c>
      <c r="BW470" s="1">
        <v>0</v>
      </c>
      <c r="BX470" s="1">
        <v>0</v>
      </c>
      <c r="BY470" s="1">
        <v>0</v>
      </c>
      <c r="BZ470" s="1">
        <v>0</v>
      </c>
      <c r="CA470" s="1">
        <v>0</v>
      </c>
      <c r="CB470" s="1">
        <v>0</v>
      </c>
      <c r="CC470" s="1">
        <v>0</v>
      </c>
      <c r="CD470" s="1">
        <v>0</v>
      </c>
      <c r="CE470" s="1">
        <v>0</v>
      </c>
      <c r="CF470" s="1">
        <v>0</v>
      </c>
    </row>
    <row r="471" spans="1:84" x14ac:dyDescent="0.25">
      <c r="A471" s="15" t="s">
        <v>285</v>
      </c>
      <c r="B471" s="15" t="s">
        <v>286</v>
      </c>
      <c r="C471" s="7" t="s">
        <v>143</v>
      </c>
    </row>
    <row r="472" spans="1:84" s="6" customFormat="1" x14ac:dyDescent="0.25">
      <c r="A472" s="15" t="s">
        <v>285</v>
      </c>
      <c r="B472" s="15" t="s">
        <v>286</v>
      </c>
      <c r="C472" s="5" t="s">
        <v>271</v>
      </c>
      <c r="D472" s="6">
        <v>4.4378474170590803</v>
      </c>
      <c r="E472" s="6">
        <v>5.5248656501916598</v>
      </c>
      <c r="F472" s="6">
        <v>5.9917173282457004</v>
      </c>
      <c r="G472" s="6">
        <v>6.1275743372881397</v>
      </c>
      <c r="H472" s="6">
        <v>5.55855312875652</v>
      </c>
      <c r="I472" s="6">
        <v>5.1137604378356496</v>
      </c>
      <c r="J472" s="6">
        <v>4.6485063304921104</v>
      </c>
      <c r="K472" s="6">
        <v>4.1088728143970501</v>
      </c>
      <c r="L472" s="6">
        <v>4.7465230253620403</v>
      </c>
      <c r="M472" s="6">
        <v>4.4687788375928399</v>
      </c>
      <c r="N472" s="6">
        <v>4.3041232626376997</v>
      </c>
      <c r="O472" s="6">
        <v>4.47732328645239</v>
      </c>
      <c r="P472" s="6">
        <v>4.55706951626565</v>
      </c>
      <c r="Q472" s="6">
        <v>5.1793163461791796</v>
      </c>
      <c r="R472" s="6">
        <v>5.8106791030743103</v>
      </c>
      <c r="S472" s="6">
        <v>6.06165644663586</v>
      </c>
      <c r="T472" s="6">
        <v>5.6327838927990301</v>
      </c>
      <c r="U472" s="6">
        <v>5.1741851838894899</v>
      </c>
      <c r="V472" s="6">
        <v>4.7014515197223101</v>
      </c>
      <c r="W472" s="6">
        <v>4.1870127378150999</v>
      </c>
      <c r="X472" s="6">
        <v>4.8874652744305296</v>
      </c>
      <c r="Y472" s="6">
        <v>4.4784510231264001</v>
      </c>
      <c r="Z472" s="6">
        <v>4.1796804824689699</v>
      </c>
      <c r="AA472" s="6">
        <v>4.3954799224641299</v>
      </c>
      <c r="AB472" s="6">
        <v>4.5026096713465602</v>
      </c>
      <c r="AC472" s="6">
        <v>5.2555488805478099</v>
      </c>
      <c r="AD472" s="6">
        <v>6.0724845010297903</v>
      </c>
      <c r="AE472" s="6">
        <v>6.3400493806945697</v>
      </c>
      <c r="AF472" s="6">
        <v>59.807202470334701</v>
      </c>
      <c r="AG472" s="6">
        <v>5.8315942202208797</v>
      </c>
      <c r="AH472" s="6">
        <v>5.3447885058456999</v>
      </c>
      <c r="AI472" s="6">
        <v>4.8619626479284799</v>
      </c>
      <c r="AJ472" s="6">
        <v>4.3211781650164802</v>
      </c>
      <c r="AK472" s="6">
        <v>5.0537184934925703</v>
      </c>
      <c r="AL472" s="6">
        <v>4.7539123418847904</v>
      </c>
      <c r="AM472" s="6">
        <v>4.5423247830083504</v>
      </c>
      <c r="AN472" s="6">
        <v>4.7681104013175597</v>
      </c>
      <c r="AO472" s="6">
        <v>4.8494487099361203</v>
      </c>
      <c r="AP472" s="6">
        <v>5.5699678771956602</v>
      </c>
      <c r="AQ472" s="6">
        <v>6.2928744263216396</v>
      </c>
      <c r="AR472" s="6">
        <v>6.5609883123818697</v>
      </c>
      <c r="AS472" s="6">
        <v>62.750868884550101</v>
      </c>
      <c r="AT472" s="6">
        <v>6.03658883437057</v>
      </c>
      <c r="AU472" s="6">
        <v>5.5246039058087701</v>
      </c>
      <c r="AV472" s="6">
        <v>5.0220507952907703</v>
      </c>
      <c r="AW472" s="6">
        <v>4.4628881812800696</v>
      </c>
      <c r="AX472" s="6">
        <v>5.2130741070025604</v>
      </c>
      <c r="AY472" s="6">
        <v>4.90160601448778</v>
      </c>
      <c r="AZ472" s="6">
        <v>4.6962807672181999</v>
      </c>
      <c r="BA472" s="6">
        <v>4.91259792379552</v>
      </c>
      <c r="BB472" s="6">
        <v>5.0257120868208904</v>
      </c>
      <c r="BC472" s="6">
        <v>5.7800885311991497</v>
      </c>
      <c r="BD472" s="6">
        <v>6.5232596587782101</v>
      </c>
      <c r="BE472" s="6">
        <v>6.8025492549375199</v>
      </c>
      <c r="BF472" s="6">
        <v>64.901300060989996</v>
      </c>
      <c r="BG472" s="6">
        <v>6.2452357435215404</v>
      </c>
      <c r="BH472" s="6">
        <v>5.7082145418948702</v>
      </c>
      <c r="BI472" s="6">
        <v>5.1866674185314903</v>
      </c>
      <c r="BJ472" s="6">
        <v>4.5994140489456798</v>
      </c>
      <c r="BK472" s="6">
        <v>5.3685852384449397</v>
      </c>
      <c r="BL472" s="6">
        <v>5.0692340210000104</v>
      </c>
      <c r="BM472" s="6">
        <v>4.8590712110557304</v>
      </c>
      <c r="BN472" s="6">
        <v>5.0835376758758999</v>
      </c>
      <c r="BO472" s="6">
        <v>5.20008047801924</v>
      </c>
      <c r="BP472" s="6">
        <v>5.9777242468814498</v>
      </c>
      <c r="BQ472" s="6">
        <v>6.7162582009386096</v>
      </c>
      <c r="BR472" s="6">
        <v>7.0072951960382497</v>
      </c>
      <c r="BS472" s="6">
        <v>67.021318021147707</v>
      </c>
      <c r="BT472" s="6">
        <v>6.4501346942948796</v>
      </c>
      <c r="BU472" s="6">
        <v>5.8967698386009797</v>
      </c>
      <c r="BV472" s="6">
        <v>5.3553751156104603</v>
      </c>
      <c r="BW472" s="6">
        <v>4.7102478120962399</v>
      </c>
      <c r="BX472" s="6">
        <v>5.5171310425986002</v>
      </c>
      <c r="BY472" s="6">
        <v>5.1811586842342496</v>
      </c>
      <c r="BZ472" s="6">
        <v>4.9520244182609003</v>
      </c>
      <c r="CA472" s="6">
        <v>5.1716997651547496</v>
      </c>
      <c r="CB472" s="6">
        <v>5.3072558684541198</v>
      </c>
      <c r="CC472" s="6">
        <v>6.1406213087471899</v>
      </c>
      <c r="CD472" s="6">
        <v>6.9007573507475897</v>
      </c>
      <c r="CE472" s="6">
        <v>7.21789627115629</v>
      </c>
      <c r="CF472" s="6">
        <v>68.801072169956299</v>
      </c>
    </row>
    <row r="473" spans="1:84" x14ac:dyDescent="0.25">
      <c r="A473" s="15" t="s">
        <v>285</v>
      </c>
      <c r="B473" s="15" t="s">
        <v>286</v>
      </c>
      <c r="C473" s="2" t="s">
        <v>272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0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0</v>
      </c>
      <c r="AM473" s="1">
        <v>0</v>
      </c>
      <c r="AN473" s="1">
        <v>0</v>
      </c>
      <c r="AO473" s="1">
        <v>0</v>
      </c>
      <c r="AP473" s="1">
        <v>0</v>
      </c>
      <c r="AQ473" s="1">
        <v>0</v>
      </c>
      <c r="AR473" s="1">
        <v>0</v>
      </c>
      <c r="AS473" s="1">
        <v>0</v>
      </c>
      <c r="AT473" s="1">
        <v>0</v>
      </c>
      <c r="AU473" s="1">
        <v>0</v>
      </c>
      <c r="AV473" s="1">
        <v>0</v>
      </c>
      <c r="AW473" s="1">
        <v>0</v>
      </c>
      <c r="AX473" s="1">
        <v>0</v>
      </c>
      <c r="AY473" s="1">
        <v>0</v>
      </c>
      <c r="AZ473" s="1">
        <v>0</v>
      </c>
      <c r="BA473" s="1">
        <v>0</v>
      </c>
      <c r="BB473" s="1">
        <v>0</v>
      </c>
      <c r="BC473" s="1">
        <v>0</v>
      </c>
      <c r="BD473" s="1">
        <v>0</v>
      </c>
      <c r="BE473" s="1">
        <v>0</v>
      </c>
      <c r="BF473" s="1">
        <v>0</v>
      </c>
      <c r="BG473" s="1">
        <v>0</v>
      </c>
      <c r="BH473" s="1">
        <v>0</v>
      </c>
      <c r="BI473" s="1">
        <v>0</v>
      </c>
      <c r="BJ473" s="1">
        <v>0</v>
      </c>
      <c r="BK473" s="1">
        <v>0</v>
      </c>
      <c r="BL473" s="1">
        <v>0</v>
      </c>
      <c r="BM473" s="1">
        <v>0</v>
      </c>
      <c r="BN473" s="1">
        <v>0</v>
      </c>
      <c r="BO473" s="1">
        <v>0</v>
      </c>
      <c r="BP473" s="1">
        <v>0</v>
      </c>
      <c r="BQ473" s="1">
        <v>0</v>
      </c>
      <c r="BR473" s="1">
        <v>0</v>
      </c>
      <c r="BS473" s="1">
        <v>0</v>
      </c>
      <c r="BT473" s="1">
        <v>0</v>
      </c>
      <c r="BU473" s="1">
        <v>0</v>
      </c>
      <c r="BV473" s="1">
        <v>0</v>
      </c>
      <c r="BW473" s="1">
        <v>0</v>
      </c>
      <c r="BX473" s="1">
        <v>0</v>
      </c>
      <c r="BY473" s="1">
        <v>0</v>
      </c>
      <c r="BZ473" s="1">
        <v>0</v>
      </c>
      <c r="CA473" s="1">
        <v>0</v>
      </c>
      <c r="CB473" s="1">
        <v>0</v>
      </c>
      <c r="CC473" s="1">
        <v>0</v>
      </c>
      <c r="CD473" s="1">
        <v>0</v>
      </c>
      <c r="CE473" s="1">
        <v>0</v>
      </c>
      <c r="CF473" s="1">
        <v>0</v>
      </c>
    </row>
    <row r="474" spans="1:84" x14ac:dyDescent="0.25">
      <c r="A474" s="15" t="s">
        <v>285</v>
      </c>
      <c r="B474" s="15" t="s">
        <v>286</v>
      </c>
      <c r="C474" s="7" t="s">
        <v>141</v>
      </c>
    </row>
    <row r="475" spans="1:84" s="6" customFormat="1" x14ac:dyDescent="0.25">
      <c r="A475" s="15" t="s">
        <v>285</v>
      </c>
      <c r="B475" s="15" t="s">
        <v>286</v>
      </c>
      <c r="C475" s="5" t="s">
        <v>273</v>
      </c>
      <c r="D475" s="6">
        <v>0.31150290337803299</v>
      </c>
      <c r="E475" s="6">
        <v>0.11856530801086899</v>
      </c>
      <c r="F475" s="6">
        <v>8.5898583000888207E-2</v>
      </c>
      <c r="G475" s="6">
        <v>0.14332676547957199</v>
      </c>
      <c r="H475" s="6">
        <v>2.7511010018027599E-2</v>
      </c>
      <c r="I475" s="6">
        <v>3.8624146161030201E-2</v>
      </c>
      <c r="J475" s="6">
        <v>6.07857144403674E-2</v>
      </c>
      <c r="K475" s="6">
        <v>8.3243554305462999E-2</v>
      </c>
      <c r="L475" s="6">
        <v>0.233301013379315</v>
      </c>
      <c r="M475" s="6">
        <v>0.23839729330667001</v>
      </c>
      <c r="N475" s="6">
        <v>0.21945332913777699</v>
      </c>
      <c r="O475" s="6">
        <v>0.32512065247571698</v>
      </c>
      <c r="P475" s="6">
        <v>0.23877076906546299</v>
      </c>
      <c r="Q475" s="6">
        <v>0.171445145978422</v>
      </c>
      <c r="R475" s="6">
        <v>0.12385099015164901</v>
      </c>
      <c r="S475" s="6">
        <v>6.3214408122156299E-2</v>
      </c>
      <c r="T475" s="6">
        <v>3.7917733276819597E-2</v>
      </c>
      <c r="U475" s="6">
        <v>5.0390379222426299E-2</v>
      </c>
      <c r="V475" s="6">
        <v>7.7152964707321706E-2</v>
      </c>
      <c r="W475" s="6">
        <v>0.10713209281689499</v>
      </c>
      <c r="X475" s="6">
        <v>0.27815723036697498</v>
      </c>
      <c r="Y475" s="6">
        <v>0.30490742023348699</v>
      </c>
      <c r="Z475" s="6">
        <v>0.28407742930584801</v>
      </c>
      <c r="AA475" s="6">
        <v>0.39927323547827498</v>
      </c>
      <c r="AB475" s="6">
        <v>0.29946768202115498</v>
      </c>
      <c r="AC475" s="6">
        <v>0.21548964671638099</v>
      </c>
      <c r="AD475" s="6">
        <v>0.15026038521267501</v>
      </c>
      <c r="AE475" s="6">
        <v>7.9159977579169705E-2</v>
      </c>
      <c r="AF475" s="6">
        <v>2.2833861769374302</v>
      </c>
      <c r="AG475" s="6">
        <v>3.2997290919103001E-2</v>
      </c>
      <c r="AH475" s="6">
        <v>4.5723773898259101E-2</v>
      </c>
      <c r="AI475" s="6">
        <v>7.2391272630107001E-2</v>
      </c>
      <c r="AJ475" s="6">
        <v>9.8403764758018195E-2</v>
      </c>
      <c r="AK475" s="6">
        <v>0.26816423133873102</v>
      </c>
      <c r="AL475" s="6">
        <v>0.28333249157305301</v>
      </c>
      <c r="AM475" s="6">
        <v>0.25800010771888099</v>
      </c>
      <c r="AN475" s="6">
        <v>0.37964082804923999</v>
      </c>
      <c r="AO475" s="6">
        <v>0.27769804828401101</v>
      </c>
      <c r="AP475" s="6">
        <v>0.201499795891045</v>
      </c>
      <c r="AQ475" s="6">
        <v>0.14411041013013501</v>
      </c>
      <c r="AR475" s="6">
        <v>7.4555074891163101E-2</v>
      </c>
      <c r="AS475" s="6">
        <v>2.1365170900817398</v>
      </c>
      <c r="AT475" s="6">
        <v>4.2745369182903802E-2</v>
      </c>
      <c r="AU475" s="6">
        <v>5.6605646185106599E-2</v>
      </c>
      <c r="AV475" s="6">
        <v>8.6588210281622405E-2</v>
      </c>
      <c r="AW475" s="6">
        <v>0.12024805617579</v>
      </c>
      <c r="AX475" s="6">
        <v>0.31076388511832398</v>
      </c>
      <c r="AY475" s="6">
        <v>0.33954589003338098</v>
      </c>
      <c r="AZ475" s="6">
        <v>0.31573385002933002</v>
      </c>
      <c r="BA475" s="6">
        <v>0.44297304826613798</v>
      </c>
      <c r="BB475" s="6">
        <v>0.33276039475995201</v>
      </c>
      <c r="BC475" s="6">
        <v>0.24062332562019301</v>
      </c>
      <c r="BD475" s="6">
        <v>0.16840090602153099</v>
      </c>
      <c r="BE475" s="6">
        <v>8.9022628377547694E-2</v>
      </c>
      <c r="BF475" s="6">
        <v>2.54601121005182</v>
      </c>
      <c r="BG475" s="6">
        <v>2.44500595607204E-2</v>
      </c>
      <c r="BH475" s="6">
        <v>3.31136433418854E-2</v>
      </c>
      <c r="BI475" s="6">
        <v>5.1605813108275597E-2</v>
      </c>
      <c r="BJ475" s="6">
        <v>7.0806790852237303E-2</v>
      </c>
      <c r="BK475" s="6">
        <v>0.187871818121986</v>
      </c>
      <c r="BL475" s="6">
        <v>0.200872024040543</v>
      </c>
      <c r="BM475" s="6">
        <v>0.18433223163307699</v>
      </c>
      <c r="BN475" s="6">
        <v>0.265355681926292</v>
      </c>
      <c r="BO475" s="6">
        <v>0.19655942897616499</v>
      </c>
      <c r="BP475" s="6">
        <v>0.142946791695132</v>
      </c>
      <c r="BQ475" s="6">
        <v>0.101570766460018</v>
      </c>
      <c r="BR475" s="6">
        <v>5.31732055345756E-2</v>
      </c>
      <c r="BS475" s="6">
        <v>1.51265825525091</v>
      </c>
      <c r="BT475" s="6">
        <v>4.6356153596477101E-2</v>
      </c>
      <c r="BU475" s="6">
        <v>4.8494427340797501E-2</v>
      </c>
      <c r="BV475" s="6">
        <v>6.01631341739189E-2</v>
      </c>
      <c r="BW475" s="6">
        <v>9.4761309992343307E-2</v>
      </c>
      <c r="BX475" s="6">
        <v>0.16593527403036501</v>
      </c>
      <c r="BY475" s="6">
        <v>0.24258720442836201</v>
      </c>
      <c r="BZ475" s="6">
        <v>0.25867752234568098</v>
      </c>
      <c r="CA475" s="6">
        <v>0.260549651278215</v>
      </c>
      <c r="CB475" s="6">
        <v>0.23818738290897701</v>
      </c>
      <c r="CC475" s="6">
        <v>0.166917597264717</v>
      </c>
      <c r="CD475" s="6">
        <v>9.5231250274503895E-2</v>
      </c>
      <c r="CE475" s="6">
        <v>5.90034584749708E-2</v>
      </c>
      <c r="CF475" s="6">
        <v>1.7368643661093299</v>
      </c>
    </row>
    <row r="476" spans="1:84" x14ac:dyDescent="0.25">
      <c r="A476" s="15" t="s">
        <v>285</v>
      </c>
      <c r="B476" s="15" t="s">
        <v>286</v>
      </c>
      <c r="C476" s="2" t="s">
        <v>274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0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0</v>
      </c>
      <c r="AM476" s="1">
        <v>0</v>
      </c>
      <c r="AN476" s="1">
        <v>0</v>
      </c>
      <c r="AO476" s="1">
        <v>0</v>
      </c>
      <c r="AP476" s="1">
        <v>0</v>
      </c>
      <c r="AQ476" s="1">
        <v>0</v>
      </c>
      <c r="AR476" s="1">
        <v>0</v>
      </c>
      <c r="AS476" s="1">
        <v>0</v>
      </c>
      <c r="AT476" s="1">
        <v>0</v>
      </c>
      <c r="AU476" s="1">
        <v>0</v>
      </c>
      <c r="AV476" s="1">
        <v>0</v>
      </c>
      <c r="AW476" s="1">
        <v>0</v>
      </c>
      <c r="AX476" s="1">
        <v>0</v>
      </c>
      <c r="AY476" s="1">
        <v>0</v>
      </c>
      <c r="AZ476" s="1">
        <v>0</v>
      </c>
      <c r="BA476" s="1">
        <v>0</v>
      </c>
      <c r="BB476" s="1">
        <v>0</v>
      </c>
      <c r="BC476" s="1">
        <v>0</v>
      </c>
      <c r="BD476" s="1">
        <v>0</v>
      </c>
      <c r="BE476" s="1">
        <v>0</v>
      </c>
      <c r="BF476" s="1">
        <v>0</v>
      </c>
      <c r="BG476" s="1">
        <v>0</v>
      </c>
      <c r="BH476" s="1">
        <v>0</v>
      </c>
      <c r="BI476" s="1">
        <v>0</v>
      </c>
      <c r="BJ476" s="1">
        <v>0</v>
      </c>
      <c r="BK476" s="1">
        <v>0</v>
      </c>
      <c r="BL476" s="1">
        <v>0</v>
      </c>
      <c r="BM476" s="1">
        <v>0</v>
      </c>
      <c r="BN476" s="1">
        <v>0</v>
      </c>
      <c r="BO476" s="1">
        <v>0</v>
      </c>
      <c r="BP476" s="1">
        <v>0</v>
      </c>
      <c r="BQ476" s="1">
        <v>0</v>
      </c>
      <c r="BR476" s="1">
        <v>0</v>
      </c>
      <c r="BS476" s="1">
        <v>0</v>
      </c>
      <c r="BT476" s="1">
        <v>0</v>
      </c>
      <c r="BU476" s="1">
        <v>0</v>
      </c>
      <c r="BV476" s="1">
        <v>0</v>
      </c>
      <c r="BW476" s="1">
        <v>0</v>
      </c>
      <c r="BX476" s="1">
        <v>0</v>
      </c>
      <c r="BY476" s="1">
        <v>0</v>
      </c>
      <c r="BZ476" s="1">
        <v>0</v>
      </c>
      <c r="CA476" s="1">
        <v>0</v>
      </c>
      <c r="CB476" s="1">
        <v>0</v>
      </c>
      <c r="CC476" s="1">
        <v>0</v>
      </c>
      <c r="CD476" s="1">
        <v>0</v>
      </c>
      <c r="CE476" s="1">
        <v>0</v>
      </c>
      <c r="CF476" s="1">
        <v>0</v>
      </c>
    </row>
    <row r="477" spans="1:84" x14ac:dyDescent="0.25">
      <c r="A477" s="15" t="s">
        <v>285</v>
      </c>
      <c r="B477" s="15" t="s">
        <v>286</v>
      </c>
      <c r="C477" s="7" t="s">
        <v>140</v>
      </c>
    </row>
    <row r="478" spans="1:84" s="6" customFormat="1" x14ac:dyDescent="0.25">
      <c r="A478" s="15" t="s">
        <v>285</v>
      </c>
      <c r="B478" s="15" t="s">
        <v>286</v>
      </c>
      <c r="C478" s="5" t="s">
        <v>275</v>
      </c>
      <c r="D478" s="6">
        <v>0.2959</v>
      </c>
      <c r="E478" s="6">
        <v>0.2959</v>
      </c>
      <c r="F478" s="6">
        <v>0.2959</v>
      </c>
      <c r="G478" s="6">
        <v>0.2959</v>
      </c>
      <c r="H478" s="6">
        <v>0.2959</v>
      </c>
      <c r="I478" s="6">
        <v>0.2959</v>
      </c>
      <c r="J478" s="6">
        <v>0.2959</v>
      </c>
      <c r="K478" s="6">
        <v>0.2959</v>
      </c>
      <c r="L478" s="6">
        <v>0.2959</v>
      </c>
      <c r="M478" s="6">
        <v>0.2959</v>
      </c>
      <c r="N478" s="6">
        <v>0.2959</v>
      </c>
      <c r="O478" s="6">
        <v>0.2959</v>
      </c>
      <c r="P478" s="6">
        <v>0.2959</v>
      </c>
      <c r="Q478" s="6">
        <v>0.2959</v>
      </c>
      <c r="R478" s="6">
        <v>0.2959</v>
      </c>
      <c r="S478" s="6">
        <v>0.2959</v>
      </c>
      <c r="T478" s="6">
        <v>0.2959</v>
      </c>
      <c r="U478" s="6">
        <v>0.2959</v>
      </c>
      <c r="V478" s="6">
        <v>0.2959</v>
      </c>
      <c r="W478" s="6">
        <v>0.2959</v>
      </c>
      <c r="X478" s="6">
        <v>0.2959</v>
      </c>
      <c r="Y478" s="6">
        <v>0.2959</v>
      </c>
      <c r="Z478" s="6">
        <v>0.2959</v>
      </c>
      <c r="AA478" s="6">
        <v>0.2959</v>
      </c>
      <c r="AB478" s="6">
        <v>0.2959</v>
      </c>
      <c r="AC478" s="6">
        <v>0.2959</v>
      </c>
      <c r="AD478" s="6">
        <v>0.2959</v>
      </c>
      <c r="AE478" s="6">
        <v>0.2959</v>
      </c>
      <c r="AF478" s="6">
        <v>3.5508000000000002</v>
      </c>
      <c r="AG478" s="6">
        <v>0.2959</v>
      </c>
      <c r="AH478" s="6">
        <v>0.2959</v>
      </c>
      <c r="AI478" s="6">
        <v>0.2959</v>
      </c>
      <c r="AJ478" s="6">
        <v>0.2959</v>
      </c>
      <c r="AK478" s="6">
        <v>0.2959</v>
      </c>
      <c r="AL478" s="6">
        <v>0.2959</v>
      </c>
      <c r="AM478" s="6">
        <v>0.2959</v>
      </c>
      <c r="AN478" s="6">
        <v>0.2959</v>
      </c>
      <c r="AO478" s="6">
        <v>0.2959</v>
      </c>
      <c r="AP478" s="6">
        <v>0.2959</v>
      </c>
      <c r="AQ478" s="6">
        <v>0.2959</v>
      </c>
      <c r="AR478" s="6">
        <v>0.2959</v>
      </c>
      <c r="AS478" s="6">
        <v>3.5508000000000002</v>
      </c>
      <c r="AT478" s="6">
        <v>0.2959</v>
      </c>
      <c r="AU478" s="6">
        <v>0.2959</v>
      </c>
      <c r="AV478" s="6">
        <v>0.2959</v>
      </c>
      <c r="AW478" s="6">
        <v>0.2959</v>
      </c>
      <c r="AX478" s="6">
        <v>0.2959</v>
      </c>
      <c r="AY478" s="6">
        <v>0.2959</v>
      </c>
      <c r="AZ478" s="6">
        <v>0.2959</v>
      </c>
      <c r="BA478" s="6">
        <v>0.2959</v>
      </c>
      <c r="BB478" s="6">
        <v>0.2959</v>
      </c>
      <c r="BC478" s="6">
        <v>0.2959</v>
      </c>
      <c r="BD478" s="6">
        <v>0.2959</v>
      </c>
      <c r="BE478" s="6">
        <v>0.2959</v>
      </c>
      <c r="BF478" s="6">
        <v>3.5508000000000002</v>
      </c>
      <c r="BG478" s="6">
        <v>0.2959</v>
      </c>
      <c r="BH478" s="6">
        <v>0.2959</v>
      </c>
      <c r="BI478" s="6">
        <v>0.2959</v>
      </c>
      <c r="BJ478" s="6">
        <v>0.2959</v>
      </c>
      <c r="BK478" s="6">
        <v>0.2959</v>
      </c>
      <c r="BL478" s="6">
        <v>0.2959</v>
      </c>
      <c r="BM478" s="6">
        <v>0.2959</v>
      </c>
      <c r="BN478" s="6">
        <v>0.2959</v>
      </c>
      <c r="BO478" s="6">
        <v>0.2959</v>
      </c>
      <c r="BP478" s="6">
        <v>0.2959</v>
      </c>
      <c r="BQ478" s="6">
        <v>0.2959</v>
      </c>
      <c r="BR478" s="6">
        <v>0.2959</v>
      </c>
      <c r="BS478" s="6">
        <v>3.5508000000000002</v>
      </c>
      <c r="BT478" s="6">
        <v>0.2959</v>
      </c>
      <c r="BU478" s="6">
        <v>0.2959</v>
      </c>
      <c r="BV478" s="6">
        <v>0.2959</v>
      </c>
      <c r="BW478" s="6">
        <v>0.2959</v>
      </c>
      <c r="BX478" s="6">
        <v>0.2959</v>
      </c>
      <c r="BY478" s="6">
        <v>0.2959</v>
      </c>
      <c r="BZ478" s="6">
        <v>0.2959</v>
      </c>
      <c r="CA478" s="6">
        <v>0.2959</v>
      </c>
      <c r="CB478" s="6">
        <v>0.2959</v>
      </c>
      <c r="CC478" s="6">
        <v>0.2959</v>
      </c>
      <c r="CD478" s="6">
        <v>0.2959</v>
      </c>
      <c r="CE478" s="6">
        <v>0.2959</v>
      </c>
      <c r="CF478" s="6">
        <v>3.5508000000000002</v>
      </c>
    </row>
    <row r="479" spans="1:84" x14ac:dyDescent="0.25">
      <c r="A479" s="15" t="s">
        <v>285</v>
      </c>
      <c r="B479" s="15" t="s">
        <v>286</v>
      </c>
      <c r="C479" s="2" t="s">
        <v>276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0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0</v>
      </c>
      <c r="AI479" s="1">
        <v>0</v>
      </c>
      <c r="AJ479" s="1">
        <v>0</v>
      </c>
      <c r="AK479" s="1">
        <v>0</v>
      </c>
      <c r="AL479" s="1">
        <v>0</v>
      </c>
      <c r="AM479" s="1">
        <v>0</v>
      </c>
      <c r="AN479" s="1">
        <v>0</v>
      </c>
      <c r="AO479" s="1">
        <v>0</v>
      </c>
      <c r="AP479" s="1">
        <v>0</v>
      </c>
      <c r="AQ479" s="1">
        <v>0</v>
      </c>
      <c r="AR479" s="1">
        <v>0</v>
      </c>
      <c r="AS479" s="1">
        <v>0</v>
      </c>
      <c r="AT479" s="1">
        <v>0</v>
      </c>
      <c r="AU479" s="1">
        <v>0</v>
      </c>
      <c r="AV479" s="1">
        <v>0</v>
      </c>
      <c r="AW479" s="1">
        <v>0</v>
      </c>
      <c r="AX479" s="1">
        <v>0</v>
      </c>
      <c r="AY479" s="1">
        <v>0</v>
      </c>
      <c r="AZ479" s="1">
        <v>0</v>
      </c>
      <c r="BA479" s="1">
        <v>0</v>
      </c>
      <c r="BB479" s="1">
        <v>0</v>
      </c>
      <c r="BC479" s="1">
        <v>0</v>
      </c>
      <c r="BD479" s="1">
        <v>0</v>
      </c>
      <c r="BE479" s="1">
        <v>0</v>
      </c>
      <c r="BF479" s="1">
        <v>0</v>
      </c>
      <c r="BG479" s="1">
        <v>0</v>
      </c>
      <c r="BH479" s="1">
        <v>0</v>
      </c>
      <c r="BI479" s="1">
        <v>0</v>
      </c>
      <c r="BJ479" s="1">
        <v>0</v>
      </c>
      <c r="BK479" s="1">
        <v>0</v>
      </c>
      <c r="BL479" s="1">
        <v>0</v>
      </c>
      <c r="BM479" s="1">
        <v>0</v>
      </c>
      <c r="BN479" s="1">
        <v>0</v>
      </c>
      <c r="BO479" s="1">
        <v>0</v>
      </c>
      <c r="BP479" s="1">
        <v>0</v>
      </c>
      <c r="BQ479" s="1">
        <v>0</v>
      </c>
      <c r="BR479" s="1">
        <v>0</v>
      </c>
      <c r="BS479" s="1">
        <v>0</v>
      </c>
      <c r="BT479" s="1">
        <v>0</v>
      </c>
      <c r="BU479" s="1">
        <v>0</v>
      </c>
      <c r="BV479" s="1">
        <v>0</v>
      </c>
      <c r="BW479" s="1">
        <v>0</v>
      </c>
      <c r="BX479" s="1">
        <v>0</v>
      </c>
      <c r="BY479" s="1">
        <v>0</v>
      </c>
      <c r="BZ479" s="1">
        <v>0</v>
      </c>
      <c r="CA479" s="1">
        <v>0</v>
      </c>
      <c r="CB479" s="1">
        <v>0</v>
      </c>
      <c r="CC479" s="1">
        <v>0</v>
      </c>
      <c r="CD479" s="1">
        <v>0</v>
      </c>
      <c r="CE479" s="1">
        <v>0</v>
      </c>
      <c r="CF479" s="1">
        <v>0</v>
      </c>
    </row>
    <row r="480" spans="1:84" x14ac:dyDescent="0.25">
      <c r="A480" s="15" t="s">
        <v>285</v>
      </c>
      <c r="B480" s="15" t="s">
        <v>286</v>
      </c>
      <c r="C480" s="7" t="s">
        <v>138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0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0</v>
      </c>
      <c r="AI480" s="1">
        <v>0</v>
      </c>
      <c r="AJ480" s="1">
        <v>0</v>
      </c>
      <c r="AK480" s="1">
        <v>0</v>
      </c>
      <c r="AL480" s="1">
        <v>0</v>
      </c>
      <c r="AM480" s="1">
        <v>0</v>
      </c>
      <c r="AN480" s="1">
        <v>0</v>
      </c>
      <c r="AO480" s="1">
        <v>0</v>
      </c>
      <c r="AP480" s="1">
        <v>0</v>
      </c>
      <c r="AQ480" s="1">
        <v>0</v>
      </c>
      <c r="AR480" s="1">
        <v>0</v>
      </c>
      <c r="AS480" s="1">
        <v>0</v>
      </c>
      <c r="AT480" s="1">
        <v>0</v>
      </c>
      <c r="AU480" s="1">
        <v>0</v>
      </c>
      <c r="AV480" s="1">
        <v>0</v>
      </c>
      <c r="AW480" s="1">
        <v>0</v>
      </c>
      <c r="AX480" s="1">
        <v>0</v>
      </c>
      <c r="AY480" s="1">
        <v>0</v>
      </c>
      <c r="AZ480" s="1">
        <v>0</v>
      </c>
      <c r="BA480" s="1">
        <v>0</v>
      </c>
      <c r="BB480" s="1">
        <v>0</v>
      </c>
      <c r="BC480" s="1">
        <v>0</v>
      </c>
      <c r="BD480" s="1">
        <v>0</v>
      </c>
      <c r="BE480" s="1">
        <v>0</v>
      </c>
      <c r="BF480" s="1">
        <v>0</v>
      </c>
      <c r="BG480" s="1">
        <v>0</v>
      </c>
      <c r="BH480" s="1">
        <v>0</v>
      </c>
      <c r="BI480" s="1">
        <v>0</v>
      </c>
      <c r="BJ480" s="1">
        <v>0</v>
      </c>
      <c r="BK480" s="1">
        <v>0</v>
      </c>
      <c r="BL480" s="1">
        <v>0</v>
      </c>
      <c r="BM480" s="1">
        <v>0</v>
      </c>
      <c r="BN480" s="1">
        <v>0</v>
      </c>
      <c r="BO480" s="1">
        <v>0</v>
      </c>
      <c r="BP480" s="1">
        <v>0</v>
      </c>
      <c r="BQ480" s="1">
        <v>0</v>
      </c>
      <c r="BR480" s="1">
        <v>0</v>
      </c>
      <c r="BS480" s="1">
        <v>0</v>
      </c>
      <c r="BT480" s="1">
        <v>0</v>
      </c>
      <c r="BU480" s="1">
        <v>0</v>
      </c>
      <c r="BV480" s="1">
        <v>0</v>
      </c>
      <c r="BW480" s="1">
        <v>0</v>
      </c>
      <c r="BX480" s="1">
        <v>0</v>
      </c>
      <c r="BY480" s="1">
        <v>0</v>
      </c>
      <c r="BZ480" s="1">
        <v>0</v>
      </c>
      <c r="CA480" s="1">
        <v>0</v>
      </c>
      <c r="CB480" s="1">
        <v>0</v>
      </c>
      <c r="CC480" s="1">
        <v>0</v>
      </c>
      <c r="CD480" s="1">
        <v>0</v>
      </c>
      <c r="CE480" s="1">
        <v>0</v>
      </c>
      <c r="CF480" s="1">
        <v>0</v>
      </c>
    </row>
    <row r="481" spans="1:84" s="10" customFormat="1" x14ac:dyDescent="0.25">
      <c r="A481" s="10" t="s">
        <v>298</v>
      </c>
      <c r="B481" s="10" t="s">
        <v>299</v>
      </c>
      <c r="C481" s="9" t="s">
        <v>162</v>
      </c>
    </row>
    <row r="482" spans="1:84" x14ac:dyDescent="0.25">
      <c r="A482" s="15" t="s">
        <v>298</v>
      </c>
      <c r="B482" s="15" t="s">
        <v>299</v>
      </c>
      <c r="C482" s="7" t="s">
        <v>159</v>
      </c>
    </row>
    <row r="483" spans="1:84" x14ac:dyDescent="0.25">
      <c r="A483" s="15" t="s">
        <v>298</v>
      </c>
      <c r="B483" s="15" t="s">
        <v>299</v>
      </c>
      <c r="C483" s="2" t="s">
        <v>260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0</v>
      </c>
      <c r="AI483" s="1">
        <v>0</v>
      </c>
      <c r="AJ483" s="1">
        <v>0</v>
      </c>
      <c r="AK483" s="1">
        <v>0</v>
      </c>
      <c r="AL483" s="1">
        <v>0</v>
      </c>
      <c r="AM483" s="1">
        <v>0</v>
      </c>
      <c r="AN483" s="1">
        <v>0</v>
      </c>
      <c r="AO483" s="1">
        <v>0</v>
      </c>
      <c r="AP483" s="1">
        <v>0</v>
      </c>
      <c r="AQ483" s="1">
        <v>0</v>
      </c>
      <c r="AR483" s="1">
        <v>0</v>
      </c>
      <c r="AS483" s="1">
        <v>0</v>
      </c>
      <c r="AT483" s="1">
        <v>0</v>
      </c>
      <c r="AU483" s="1">
        <v>0</v>
      </c>
      <c r="AV483" s="1">
        <v>0</v>
      </c>
      <c r="AW483" s="1">
        <v>0</v>
      </c>
      <c r="AX483" s="1">
        <v>0</v>
      </c>
      <c r="AY483" s="1">
        <v>0</v>
      </c>
      <c r="AZ483" s="1">
        <v>0</v>
      </c>
      <c r="BA483" s="1">
        <v>0</v>
      </c>
      <c r="BB483" s="1">
        <v>0</v>
      </c>
      <c r="BC483" s="1">
        <v>0</v>
      </c>
      <c r="BD483" s="1">
        <v>0</v>
      </c>
      <c r="BE483" s="1">
        <v>0</v>
      </c>
      <c r="BF483" s="1">
        <v>0</v>
      </c>
      <c r="BG483" s="1">
        <v>0</v>
      </c>
      <c r="BH483" s="1">
        <v>0</v>
      </c>
      <c r="BI483" s="1">
        <v>0</v>
      </c>
      <c r="BJ483" s="1">
        <v>0</v>
      </c>
      <c r="BK483" s="1">
        <v>0</v>
      </c>
      <c r="BL483" s="1">
        <v>0</v>
      </c>
      <c r="BM483" s="1">
        <v>0</v>
      </c>
      <c r="BN483" s="1">
        <v>0</v>
      </c>
      <c r="BO483" s="1">
        <v>0</v>
      </c>
      <c r="BP483" s="1">
        <v>0</v>
      </c>
      <c r="BQ483" s="1">
        <v>0</v>
      </c>
      <c r="BR483" s="1">
        <v>0</v>
      </c>
      <c r="BS483" s="1">
        <v>0</v>
      </c>
      <c r="BT483" s="1">
        <v>0</v>
      </c>
      <c r="BU483" s="1">
        <v>0</v>
      </c>
      <c r="BV483" s="1">
        <v>0</v>
      </c>
      <c r="BW483" s="1">
        <v>0</v>
      </c>
      <c r="BX483" s="1">
        <v>0</v>
      </c>
      <c r="BY483" s="1">
        <v>0</v>
      </c>
      <c r="BZ483" s="1">
        <v>0</v>
      </c>
      <c r="CA483" s="1">
        <v>0</v>
      </c>
      <c r="CB483" s="1">
        <v>0</v>
      </c>
      <c r="CC483" s="1">
        <v>0</v>
      </c>
      <c r="CD483" s="1">
        <v>0</v>
      </c>
      <c r="CE483" s="1">
        <v>0</v>
      </c>
      <c r="CF483" s="1">
        <v>0</v>
      </c>
    </row>
    <row r="484" spans="1:84" x14ac:dyDescent="0.25">
      <c r="A484" s="15" t="s">
        <v>298</v>
      </c>
      <c r="B484" s="15" t="s">
        <v>299</v>
      </c>
      <c r="C484" s="2" t="s">
        <v>261</v>
      </c>
      <c r="D484" s="1">
        <v>6.284671533</v>
      </c>
      <c r="E484" s="1">
        <v>6.310218978</v>
      </c>
      <c r="F484" s="1">
        <v>6.310218978</v>
      </c>
      <c r="G484" s="1">
        <v>6.310218978</v>
      </c>
      <c r="H484" s="1">
        <v>6.3357664229999999</v>
      </c>
      <c r="I484" s="1">
        <v>6.3357664229999999</v>
      </c>
      <c r="J484" s="1">
        <v>6.3357664229999999</v>
      </c>
      <c r="K484" s="1">
        <v>6.361313869</v>
      </c>
      <c r="L484" s="1">
        <v>6.361313869</v>
      </c>
      <c r="M484" s="1">
        <v>6.361313869</v>
      </c>
      <c r="N484" s="1">
        <v>6.3868613139999999</v>
      </c>
      <c r="O484" s="1">
        <v>6.3868613139999999</v>
      </c>
      <c r="P484" s="1">
        <v>6.3868613139999999</v>
      </c>
      <c r="Q484" s="1">
        <v>6.4124087589999998</v>
      </c>
      <c r="R484" s="1">
        <v>6.4124087589999998</v>
      </c>
      <c r="S484" s="1">
        <v>6.4124087589999998</v>
      </c>
      <c r="T484" s="1">
        <v>6.4379562039999998</v>
      </c>
      <c r="U484" s="1">
        <v>6.4379562039999998</v>
      </c>
      <c r="V484" s="1">
        <v>6.4379562039999998</v>
      </c>
      <c r="W484" s="1">
        <v>6.4635036499999998</v>
      </c>
      <c r="X484" s="1">
        <v>6.4635036499999998</v>
      </c>
      <c r="Y484" s="1">
        <v>6.4635036499999998</v>
      </c>
      <c r="Z484" s="1">
        <v>6.4890510949999998</v>
      </c>
      <c r="AA484" s="1">
        <v>6.4890510949999998</v>
      </c>
      <c r="AB484" s="1">
        <v>6.4890510949999998</v>
      </c>
      <c r="AC484" s="1">
        <v>6.5145985399999997</v>
      </c>
      <c r="AD484" s="1">
        <v>6.5145985399999997</v>
      </c>
      <c r="AE484" s="1">
        <v>6.5145985399999997</v>
      </c>
      <c r="AF484" s="1">
        <v>6.4762773722499896</v>
      </c>
      <c r="AG484" s="1">
        <v>6.5145985399999997</v>
      </c>
      <c r="AH484" s="1">
        <v>6.5145985399999997</v>
      </c>
      <c r="AI484" s="1">
        <v>6.5145985399999997</v>
      </c>
      <c r="AJ484" s="1">
        <v>6.5145985399999997</v>
      </c>
      <c r="AK484" s="1">
        <v>6.5145985399999997</v>
      </c>
      <c r="AL484" s="1">
        <v>6.5145985399999997</v>
      </c>
      <c r="AM484" s="1">
        <v>6.5145985399999997</v>
      </c>
      <c r="AN484" s="1">
        <v>6.5145985399999997</v>
      </c>
      <c r="AO484" s="1">
        <v>6.5145985399999997</v>
      </c>
      <c r="AP484" s="1">
        <v>6.5145985399999997</v>
      </c>
      <c r="AQ484" s="1">
        <v>6.5145985399999997</v>
      </c>
      <c r="AR484" s="1">
        <v>6.5145985399999997</v>
      </c>
      <c r="AS484" s="1">
        <v>6.5145985399999899</v>
      </c>
      <c r="AT484" s="1">
        <v>6.5145985399999997</v>
      </c>
      <c r="AU484" s="1">
        <v>6.5145985399999997</v>
      </c>
      <c r="AV484" s="1">
        <v>6.5145985399999997</v>
      </c>
      <c r="AW484" s="1">
        <v>6.5145985399999997</v>
      </c>
      <c r="AX484" s="1">
        <v>6.5145985399999997</v>
      </c>
      <c r="AY484" s="1">
        <v>6.5145985399999997</v>
      </c>
      <c r="AZ484" s="1">
        <v>6.5145985399999997</v>
      </c>
      <c r="BA484" s="1">
        <v>6.5145985399999997</v>
      </c>
      <c r="BB484" s="1">
        <v>6.5145985399999997</v>
      </c>
      <c r="BC484" s="1">
        <v>6.5145985399999997</v>
      </c>
      <c r="BD484" s="1">
        <v>6.5145985399999997</v>
      </c>
      <c r="BE484" s="1">
        <v>6.5145985399999997</v>
      </c>
      <c r="BF484" s="1">
        <v>6.5145985399999899</v>
      </c>
      <c r="BG484" s="1">
        <v>6.5145985399999997</v>
      </c>
      <c r="BH484" s="1">
        <v>6.5145985399999997</v>
      </c>
      <c r="BI484" s="1">
        <v>6.5145985399999997</v>
      </c>
      <c r="BJ484" s="1">
        <v>6.5145985399999997</v>
      </c>
      <c r="BK484" s="1">
        <v>6.5145985399999997</v>
      </c>
      <c r="BL484" s="1">
        <v>6.5145985399999997</v>
      </c>
      <c r="BM484" s="1">
        <v>6.5145985399999997</v>
      </c>
      <c r="BN484" s="1">
        <v>6.5145985399999997</v>
      </c>
      <c r="BO484" s="1">
        <v>6.5145985399999997</v>
      </c>
      <c r="BP484" s="1">
        <v>6.5145985399999997</v>
      </c>
      <c r="BQ484" s="1">
        <v>6.5145985399999997</v>
      </c>
      <c r="BR484" s="1">
        <v>6.5145985399999997</v>
      </c>
      <c r="BS484" s="1">
        <v>6.5145985399999899</v>
      </c>
      <c r="BT484" s="1">
        <v>6.5145985399999997</v>
      </c>
      <c r="BU484" s="1">
        <v>6.5145985399999997</v>
      </c>
      <c r="BV484" s="1">
        <v>6.5145985399999997</v>
      </c>
      <c r="BW484" s="1">
        <v>6.5145985399999997</v>
      </c>
      <c r="BX484" s="1">
        <v>6.5145985399999997</v>
      </c>
      <c r="BY484" s="1">
        <v>6.5145985399999997</v>
      </c>
      <c r="BZ484" s="1">
        <v>6.5145985399999997</v>
      </c>
      <c r="CA484" s="1">
        <v>6.5145985399999997</v>
      </c>
      <c r="CB484" s="1">
        <v>6.5145985399999997</v>
      </c>
      <c r="CC484" s="1">
        <v>6.5145985399999997</v>
      </c>
      <c r="CD484" s="1">
        <v>6.5145985399999997</v>
      </c>
      <c r="CE484" s="1">
        <v>6.5145985399999997</v>
      </c>
      <c r="CF484" s="1">
        <v>6.5145985399999899</v>
      </c>
    </row>
    <row r="485" spans="1:84" x14ac:dyDescent="0.25">
      <c r="A485" s="15" t="s">
        <v>298</v>
      </c>
      <c r="B485" s="15" t="s">
        <v>299</v>
      </c>
      <c r="C485" s="2" t="s">
        <v>262</v>
      </c>
      <c r="D485" s="1">
        <v>6.284671533</v>
      </c>
      <c r="E485" s="1">
        <v>6.310218978</v>
      </c>
      <c r="F485" s="1">
        <v>6.310218978</v>
      </c>
      <c r="G485" s="1">
        <v>6.310218978</v>
      </c>
      <c r="H485" s="1">
        <v>6.3357664229999999</v>
      </c>
      <c r="I485" s="1">
        <v>6.3357664229999999</v>
      </c>
      <c r="J485" s="1">
        <v>6.3357664229999999</v>
      </c>
      <c r="K485" s="1">
        <v>6.361313869</v>
      </c>
      <c r="L485" s="1">
        <v>6.361313869</v>
      </c>
      <c r="M485" s="1">
        <v>6.361313869</v>
      </c>
      <c r="N485" s="1">
        <v>6.3868613139999999</v>
      </c>
      <c r="O485" s="1">
        <v>6.3868613139999999</v>
      </c>
      <c r="P485" s="1">
        <v>6.3868613139999999</v>
      </c>
      <c r="Q485" s="1">
        <v>6.4124087589999998</v>
      </c>
      <c r="R485" s="1">
        <v>6.4124087589999998</v>
      </c>
      <c r="S485" s="1">
        <v>6.4124087589999998</v>
      </c>
      <c r="T485" s="1">
        <v>6.4379562039999998</v>
      </c>
      <c r="U485" s="1">
        <v>6.4379562039999998</v>
      </c>
      <c r="V485" s="1">
        <v>6.4379562039999998</v>
      </c>
      <c r="W485" s="1">
        <v>6.4635036499999998</v>
      </c>
      <c r="X485" s="1">
        <v>6.4635036499999998</v>
      </c>
      <c r="Y485" s="1">
        <v>6.4635036499999998</v>
      </c>
      <c r="Z485" s="1">
        <v>6.4890510949999998</v>
      </c>
      <c r="AA485" s="1">
        <v>6.4890510949999998</v>
      </c>
      <c r="AB485" s="1">
        <v>6.4890510949999998</v>
      </c>
      <c r="AC485" s="1">
        <v>6.5145985399999997</v>
      </c>
      <c r="AD485" s="1">
        <v>6.5145985399999997</v>
      </c>
      <c r="AE485" s="1">
        <v>6.5145985399999997</v>
      </c>
      <c r="AF485" s="1">
        <v>6.4762773722499896</v>
      </c>
      <c r="AG485" s="1">
        <v>6.5145985399999997</v>
      </c>
      <c r="AH485" s="1">
        <v>6.5145985399999997</v>
      </c>
      <c r="AI485" s="1">
        <v>6.5145985399999997</v>
      </c>
      <c r="AJ485" s="1">
        <v>6.5145985399999997</v>
      </c>
      <c r="AK485" s="1">
        <v>6.5145985399999997</v>
      </c>
      <c r="AL485" s="1">
        <v>6.5145985399999997</v>
      </c>
      <c r="AM485" s="1">
        <v>6.5145985399999997</v>
      </c>
      <c r="AN485" s="1">
        <v>6.5145985399999997</v>
      </c>
      <c r="AO485" s="1">
        <v>6.5145985399999997</v>
      </c>
      <c r="AP485" s="1">
        <v>6.5145985399999997</v>
      </c>
      <c r="AQ485" s="1">
        <v>6.5145985399999997</v>
      </c>
      <c r="AR485" s="1">
        <v>6.5145985399999997</v>
      </c>
      <c r="AS485" s="1">
        <v>6.5145985399999899</v>
      </c>
      <c r="AT485" s="1">
        <v>6.5145985399999997</v>
      </c>
      <c r="AU485" s="1">
        <v>6.5145985399999997</v>
      </c>
      <c r="AV485" s="1">
        <v>6.5145985399999997</v>
      </c>
      <c r="AW485" s="1">
        <v>6.5145985399999997</v>
      </c>
      <c r="AX485" s="1">
        <v>6.5145985399999997</v>
      </c>
      <c r="AY485" s="1">
        <v>6.5145985399999997</v>
      </c>
      <c r="AZ485" s="1">
        <v>6.5145985399999997</v>
      </c>
      <c r="BA485" s="1">
        <v>6.5145985399999997</v>
      </c>
      <c r="BB485" s="1">
        <v>6.5145985399999997</v>
      </c>
      <c r="BC485" s="1">
        <v>6.5145985399999997</v>
      </c>
      <c r="BD485" s="1">
        <v>6.5145985399999997</v>
      </c>
      <c r="BE485" s="1">
        <v>6.5145985399999997</v>
      </c>
      <c r="BF485" s="1">
        <v>6.5145985399999899</v>
      </c>
      <c r="BG485" s="1">
        <v>6.5145985399999997</v>
      </c>
      <c r="BH485" s="1">
        <v>6.5145985399999997</v>
      </c>
      <c r="BI485" s="1">
        <v>6.5145985399999997</v>
      </c>
      <c r="BJ485" s="1">
        <v>6.5145985399999997</v>
      </c>
      <c r="BK485" s="1">
        <v>6.5145985399999997</v>
      </c>
      <c r="BL485" s="1">
        <v>6.5145985399999997</v>
      </c>
      <c r="BM485" s="1">
        <v>6.5145985399999997</v>
      </c>
      <c r="BN485" s="1">
        <v>6.5145985399999997</v>
      </c>
      <c r="BO485" s="1">
        <v>6.5145985399999997</v>
      </c>
      <c r="BP485" s="1">
        <v>6.5145985399999997</v>
      </c>
      <c r="BQ485" s="1">
        <v>6.5145985399999997</v>
      </c>
      <c r="BR485" s="1">
        <v>6.5145985399999997</v>
      </c>
      <c r="BS485" s="1">
        <v>6.5145985399999899</v>
      </c>
      <c r="BT485" s="1">
        <v>6.5145985399999997</v>
      </c>
      <c r="BU485" s="1">
        <v>6.5145985399999997</v>
      </c>
      <c r="BV485" s="1">
        <v>6.5145985399999997</v>
      </c>
      <c r="BW485" s="1">
        <v>6.5145985399999997</v>
      </c>
      <c r="BX485" s="1">
        <v>6.5145985399999997</v>
      </c>
      <c r="BY485" s="1">
        <v>6.5145985399999997</v>
      </c>
      <c r="BZ485" s="1">
        <v>6.5145985399999997</v>
      </c>
      <c r="CA485" s="1">
        <v>6.5145985399999997</v>
      </c>
      <c r="CB485" s="1">
        <v>6.5145985399999997</v>
      </c>
      <c r="CC485" s="1">
        <v>6.5145985399999997</v>
      </c>
      <c r="CD485" s="1">
        <v>6.5145985399999997</v>
      </c>
      <c r="CE485" s="1">
        <v>6.5145985399999997</v>
      </c>
      <c r="CF485" s="1">
        <v>6.5145985399999899</v>
      </c>
    </row>
    <row r="486" spans="1:84" x14ac:dyDescent="0.25">
      <c r="A486" s="15" t="s">
        <v>298</v>
      </c>
      <c r="B486" s="15" t="s">
        <v>299</v>
      </c>
      <c r="C486" s="2" t="s">
        <v>263</v>
      </c>
      <c r="D486" s="1">
        <v>35</v>
      </c>
      <c r="E486" s="1">
        <v>35</v>
      </c>
      <c r="F486" s="1">
        <v>35</v>
      </c>
      <c r="G486" s="1">
        <v>35</v>
      </c>
      <c r="H486" s="1">
        <v>35</v>
      </c>
      <c r="I486" s="1">
        <v>35</v>
      </c>
      <c r="J486" s="1">
        <v>35</v>
      </c>
      <c r="K486" s="1">
        <v>35</v>
      </c>
      <c r="L486" s="1">
        <v>35</v>
      </c>
      <c r="M486" s="1">
        <v>35</v>
      </c>
      <c r="N486" s="1">
        <v>35</v>
      </c>
      <c r="O486" s="1">
        <v>35</v>
      </c>
      <c r="P486" s="1">
        <v>35</v>
      </c>
      <c r="Q486" s="1">
        <v>35</v>
      </c>
      <c r="R486" s="1">
        <v>35</v>
      </c>
      <c r="S486" s="1">
        <v>35</v>
      </c>
      <c r="T486" s="1">
        <v>35</v>
      </c>
      <c r="U486" s="1">
        <v>35</v>
      </c>
      <c r="V486" s="1">
        <v>35</v>
      </c>
      <c r="W486" s="1">
        <v>35</v>
      </c>
      <c r="X486" s="1">
        <v>35</v>
      </c>
      <c r="Y486" s="1">
        <v>35</v>
      </c>
      <c r="Z486" s="1">
        <v>35</v>
      </c>
      <c r="AA486" s="1">
        <v>35</v>
      </c>
      <c r="AB486" s="1">
        <v>35</v>
      </c>
      <c r="AC486" s="1">
        <v>35</v>
      </c>
      <c r="AD486" s="1">
        <v>35</v>
      </c>
      <c r="AE486" s="1">
        <v>35</v>
      </c>
      <c r="AF486" s="1">
        <v>420</v>
      </c>
      <c r="AG486" s="1">
        <v>35</v>
      </c>
      <c r="AH486" s="1">
        <v>35</v>
      </c>
      <c r="AI486" s="1">
        <v>35</v>
      </c>
      <c r="AJ486" s="1">
        <v>35</v>
      </c>
      <c r="AK486" s="1">
        <v>35</v>
      </c>
      <c r="AL486" s="1">
        <v>35</v>
      </c>
      <c r="AM486" s="1">
        <v>35</v>
      </c>
      <c r="AN486" s="1">
        <v>35</v>
      </c>
      <c r="AO486" s="1">
        <v>35</v>
      </c>
      <c r="AP486" s="1">
        <v>35</v>
      </c>
      <c r="AQ486" s="1">
        <v>35</v>
      </c>
      <c r="AR486" s="1">
        <v>35</v>
      </c>
      <c r="AS486" s="1">
        <v>420</v>
      </c>
      <c r="AT486" s="1">
        <v>35</v>
      </c>
      <c r="AU486" s="1">
        <v>35</v>
      </c>
      <c r="AV486" s="1">
        <v>35</v>
      </c>
      <c r="AW486" s="1">
        <v>35</v>
      </c>
      <c r="AX486" s="1">
        <v>35</v>
      </c>
      <c r="AY486" s="1">
        <v>35</v>
      </c>
      <c r="AZ486" s="1">
        <v>35</v>
      </c>
      <c r="BA486" s="1">
        <v>35</v>
      </c>
      <c r="BB486" s="1">
        <v>35</v>
      </c>
      <c r="BC486" s="1">
        <v>35</v>
      </c>
      <c r="BD486" s="1">
        <v>35</v>
      </c>
      <c r="BE486" s="1">
        <v>35</v>
      </c>
      <c r="BF486" s="1">
        <v>420</v>
      </c>
      <c r="BG486" s="1">
        <v>35</v>
      </c>
      <c r="BH486" s="1">
        <v>35</v>
      </c>
      <c r="BI486" s="1">
        <v>35</v>
      </c>
      <c r="BJ486" s="1">
        <v>35</v>
      </c>
      <c r="BK486" s="1">
        <v>35</v>
      </c>
      <c r="BL486" s="1">
        <v>35</v>
      </c>
      <c r="BM486" s="1">
        <v>35</v>
      </c>
      <c r="BN486" s="1">
        <v>35</v>
      </c>
      <c r="BO486" s="1">
        <v>35</v>
      </c>
      <c r="BP486" s="1">
        <v>35</v>
      </c>
      <c r="BQ486" s="1">
        <v>35</v>
      </c>
      <c r="BR486" s="1">
        <v>35</v>
      </c>
      <c r="BS486" s="1">
        <v>420</v>
      </c>
      <c r="BT486" s="1">
        <v>35</v>
      </c>
      <c r="BU486" s="1">
        <v>35</v>
      </c>
      <c r="BV486" s="1">
        <v>35</v>
      </c>
      <c r="BW486" s="1">
        <v>35</v>
      </c>
      <c r="BX486" s="1">
        <v>35</v>
      </c>
      <c r="BY486" s="1">
        <v>35</v>
      </c>
      <c r="BZ486" s="1">
        <v>35</v>
      </c>
      <c r="CA486" s="1">
        <v>35</v>
      </c>
      <c r="CB486" s="1">
        <v>35</v>
      </c>
      <c r="CC486" s="1">
        <v>35</v>
      </c>
      <c r="CD486" s="1">
        <v>35</v>
      </c>
      <c r="CE486" s="1">
        <v>35</v>
      </c>
      <c r="CF486" s="1">
        <v>420</v>
      </c>
    </row>
    <row r="487" spans="1:84" x14ac:dyDescent="0.25">
      <c r="A487" s="15" t="s">
        <v>298</v>
      </c>
      <c r="B487" s="15" t="s">
        <v>299</v>
      </c>
      <c r="C487" s="2" t="s">
        <v>264</v>
      </c>
      <c r="D487" s="1">
        <v>175</v>
      </c>
      <c r="E487" s="1">
        <v>175</v>
      </c>
      <c r="F487" s="1">
        <v>175</v>
      </c>
      <c r="G487" s="1">
        <v>175</v>
      </c>
      <c r="H487" s="1">
        <v>175</v>
      </c>
      <c r="I487" s="1">
        <v>175</v>
      </c>
      <c r="J487" s="1">
        <v>175</v>
      </c>
      <c r="K487" s="1">
        <v>175</v>
      </c>
      <c r="L487" s="1">
        <v>175</v>
      </c>
      <c r="M487" s="1">
        <v>175</v>
      </c>
      <c r="N487" s="1">
        <v>175</v>
      </c>
      <c r="O487" s="1">
        <v>175</v>
      </c>
      <c r="P487" s="1">
        <v>175</v>
      </c>
      <c r="Q487" s="1">
        <v>175</v>
      </c>
      <c r="R487" s="1">
        <v>175</v>
      </c>
      <c r="S487" s="1">
        <v>175</v>
      </c>
      <c r="T487" s="1">
        <v>175</v>
      </c>
      <c r="U487" s="1">
        <v>175</v>
      </c>
      <c r="V487" s="1">
        <v>175</v>
      </c>
      <c r="W487" s="1">
        <v>175</v>
      </c>
      <c r="X487" s="1">
        <v>175</v>
      </c>
      <c r="Y487" s="1">
        <v>175</v>
      </c>
      <c r="Z487" s="1">
        <v>175</v>
      </c>
      <c r="AA487" s="1">
        <v>175</v>
      </c>
      <c r="AB487" s="1">
        <v>175</v>
      </c>
      <c r="AC487" s="1">
        <v>175</v>
      </c>
      <c r="AD487" s="1">
        <v>175</v>
      </c>
      <c r="AE487" s="1">
        <v>175</v>
      </c>
      <c r="AF487" s="1">
        <v>2100</v>
      </c>
      <c r="AG487" s="1">
        <v>175</v>
      </c>
      <c r="AH487" s="1">
        <v>175</v>
      </c>
      <c r="AI487" s="1">
        <v>175</v>
      </c>
      <c r="AJ487" s="1">
        <v>175</v>
      </c>
      <c r="AK487" s="1">
        <v>175</v>
      </c>
      <c r="AL487" s="1">
        <v>175</v>
      </c>
      <c r="AM487" s="1">
        <v>175</v>
      </c>
      <c r="AN487" s="1">
        <v>175</v>
      </c>
      <c r="AO487" s="1">
        <v>175</v>
      </c>
      <c r="AP487" s="1">
        <v>175</v>
      </c>
      <c r="AQ487" s="1">
        <v>175</v>
      </c>
      <c r="AR487" s="1">
        <v>175</v>
      </c>
      <c r="AS487" s="1">
        <v>2100</v>
      </c>
      <c r="AT487" s="1">
        <v>175</v>
      </c>
      <c r="AU487" s="1">
        <v>175</v>
      </c>
      <c r="AV487" s="1">
        <v>175</v>
      </c>
      <c r="AW487" s="1">
        <v>175</v>
      </c>
      <c r="AX487" s="1">
        <v>175</v>
      </c>
      <c r="AY487" s="1">
        <v>175</v>
      </c>
      <c r="AZ487" s="1">
        <v>175</v>
      </c>
      <c r="BA487" s="1">
        <v>175</v>
      </c>
      <c r="BB487" s="1">
        <v>175</v>
      </c>
      <c r="BC487" s="1">
        <v>175</v>
      </c>
      <c r="BD487" s="1">
        <v>175</v>
      </c>
      <c r="BE487" s="1">
        <v>175</v>
      </c>
      <c r="BF487" s="1">
        <v>2100</v>
      </c>
      <c r="BG487" s="1">
        <v>175</v>
      </c>
      <c r="BH487" s="1">
        <v>175</v>
      </c>
      <c r="BI487" s="1">
        <v>175</v>
      </c>
      <c r="BJ487" s="1">
        <v>175</v>
      </c>
      <c r="BK487" s="1">
        <v>175</v>
      </c>
      <c r="BL487" s="1">
        <v>175</v>
      </c>
      <c r="BM487" s="1">
        <v>175</v>
      </c>
      <c r="BN487" s="1">
        <v>175</v>
      </c>
      <c r="BO487" s="1">
        <v>175</v>
      </c>
      <c r="BP487" s="1">
        <v>175</v>
      </c>
      <c r="BQ487" s="1">
        <v>175</v>
      </c>
      <c r="BR487" s="1">
        <v>175</v>
      </c>
      <c r="BS487" s="1">
        <v>2100</v>
      </c>
      <c r="BT487" s="1">
        <v>175</v>
      </c>
      <c r="BU487" s="1">
        <v>175</v>
      </c>
      <c r="BV487" s="1">
        <v>175</v>
      </c>
      <c r="BW487" s="1">
        <v>175</v>
      </c>
      <c r="BX487" s="1">
        <v>175</v>
      </c>
      <c r="BY487" s="1">
        <v>175</v>
      </c>
      <c r="BZ487" s="1">
        <v>175</v>
      </c>
      <c r="CA487" s="1">
        <v>175</v>
      </c>
      <c r="CB487" s="1">
        <v>175</v>
      </c>
      <c r="CC487" s="1">
        <v>175</v>
      </c>
      <c r="CD487" s="1">
        <v>175</v>
      </c>
      <c r="CE487" s="1">
        <v>175</v>
      </c>
      <c r="CF487" s="1">
        <v>2100</v>
      </c>
    </row>
    <row r="488" spans="1:84" x14ac:dyDescent="0.25">
      <c r="A488" s="15" t="s">
        <v>298</v>
      </c>
      <c r="B488" s="15" t="s">
        <v>299</v>
      </c>
      <c r="C488" s="7" t="s">
        <v>158</v>
      </c>
      <c r="D488" s="12">
        <v>1099.8175182750001</v>
      </c>
      <c r="E488" s="12">
        <v>1104.28832115</v>
      </c>
      <c r="F488" s="12">
        <v>1104.28832115</v>
      </c>
      <c r="G488" s="12">
        <v>1104.28832115</v>
      </c>
      <c r="H488" s="12">
        <v>1108.7591240249901</v>
      </c>
      <c r="I488" s="12">
        <v>1108.7591240249901</v>
      </c>
      <c r="J488" s="12">
        <v>1108.7591240249901</v>
      </c>
      <c r="K488" s="12">
        <v>1113.229927075</v>
      </c>
      <c r="L488" s="12">
        <v>1113.229927075</v>
      </c>
      <c r="M488" s="12">
        <v>1113.229927075</v>
      </c>
      <c r="N488" s="12">
        <v>1117.7007299499999</v>
      </c>
      <c r="O488" s="12">
        <v>1117.7007299499999</v>
      </c>
      <c r="P488" s="12">
        <v>1117.7007299499999</v>
      </c>
      <c r="Q488" s="12">
        <v>1122.171532825</v>
      </c>
      <c r="R488" s="12">
        <v>1122.171532825</v>
      </c>
      <c r="S488" s="12">
        <v>1122.171532825</v>
      </c>
      <c r="T488" s="12">
        <v>1126.6423356999999</v>
      </c>
      <c r="U488" s="12">
        <v>1126.6423356999999</v>
      </c>
      <c r="V488" s="12">
        <v>1126.6423356999999</v>
      </c>
      <c r="W488" s="12">
        <v>1131.11313875</v>
      </c>
      <c r="X488" s="12">
        <v>1131.11313875</v>
      </c>
      <c r="Y488" s="12">
        <v>1131.11313875</v>
      </c>
      <c r="Z488" s="1">
        <v>1.135583941625</v>
      </c>
      <c r="AA488" s="1">
        <v>1.135583941625</v>
      </c>
      <c r="AB488" s="1">
        <v>1.135583941625</v>
      </c>
      <c r="AC488" s="1">
        <v>1.1400547445</v>
      </c>
      <c r="AD488" s="1">
        <v>1.1400547445</v>
      </c>
      <c r="AE488" s="1">
        <v>1.1400547445</v>
      </c>
      <c r="AF488" s="1">
        <v>13.600182481725</v>
      </c>
      <c r="AG488" s="1">
        <v>1.1400547445</v>
      </c>
      <c r="AH488" s="1">
        <v>1.1400547445</v>
      </c>
      <c r="AI488" s="1">
        <v>1.1400547445</v>
      </c>
      <c r="AJ488" s="1">
        <v>1.1400547445</v>
      </c>
      <c r="AK488" s="1">
        <v>1.1400547445</v>
      </c>
      <c r="AL488" s="1">
        <v>1.1400547445</v>
      </c>
      <c r="AM488" s="1">
        <v>1.1400547445</v>
      </c>
      <c r="AN488" s="1">
        <v>1.1400547445</v>
      </c>
      <c r="AO488" s="1">
        <v>1.1400547445</v>
      </c>
      <c r="AP488" s="1">
        <v>1.1400547445</v>
      </c>
      <c r="AQ488" s="1">
        <v>1.1400547445</v>
      </c>
      <c r="AR488" s="1">
        <v>1.1400547445</v>
      </c>
      <c r="AS488" s="1">
        <v>13.680656934</v>
      </c>
      <c r="AT488" s="1">
        <v>1.1400547445</v>
      </c>
      <c r="AU488" s="1">
        <v>1.1400547445</v>
      </c>
      <c r="AV488" s="1">
        <v>1.1400547445</v>
      </c>
      <c r="AW488" s="1">
        <v>1.1400547445</v>
      </c>
      <c r="AX488" s="1">
        <v>1.1400547445</v>
      </c>
      <c r="AY488" s="1">
        <v>1.1400547445</v>
      </c>
      <c r="AZ488" s="1">
        <v>1.1400547445</v>
      </c>
      <c r="BA488" s="1">
        <v>1.1400547445</v>
      </c>
      <c r="BB488" s="1">
        <v>1.1400547445</v>
      </c>
      <c r="BC488" s="1">
        <v>1.1400547445</v>
      </c>
      <c r="BD488" s="1">
        <v>1.1400547445</v>
      </c>
      <c r="BE488" s="1">
        <v>1.1400547445</v>
      </c>
      <c r="BF488" s="1">
        <v>13.680656934</v>
      </c>
      <c r="BG488" s="1">
        <v>1.1400547445</v>
      </c>
      <c r="BH488" s="1">
        <v>1.1400547445</v>
      </c>
      <c r="BI488" s="1">
        <v>1.1400547445</v>
      </c>
      <c r="BJ488" s="1">
        <v>1.1400547445</v>
      </c>
      <c r="BK488" s="1">
        <v>1.1400547445</v>
      </c>
      <c r="BL488" s="1">
        <v>1.1400547445</v>
      </c>
      <c r="BM488" s="1">
        <v>1.1400547445</v>
      </c>
      <c r="BN488" s="1">
        <v>1.1400547445</v>
      </c>
      <c r="BO488" s="1">
        <v>1.1400547445</v>
      </c>
      <c r="BP488" s="1">
        <v>1.1400547445</v>
      </c>
      <c r="BQ488" s="1">
        <v>1.1400547445</v>
      </c>
      <c r="BR488" s="1">
        <v>1.1400547445</v>
      </c>
      <c r="BS488" s="1">
        <v>13.680656934</v>
      </c>
      <c r="BT488" s="1">
        <v>1.1400547445</v>
      </c>
      <c r="BU488" s="1">
        <v>1.1400547445</v>
      </c>
      <c r="BV488" s="1">
        <v>1.1400547445</v>
      </c>
      <c r="BW488" s="1">
        <v>1.1400547445</v>
      </c>
      <c r="BX488" s="1">
        <v>1.1400547445</v>
      </c>
      <c r="BY488" s="1">
        <v>1.1400547445</v>
      </c>
      <c r="BZ488" s="1">
        <v>1.1400547445</v>
      </c>
      <c r="CA488" s="1">
        <v>1.1400547445</v>
      </c>
      <c r="CB488" s="1">
        <v>1.1400547445</v>
      </c>
      <c r="CC488" s="1">
        <v>1.1400547445</v>
      </c>
      <c r="CD488" s="1">
        <v>1.1400547445</v>
      </c>
      <c r="CE488" s="1">
        <v>1.1400547445</v>
      </c>
      <c r="CF488" s="1">
        <v>13.680656934</v>
      </c>
    </row>
    <row r="489" spans="1:84" x14ac:dyDescent="0.25">
      <c r="A489" s="15" t="s">
        <v>298</v>
      </c>
      <c r="B489" s="15" t="s">
        <v>299</v>
      </c>
      <c r="C489" s="7" t="s">
        <v>156</v>
      </c>
    </row>
    <row r="490" spans="1:84" x14ac:dyDescent="0.25">
      <c r="A490" s="15" t="s">
        <v>298</v>
      </c>
      <c r="B490" s="15" t="s">
        <v>299</v>
      </c>
      <c r="C490" s="2" t="s">
        <v>265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0</v>
      </c>
      <c r="U490" s="1">
        <v>0</v>
      </c>
      <c r="V490" s="1">
        <v>0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0</v>
      </c>
      <c r="AM490" s="1">
        <v>0</v>
      </c>
      <c r="AN490" s="1">
        <v>0</v>
      </c>
      <c r="AO490" s="1">
        <v>0</v>
      </c>
      <c r="AP490" s="1">
        <v>0</v>
      </c>
      <c r="AQ490" s="1">
        <v>0</v>
      </c>
      <c r="AR490" s="1">
        <v>0</v>
      </c>
      <c r="AS490" s="1">
        <v>0</v>
      </c>
      <c r="AT490" s="1">
        <v>0</v>
      </c>
      <c r="AU490" s="1">
        <v>0</v>
      </c>
      <c r="AV490" s="1">
        <v>0</v>
      </c>
      <c r="AW490" s="1">
        <v>0</v>
      </c>
      <c r="AX490" s="1">
        <v>0</v>
      </c>
      <c r="AY490" s="1">
        <v>0</v>
      </c>
      <c r="AZ490" s="1">
        <v>0</v>
      </c>
      <c r="BA490" s="1">
        <v>0</v>
      </c>
      <c r="BB490" s="1">
        <v>0</v>
      </c>
      <c r="BC490" s="1">
        <v>0</v>
      </c>
      <c r="BD490" s="1">
        <v>0</v>
      </c>
      <c r="BE490" s="1">
        <v>0</v>
      </c>
      <c r="BF490" s="1">
        <v>0</v>
      </c>
      <c r="BG490" s="1">
        <v>0</v>
      </c>
      <c r="BH490" s="1">
        <v>0</v>
      </c>
      <c r="BI490" s="1">
        <v>0</v>
      </c>
      <c r="BJ490" s="1">
        <v>0</v>
      </c>
      <c r="BK490" s="1">
        <v>0</v>
      </c>
      <c r="BL490" s="1">
        <v>0</v>
      </c>
      <c r="BM490" s="1">
        <v>0</v>
      </c>
      <c r="BN490" s="1">
        <v>0</v>
      </c>
      <c r="BO490" s="1">
        <v>0</v>
      </c>
      <c r="BP490" s="1">
        <v>0</v>
      </c>
      <c r="BQ490" s="1">
        <v>0</v>
      </c>
      <c r="BR490" s="1">
        <v>0</v>
      </c>
      <c r="BS490" s="1">
        <v>0</v>
      </c>
      <c r="BT490" s="1">
        <v>0</v>
      </c>
      <c r="BU490" s="1">
        <v>0</v>
      </c>
      <c r="BV490" s="1">
        <v>0</v>
      </c>
      <c r="BW490" s="1">
        <v>0</v>
      </c>
      <c r="BX490" s="1">
        <v>0</v>
      </c>
      <c r="BY490" s="1">
        <v>0</v>
      </c>
      <c r="BZ490" s="1">
        <v>0</v>
      </c>
      <c r="CA490" s="1">
        <v>0</v>
      </c>
      <c r="CB490" s="1">
        <v>0</v>
      </c>
      <c r="CC490" s="1">
        <v>0</v>
      </c>
      <c r="CD490" s="1">
        <v>0</v>
      </c>
      <c r="CE490" s="1">
        <v>0</v>
      </c>
      <c r="CF490" s="1">
        <v>0</v>
      </c>
    </row>
    <row r="491" spans="1:84" x14ac:dyDescent="0.25">
      <c r="A491" s="15" t="s">
        <v>298</v>
      </c>
      <c r="B491" s="15" t="s">
        <v>299</v>
      </c>
      <c r="C491" s="2" t="s">
        <v>266</v>
      </c>
      <c r="D491" s="1">
        <v>1047.684487</v>
      </c>
      <c r="E491" s="1">
        <v>1236.737214</v>
      </c>
      <c r="F491" s="1">
        <v>1641.5656819999999</v>
      </c>
      <c r="G491" s="1">
        <v>2222.6793779999998</v>
      </c>
      <c r="H491" s="1">
        <v>2674.7978509999998</v>
      </c>
      <c r="I491" s="1">
        <v>2691.7507559999999</v>
      </c>
      <c r="J491" s="1">
        <v>2215.7901689999999</v>
      </c>
      <c r="K491" s="1">
        <v>1737.4597799999999</v>
      </c>
      <c r="L491" s="1">
        <v>1334.653186</v>
      </c>
      <c r="M491" s="1">
        <v>1146.4811950000001</v>
      </c>
      <c r="N491" s="1">
        <v>1123.837757</v>
      </c>
      <c r="O491" s="1">
        <v>1122.6585660000001</v>
      </c>
      <c r="P491" s="1">
        <v>1133.2884799999999</v>
      </c>
      <c r="Q491" s="1">
        <v>1321.2017089999999</v>
      </c>
      <c r="R491" s="1">
        <v>1726.0301770000001</v>
      </c>
      <c r="S491" s="1">
        <v>2307.143873</v>
      </c>
      <c r="T491" s="1">
        <v>2755.8347290000002</v>
      </c>
      <c r="U491" s="1">
        <v>2772.7876339999998</v>
      </c>
      <c r="V491" s="1">
        <v>2296.8270470000002</v>
      </c>
      <c r="W491" s="1">
        <v>1814.730309</v>
      </c>
      <c r="X491" s="1">
        <v>1411.9237149999999</v>
      </c>
      <c r="Y491" s="1">
        <v>1223.751724</v>
      </c>
      <c r="Z491" s="1">
        <v>1196.8368390000001</v>
      </c>
      <c r="AA491" s="1">
        <v>1195.6576480000001</v>
      </c>
      <c r="AB491" s="1">
        <v>1206.287562</v>
      </c>
      <c r="AC491" s="1">
        <v>1391.7126129999999</v>
      </c>
      <c r="AD491" s="1">
        <v>1796.5410810000001</v>
      </c>
      <c r="AE491" s="1">
        <v>2377.6547770000002</v>
      </c>
      <c r="AF491" s="1">
        <v>21440.545677999999</v>
      </c>
      <c r="AG491" s="1">
        <v>2824.4923130000002</v>
      </c>
      <c r="AH491" s="1">
        <v>2841.445217</v>
      </c>
      <c r="AI491" s="1">
        <v>2365.4846130000001</v>
      </c>
      <c r="AJ491" s="1">
        <v>1879.621437</v>
      </c>
      <c r="AK491" s="1">
        <v>1476.8148249999999</v>
      </c>
      <c r="AL491" s="1">
        <v>1288.6428519999999</v>
      </c>
      <c r="AM491" s="1">
        <v>1257.6399180000001</v>
      </c>
      <c r="AN491" s="1">
        <v>1256.460744</v>
      </c>
      <c r="AO491" s="1">
        <v>1267.0906580000001</v>
      </c>
      <c r="AP491" s="1">
        <v>1446.683732</v>
      </c>
      <c r="AQ491" s="1">
        <v>1851.5121999999999</v>
      </c>
      <c r="AR491" s="1">
        <v>2432.625896</v>
      </c>
      <c r="AS491" s="1">
        <v>22188.514405000002</v>
      </c>
      <c r="AT491" s="1">
        <v>2876.5931559999999</v>
      </c>
      <c r="AU491" s="1">
        <v>2893.5460600000001</v>
      </c>
      <c r="AV491" s="1">
        <v>2417.5854730000001</v>
      </c>
      <c r="AW491" s="1">
        <v>1930.0491629999999</v>
      </c>
      <c r="AX491" s="1">
        <v>1527.242551</v>
      </c>
      <c r="AY491" s="1">
        <v>1339.0705780000001</v>
      </c>
      <c r="AZ491" s="1">
        <v>1308.4490000000001</v>
      </c>
      <c r="BA491" s="1">
        <v>1307.269826</v>
      </c>
      <c r="BB491" s="1">
        <v>1317.8997400000001</v>
      </c>
      <c r="BC491" s="1">
        <v>1499.6454550000001</v>
      </c>
      <c r="BD491" s="1">
        <v>1904.473923</v>
      </c>
      <c r="BE491" s="1">
        <v>2485.5876189999999</v>
      </c>
      <c r="BF491" s="1">
        <v>22807.412543999999</v>
      </c>
      <c r="BG491" s="1">
        <v>2928.7523310000001</v>
      </c>
      <c r="BH491" s="1">
        <v>2945.7052359999998</v>
      </c>
      <c r="BI491" s="1">
        <v>2469.7446490000002</v>
      </c>
      <c r="BJ491" s="1">
        <v>1982.3963779999999</v>
      </c>
      <c r="BK491" s="1">
        <v>1579.589784</v>
      </c>
      <c r="BL491" s="1">
        <v>1391.4177930000001</v>
      </c>
      <c r="BM491" s="1">
        <v>1360.2356440000001</v>
      </c>
      <c r="BN491" s="1">
        <v>1359.05647</v>
      </c>
      <c r="BO491" s="1">
        <v>1369.6863840000001</v>
      </c>
      <c r="BP491" s="1">
        <v>1550.2024120000001</v>
      </c>
      <c r="BQ491" s="1">
        <v>1955.03088</v>
      </c>
      <c r="BR491" s="1">
        <v>2536.144558</v>
      </c>
      <c r="BS491" s="1">
        <v>23427.962518999899</v>
      </c>
      <c r="BT491" s="1">
        <v>2981.85727044744</v>
      </c>
      <c r="BU491" s="1">
        <v>2998.8046353745699</v>
      </c>
      <c r="BV491" s="1">
        <v>2523.0291542474602</v>
      </c>
      <c r="BW491" s="1">
        <v>2036.1633655999899</v>
      </c>
      <c r="BX491" s="1">
        <v>1633.7312525004199</v>
      </c>
      <c r="BY491" s="1">
        <v>1445.81137580411</v>
      </c>
      <c r="BZ491" s="1">
        <v>1414.07193341742</v>
      </c>
      <c r="CA491" s="1">
        <v>1412.89460822364</v>
      </c>
      <c r="CB491" s="1">
        <v>1423.50797528422</v>
      </c>
      <c r="CC491" s="1">
        <v>1602.4637757933399</v>
      </c>
      <c r="CD491" s="1">
        <v>2006.92994301166</v>
      </c>
      <c r="CE491" s="1">
        <v>2587.7298269053799</v>
      </c>
      <c r="CF491" s="1">
        <v>24066.9951166096</v>
      </c>
    </row>
    <row r="492" spans="1:84" s="6" customFormat="1" x14ac:dyDescent="0.25">
      <c r="A492" s="15" t="s">
        <v>298</v>
      </c>
      <c r="B492" s="15" t="s">
        <v>299</v>
      </c>
      <c r="C492" s="5" t="s">
        <v>267</v>
      </c>
      <c r="D492" s="6">
        <v>1.0476844869999999</v>
      </c>
      <c r="E492" s="6">
        <v>1.2367372139999999</v>
      </c>
      <c r="F492" s="6">
        <v>1.641565682</v>
      </c>
      <c r="G492" s="6">
        <v>2.222679378</v>
      </c>
      <c r="H492" s="6">
        <v>2.6747978509999899</v>
      </c>
      <c r="I492" s="6">
        <v>2.6917507559999998</v>
      </c>
      <c r="J492" s="6">
        <v>2.2157901689999999</v>
      </c>
      <c r="K492" s="6">
        <v>1.73745978</v>
      </c>
      <c r="L492" s="6">
        <v>1.3346531859999999</v>
      </c>
      <c r="M492" s="6">
        <v>1.146481195</v>
      </c>
      <c r="N492" s="6">
        <v>1.123837757</v>
      </c>
      <c r="O492" s="6">
        <v>1.1226585659999999</v>
      </c>
      <c r="P492" s="6">
        <v>1.13328848</v>
      </c>
      <c r="Q492" s="6">
        <v>1.3212017089999999</v>
      </c>
      <c r="R492" s="6">
        <v>1.7260301769999999</v>
      </c>
      <c r="S492" s="6">
        <v>2.3071438729999998</v>
      </c>
      <c r="T492" s="6">
        <v>2.755834729</v>
      </c>
      <c r="U492" s="6">
        <v>2.77278763399999</v>
      </c>
      <c r="V492" s="6">
        <v>2.2968270469999998</v>
      </c>
      <c r="W492" s="6">
        <v>1.814730309</v>
      </c>
      <c r="X492" s="6">
        <v>1.4119237149999999</v>
      </c>
      <c r="Y492" s="6">
        <v>1.223751724</v>
      </c>
      <c r="Z492" s="6">
        <v>1.1968368389999999</v>
      </c>
      <c r="AA492" s="6">
        <v>1.1956576480000001</v>
      </c>
      <c r="AB492" s="6">
        <v>1.206287562</v>
      </c>
      <c r="AC492" s="6">
        <v>1.3917126129999999</v>
      </c>
      <c r="AD492" s="6">
        <v>1.796541081</v>
      </c>
      <c r="AE492" s="6">
        <v>2.3776547770000001</v>
      </c>
      <c r="AF492" s="6">
        <v>21.440545677999999</v>
      </c>
      <c r="AG492" s="6">
        <v>2.8244923129999999</v>
      </c>
      <c r="AH492" s="6">
        <v>2.841445217</v>
      </c>
      <c r="AI492" s="6">
        <v>2.365484613</v>
      </c>
      <c r="AJ492" s="6">
        <v>1.879621437</v>
      </c>
      <c r="AK492" s="6">
        <v>1.4768148249999999</v>
      </c>
      <c r="AL492" s="6">
        <v>1.2886428519999999</v>
      </c>
      <c r="AM492" s="6">
        <v>1.257639918</v>
      </c>
      <c r="AN492" s="6">
        <v>1.256460744</v>
      </c>
      <c r="AO492" s="6">
        <v>1.2670906580000001</v>
      </c>
      <c r="AP492" s="6">
        <v>1.4466837319999999</v>
      </c>
      <c r="AQ492" s="6">
        <v>1.8515121999999999</v>
      </c>
      <c r="AR492" s="6">
        <v>2.4326258959999998</v>
      </c>
      <c r="AS492" s="6">
        <v>22.188514404999999</v>
      </c>
      <c r="AT492" s="6">
        <v>2.87659315599999</v>
      </c>
      <c r="AU492" s="6">
        <v>2.8935460599999998</v>
      </c>
      <c r="AV492" s="6">
        <v>2.4175854729999999</v>
      </c>
      <c r="AW492" s="6">
        <v>1.9300491629999901</v>
      </c>
      <c r="AX492" s="6">
        <v>1.5272425510000001</v>
      </c>
      <c r="AY492" s="6">
        <v>1.3390705780000001</v>
      </c>
      <c r="AZ492" s="6">
        <v>1.308449</v>
      </c>
      <c r="BA492" s="6">
        <v>1.307269826</v>
      </c>
      <c r="BB492" s="6">
        <v>1.3178997400000001</v>
      </c>
      <c r="BC492" s="6">
        <v>1.499645455</v>
      </c>
      <c r="BD492" s="6">
        <v>1.9044739230000001</v>
      </c>
      <c r="BE492" s="6">
        <v>2.4855876189999999</v>
      </c>
      <c r="BF492" s="6">
        <v>22.807412544000002</v>
      </c>
      <c r="BG492" s="6">
        <v>2.9287523310000001</v>
      </c>
      <c r="BH492" s="6">
        <v>2.9457052359999998</v>
      </c>
      <c r="BI492" s="6">
        <v>2.4697446489999999</v>
      </c>
      <c r="BJ492" s="6">
        <v>1.982396378</v>
      </c>
      <c r="BK492" s="6">
        <v>1.5795897839999999</v>
      </c>
      <c r="BL492" s="6">
        <v>1.391417793</v>
      </c>
      <c r="BM492" s="6">
        <v>1.3602356440000001</v>
      </c>
      <c r="BN492" s="6">
        <v>1.3590564700000001</v>
      </c>
      <c r="BO492" s="6">
        <v>1.369686384</v>
      </c>
      <c r="BP492" s="6">
        <v>1.550202412</v>
      </c>
      <c r="BQ492" s="6">
        <v>1.95503088</v>
      </c>
      <c r="BR492" s="6">
        <v>2.5361445580000002</v>
      </c>
      <c r="BS492" s="6">
        <v>23.427962519000001</v>
      </c>
      <c r="BT492" s="6">
        <v>2.9818572704474402</v>
      </c>
      <c r="BU492" s="6">
        <v>2.9988046353745701</v>
      </c>
      <c r="BV492" s="6">
        <v>2.5230291542474599</v>
      </c>
      <c r="BW492" s="6">
        <v>2.03616336559999</v>
      </c>
      <c r="BX492" s="6">
        <v>1.63373125250042</v>
      </c>
      <c r="BY492" s="6">
        <v>1.44581137580411</v>
      </c>
      <c r="BZ492" s="6">
        <v>1.4140719334174201</v>
      </c>
      <c r="CA492" s="6">
        <v>1.41289460822364</v>
      </c>
      <c r="CB492" s="6">
        <v>1.4235079752842199</v>
      </c>
      <c r="CC492" s="6">
        <v>1.60246377579334</v>
      </c>
      <c r="CD492" s="6">
        <v>2.0069299430116598</v>
      </c>
      <c r="CE492" s="6">
        <v>2.5877298269053801</v>
      </c>
      <c r="CF492" s="6">
        <v>24.066995116609601</v>
      </c>
    </row>
    <row r="493" spans="1:84" s="6" customFormat="1" x14ac:dyDescent="0.25">
      <c r="A493" s="15" t="s">
        <v>298</v>
      </c>
      <c r="B493" s="15" t="s">
        <v>299</v>
      </c>
      <c r="C493" s="5" t="s">
        <v>268</v>
      </c>
      <c r="D493" s="6">
        <v>2.1452</v>
      </c>
      <c r="E493" s="6">
        <v>2.1452</v>
      </c>
      <c r="F493" s="6">
        <v>2.1452</v>
      </c>
      <c r="G493" s="6">
        <v>2.1452</v>
      </c>
      <c r="H493" s="6">
        <v>2.1452</v>
      </c>
      <c r="I493" s="6">
        <v>2.1452</v>
      </c>
      <c r="J493" s="6">
        <v>2.1452</v>
      </c>
      <c r="K493" s="6">
        <v>2.1452</v>
      </c>
      <c r="L493" s="6">
        <v>2.1452</v>
      </c>
      <c r="M493" s="6">
        <v>2.1452</v>
      </c>
      <c r="N493" s="6">
        <v>2.1452</v>
      </c>
      <c r="O493" s="6">
        <v>2.1452</v>
      </c>
      <c r="P493" s="6">
        <v>2.1452</v>
      </c>
      <c r="Q493" s="6">
        <v>2.1452</v>
      </c>
      <c r="R493" s="6">
        <v>2.1452</v>
      </c>
      <c r="S493" s="6">
        <v>2.1452</v>
      </c>
      <c r="T493" s="6">
        <v>2.1452</v>
      </c>
      <c r="U493" s="6">
        <v>2.1452</v>
      </c>
      <c r="V493" s="6">
        <v>2.1452</v>
      </c>
      <c r="W493" s="6">
        <v>2.1452</v>
      </c>
      <c r="X493" s="6">
        <v>2.1452</v>
      </c>
      <c r="Y493" s="6">
        <v>2.1452</v>
      </c>
      <c r="Z493" s="6">
        <v>2.1452</v>
      </c>
      <c r="AA493" s="6">
        <v>2.1452</v>
      </c>
      <c r="AB493" s="6">
        <v>2.1452</v>
      </c>
      <c r="AC493" s="6">
        <v>2.1452</v>
      </c>
      <c r="AD493" s="6">
        <v>2.1452</v>
      </c>
      <c r="AE493" s="6">
        <v>2.1452</v>
      </c>
      <c r="AF493" s="6">
        <v>25.7423999999999</v>
      </c>
      <c r="AG493" s="6">
        <v>2.1452</v>
      </c>
      <c r="AH493" s="6">
        <v>2.1452</v>
      </c>
      <c r="AI493" s="6">
        <v>2.1452</v>
      </c>
      <c r="AJ493" s="6">
        <v>2.1452</v>
      </c>
      <c r="AK493" s="6">
        <v>2.1452</v>
      </c>
      <c r="AL493" s="6">
        <v>2.1452</v>
      </c>
      <c r="AM493" s="6">
        <v>2.1452</v>
      </c>
      <c r="AN493" s="6">
        <v>2.1452</v>
      </c>
      <c r="AO493" s="6">
        <v>2.1452</v>
      </c>
      <c r="AP493" s="6">
        <v>2.1452</v>
      </c>
      <c r="AQ493" s="6">
        <v>2.1452</v>
      </c>
      <c r="AR493" s="6">
        <v>2.1452</v>
      </c>
      <c r="AS493" s="6">
        <v>25.7423999999999</v>
      </c>
      <c r="AT493" s="6">
        <v>2.1452</v>
      </c>
      <c r="AU493" s="6">
        <v>2.1452</v>
      </c>
      <c r="AV493" s="6">
        <v>2.1452</v>
      </c>
      <c r="AW493" s="6">
        <v>2.1452</v>
      </c>
      <c r="AX493" s="6">
        <v>2.1452</v>
      </c>
      <c r="AY493" s="6">
        <v>2.1452</v>
      </c>
      <c r="AZ493" s="6">
        <v>2.1452</v>
      </c>
      <c r="BA493" s="6">
        <v>2.1452</v>
      </c>
      <c r="BB493" s="6">
        <v>2.1452</v>
      </c>
      <c r="BC493" s="6">
        <v>2.1452</v>
      </c>
      <c r="BD493" s="6">
        <v>2.1452</v>
      </c>
      <c r="BE493" s="6">
        <v>2.1452</v>
      </c>
      <c r="BF493" s="6">
        <v>25.7423999999999</v>
      </c>
      <c r="BG493" s="6">
        <v>2.1452</v>
      </c>
      <c r="BH493" s="6">
        <v>2.1452</v>
      </c>
      <c r="BI493" s="6">
        <v>2.1452</v>
      </c>
      <c r="BJ493" s="6">
        <v>2.1452</v>
      </c>
      <c r="BK493" s="6">
        <v>2.1452</v>
      </c>
      <c r="BL493" s="6">
        <v>2.1452</v>
      </c>
      <c r="BM493" s="6">
        <v>2.1452</v>
      </c>
      <c r="BN493" s="6">
        <v>2.1452</v>
      </c>
      <c r="BO493" s="6">
        <v>2.1452</v>
      </c>
      <c r="BP493" s="6">
        <v>2.1452</v>
      </c>
      <c r="BQ493" s="6">
        <v>2.1452</v>
      </c>
      <c r="BR493" s="6">
        <v>2.1452</v>
      </c>
      <c r="BS493" s="6">
        <v>25.7423999999999</v>
      </c>
      <c r="BT493" s="6">
        <v>2.1452</v>
      </c>
      <c r="BU493" s="6">
        <v>2.1452</v>
      </c>
      <c r="BV493" s="6">
        <v>2.1452</v>
      </c>
      <c r="BW493" s="6">
        <v>2.1452</v>
      </c>
      <c r="BX493" s="6">
        <v>2.1452</v>
      </c>
      <c r="BY493" s="6">
        <v>2.1452</v>
      </c>
      <c r="BZ493" s="6">
        <v>2.1452</v>
      </c>
      <c r="CA493" s="6">
        <v>2.1452</v>
      </c>
      <c r="CB493" s="6">
        <v>2.1452</v>
      </c>
      <c r="CC493" s="6">
        <v>2.1452</v>
      </c>
      <c r="CD493" s="6">
        <v>2.1452</v>
      </c>
      <c r="CE493" s="6">
        <v>2.1452</v>
      </c>
      <c r="CF493" s="6">
        <v>25.7423999999999</v>
      </c>
    </row>
    <row r="494" spans="1:84" s="6" customFormat="1" x14ac:dyDescent="0.25">
      <c r="A494" s="15" t="s">
        <v>298</v>
      </c>
      <c r="B494" s="15" t="s">
        <v>299</v>
      </c>
      <c r="C494" s="5" t="s">
        <v>269</v>
      </c>
      <c r="D494" s="6">
        <v>2.1452</v>
      </c>
      <c r="E494" s="6">
        <v>2.1452</v>
      </c>
      <c r="F494" s="6">
        <v>2.1452</v>
      </c>
      <c r="G494" s="6">
        <v>2.1452</v>
      </c>
      <c r="H494" s="6">
        <v>2.1452</v>
      </c>
      <c r="I494" s="6">
        <v>2.1452</v>
      </c>
      <c r="J494" s="6">
        <v>2.1452</v>
      </c>
      <c r="K494" s="6">
        <v>2.1452</v>
      </c>
      <c r="L494" s="6">
        <v>2.1452</v>
      </c>
      <c r="M494" s="6">
        <v>2.1452</v>
      </c>
      <c r="N494" s="6">
        <v>2.1452</v>
      </c>
      <c r="O494" s="6">
        <v>2.1452</v>
      </c>
      <c r="P494" s="6">
        <v>2.1452</v>
      </c>
      <c r="Q494" s="6">
        <v>2.1452</v>
      </c>
      <c r="R494" s="6">
        <v>2.1452</v>
      </c>
      <c r="S494" s="6">
        <v>2.1452</v>
      </c>
      <c r="T494" s="6">
        <v>2.1452</v>
      </c>
      <c r="U494" s="6">
        <v>2.1452</v>
      </c>
      <c r="V494" s="6">
        <v>2.1452</v>
      </c>
      <c r="W494" s="6">
        <v>2.1452</v>
      </c>
      <c r="X494" s="6">
        <v>2.1452</v>
      </c>
      <c r="Y494" s="6">
        <v>2.1452</v>
      </c>
      <c r="Z494" s="6">
        <v>2.1452</v>
      </c>
      <c r="AA494" s="6">
        <v>2.1452</v>
      </c>
      <c r="AB494" s="6">
        <v>2.1452</v>
      </c>
      <c r="AC494" s="6">
        <v>2.1452</v>
      </c>
      <c r="AD494" s="6">
        <v>2.1452</v>
      </c>
      <c r="AE494" s="6">
        <v>2.1452</v>
      </c>
      <c r="AF494" s="6">
        <v>25.7423999999999</v>
      </c>
      <c r="AG494" s="6">
        <v>2.1452</v>
      </c>
      <c r="AH494" s="6">
        <v>2.1452</v>
      </c>
      <c r="AI494" s="6">
        <v>2.1452</v>
      </c>
      <c r="AJ494" s="6">
        <v>2.1452</v>
      </c>
      <c r="AK494" s="6">
        <v>2.1452</v>
      </c>
      <c r="AL494" s="6">
        <v>2.1452</v>
      </c>
      <c r="AM494" s="6">
        <v>2.1452</v>
      </c>
      <c r="AN494" s="6">
        <v>2.1452</v>
      </c>
      <c r="AO494" s="6">
        <v>2.1452</v>
      </c>
      <c r="AP494" s="6">
        <v>2.1452</v>
      </c>
      <c r="AQ494" s="6">
        <v>2.1452</v>
      </c>
      <c r="AR494" s="6">
        <v>2.1452</v>
      </c>
      <c r="AS494" s="6">
        <v>25.7423999999999</v>
      </c>
      <c r="AT494" s="6">
        <v>2.1452</v>
      </c>
      <c r="AU494" s="6">
        <v>2.1452</v>
      </c>
      <c r="AV494" s="6">
        <v>2.1452</v>
      </c>
      <c r="AW494" s="6">
        <v>2.1452</v>
      </c>
      <c r="AX494" s="6">
        <v>2.1452</v>
      </c>
      <c r="AY494" s="6">
        <v>2.1452</v>
      </c>
      <c r="AZ494" s="6">
        <v>2.1452</v>
      </c>
      <c r="BA494" s="6">
        <v>2.1452</v>
      </c>
      <c r="BB494" s="6">
        <v>2.1452</v>
      </c>
      <c r="BC494" s="6">
        <v>2.1452</v>
      </c>
      <c r="BD494" s="6">
        <v>2.1452</v>
      </c>
      <c r="BE494" s="6">
        <v>2.1452</v>
      </c>
      <c r="BF494" s="6">
        <v>25.7423999999999</v>
      </c>
      <c r="BG494" s="6">
        <v>2.1452</v>
      </c>
      <c r="BH494" s="6">
        <v>2.1452</v>
      </c>
      <c r="BI494" s="6">
        <v>2.1452</v>
      </c>
      <c r="BJ494" s="6">
        <v>2.1452</v>
      </c>
      <c r="BK494" s="6">
        <v>2.1452</v>
      </c>
      <c r="BL494" s="6">
        <v>2.1452</v>
      </c>
      <c r="BM494" s="6">
        <v>2.1452</v>
      </c>
      <c r="BN494" s="6">
        <v>2.1452</v>
      </c>
      <c r="BO494" s="6">
        <v>2.1452</v>
      </c>
      <c r="BP494" s="6">
        <v>2.1452</v>
      </c>
      <c r="BQ494" s="6">
        <v>2.1452</v>
      </c>
      <c r="BR494" s="6">
        <v>2.1452</v>
      </c>
      <c r="BS494" s="6">
        <v>25.7423999999999</v>
      </c>
      <c r="BT494" s="6">
        <v>2.1452</v>
      </c>
      <c r="BU494" s="6">
        <v>2.1452</v>
      </c>
      <c r="BV494" s="6">
        <v>2.1452</v>
      </c>
      <c r="BW494" s="6">
        <v>2.1452</v>
      </c>
      <c r="BX494" s="6">
        <v>2.1452</v>
      </c>
      <c r="BY494" s="6">
        <v>2.1452</v>
      </c>
      <c r="BZ494" s="6">
        <v>2.1452</v>
      </c>
      <c r="CA494" s="6">
        <v>2.1452</v>
      </c>
      <c r="CB494" s="6">
        <v>2.1452</v>
      </c>
      <c r="CC494" s="6">
        <v>2.1452</v>
      </c>
      <c r="CD494" s="6">
        <v>2.1452</v>
      </c>
      <c r="CE494" s="6">
        <v>2.1452</v>
      </c>
      <c r="CF494" s="6">
        <v>25.7423999999999</v>
      </c>
    </row>
    <row r="495" spans="1:84" s="6" customFormat="1" x14ac:dyDescent="0.25">
      <c r="A495" s="15" t="s">
        <v>298</v>
      </c>
      <c r="B495" s="15" t="s">
        <v>299</v>
      </c>
      <c r="C495" s="5" t="s">
        <v>270</v>
      </c>
      <c r="D495" s="6">
        <v>2.0952000000000002</v>
      </c>
      <c r="E495" s="6">
        <v>2.0952000000000002</v>
      </c>
      <c r="F495" s="6">
        <v>2.1452</v>
      </c>
      <c r="G495" s="6">
        <v>2.1452</v>
      </c>
      <c r="H495" s="6">
        <v>2.1452</v>
      </c>
      <c r="I495" s="6">
        <v>2.1452</v>
      </c>
      <c r="J495" s="6">
        <v>2.1452</v>
      </c>
      <c r="K495" s="6">
        <v>2.0952000000000002</v>
      </c>
      <c r="L495" s="6">
        <v>2.0952000000000002</v>
      </c>
      <c r="M495" s="6">
        <v>2.0952000000000002</v>
      </c>
      <c r="N495" s="6">
        <v>2.0952000000000002</v>
      </c>
      <c r="O495" s="6">
        <v>2.0952000000000002</v>
      </c>
      <c r="P495" s="6">
        <v>2.0952000000000002</v>
      </c>
      <c r="Q495" s="6">
        <v>2.0952000000000002</v>
      </c>
      <c r="R495" s="6">
        <v>2.1452</v>
      </c>
      <c r="S495" s="6">
        <v>2.1452</v>
      </c>
      <c r="T495" s="6">
        <v>2.1452</v>
      </c>
      <c r="U495" s="6">
        <v>2.1452</v>
      </c>
      <c r="V495" s="6">
        <v>2.1452</v>
      </c>
      <c r="W495" s="6">
        <v>2.0952000000000002</v>
      </c>
      <c r="X495" s="6">
        <v>2.0952000000000002</v>
      </c>
      <c r="Y495" s="6">
        <v>2.0952000000000002</v>
      </c>
      <c r="Z495" s="6">
        <v>2.0952000000000002</v>
      </c>
      <c r="AA495" s="6">
        <v>2.0952000000000002</v>
      </c>
      <c r="AB495" s="6">
        <v>2.0952000000000002</v>
      </c>
      <c r="AC495" s="6">
        <v>2.0952000000000002</v>
      </c>
      <c r="AD495" s="6">
        <v>2.1452</v>
      </c>
      <c r="AE495" s="6">
        <v>2.1452</v>
      </c>
      <c r="AF495" s="6">
        <v>25.392399999999899</v>
      </c>
      <c r="AG495" s="6">
        <v>2.1452</v>
      </c>
      <c r="AH495" s="6">
        <v>2.1452</v>
      </c>
      <c r="AI495" s="6">
        <v>2.1452</v>
      </c>
      <c r="AJ495" s="6">
        <v>2.0952000000000002</v>
      </c>
      <c r="AK495" s="6">
        <v>2.0952000000000002</v>
      </c>
      <c r="AL495" s="6">
        <v>2.0952000000000002</v>
      </c>
      <c r="AM495" s="6">
        <v>2.0952000000000002</v>
      </c>
      <c r="AN495" s="6">
        <v>2.0952000000000002</v>
      </c>
      <c r="AO495" s="6">
        <v>2.0952000000000002</v>
      </c>
      <c r="AP495" s="6">
        <v>2.0952000000000002</v>
      </c>
      <c r="AQ495" s="6">
        <v>2.1452</v>
      </c>
      <c r="AR495" s="6">
        <v>2.1452</v>
      </c>
      <c r="AS495" s="6">
        <v>25.392399999999899</v>
      </c>
      <c r="AT495" s="6">
        <v>2.1452</v>
      </c>
      <c r="AU495" s="6">
        <v>2.1452</v>
      </c>
      <c r="AV495" s="6">
        <v>2.1452</v>
      </c>
      <c r="AW495" s="6">
        <v>2.0952000000000002</v>
      </c>
      <c r="AX495" s="6">
        <v>2.0952000000000002</v>
      </c>
      <c r="AY495" s="6">
        <v>2.0952000000000002</v>
      </c>
      <c r="AZ495" s="6">
        <v>2.0952000000000002</v>
      </c>
      <c r="BA495" s="6">
        <v>2.0952000000000002</v>
      </c>
      <c r="BB495" s="6">
        <v>2.0952000000000002</v>
      </c>
      <c r="BC495" s="6">
        <v>2.0952000000000002</v>
      </c>
      <c r="BD495" s="6">
        <v>2.1452</v>
      </c>
      <c r="BE495" s="6">
        <v>2.1452</v>
      </c>
      <c r="BF495" s="6">
        <v>25.392399999999899</v>
      </c>
      <c r="BG495" s="6">
        <v>2.1452</v>
      </c>
      <c r="BH495" s="6">
        <v>2.1452</v>
      </c>
      <c r="BI495" s="6">
        <v>2.1452</v>
      </c>
      <c r="BJ495" s="6">
        <v>2.0952000000000002</v>
      </c>
      <c r="BK495" s="6">
        <v>2.0952000000000002</v>
      </c>
      <c r="BL495" s="6">
        <v>2.0952000000000002</v>
      </c>
      <c r="BM495" s="6">
        <v>2.0952000000000002</v>
      </c>
      <c r="BN495" s="6">
        <v>2.0952000000000002</v>
      </c>
      <c r="BO495" s="6">
        <v>2.0952000000000002</v>
      </c>
      <c r="BP495" s="6">
        <v>2.0952000000000002</v>
      </c>
      <c r="BQ495" s="6">
        <v>2.1452</v>
      </c>
      <c r="BR495" s="6">
        <v>2.1452</v>
      </c>
      <c r="BS495" s="6">
        <v>25.392399999999899</v>
      </c>
      <c r="BT495" s="6">
        <v>2.1452</v>
      </c>
      <c r="BU495" s="6">
        <v>2.1452</v>
      </c>
      <c r="BV495" s="6">
        <v>2.1452</v>
      </c>
      <c r="BW495" s="6">
        <v>2.0952000000000002</v>
      </c>
      <c r="BX495" s="6">
        <v>2.0952000000000002</v>
      </c>
      <c r="BY495" s="6">
        <v>2.0952000000000002</v>
      </c>
      <c r="BZ495" s="6">
        <v>2.0952000000000002</v>
      </c>
      <c r="CA495" s="6">
        <v>2.0952000000000002</v>
      </c>
      <c r="CB495" s="6">
        <v>2.0952000000000002</v>
      </c>
      <c r="CC495" s="6">
        <v>2.0952000000000002</v>
      </c>
      <c r="CD495" s="6">
        <v>2.1452</v>
      </c>
      <c r="CE495" s="6">
        <v>2.1452</v>
      </c>
      <c r="CF495" s="6">
        <v>25.392399999999899</v>
      </c>
    </row>
    <row r="496" spans="1:84" x14ac:dyDescent="0.25">
      <c r="A496" s="15" t="s">
        <v>298</v>
      </c>
      <c r="B496" s="15" t="s">
        <v>299</v>
      </c>
      <c r="C496" s="7" t="s">
        <v>154</v>
      </c>
      <c r="D496" s="12">
        <v>2195.1085371624004</v>
      </c>
      <c r="E496" s="12">
        <v>2591.2118107728002</v>
      </c>
      <c r="F496" s="12">
        <v>3521.4867010263997</v>
      </c>
      <c r="G496" s="12">
        <v>4768.0918016855994</v>
      </c>
      <c r="H496" s="12">
        <v>5737.9763499651999</v>
      </c>
      <c r="I496" s="12">
        <v>5774.3437217711999</v>
      </c>
      <c r="J496" s="12">
        <v>4753.3130705387903</v>
      </c>
      <c r="K496" s="12">
        <v>3640.3257310559998</v>
      </c>
      <c r="L496" s="12">
        <v>2796.3653553071999</v>
      </c>
      <c r="M496" s="12">
        <v>2402.1073997640001</v>
      </c>
      <c r="N496" s="12">
        <v>2354.6648684664001</v>
      </c>
      <c r="O496" s="12">
        <v>2352.1942274832004</v>
      </c>
      <c r="P496" s="12">
        <v>2374.466023296</v>
      </c>
      <c r="Q496" s="12">
        <v>2768.1818206968001</v>
      </c>
      <c r="R496" s="12">
        <v>3702.6799357004002</v>
      </c>
      <c r="S496" s="12">
        <v>4949.2850363596008</v>
      </c>
      <c r="T496" s="12">
        <v>5911.8166606508003</v>
      </c>
      <c r="U496" s="12">
        <v>5948.1840324567893</v>
      </c>
      <c r="V496" s="12">
        <v>4927.1533812243997</v>
      </c>
      <c r="W496" s="12">
        <v>3802.2229434167998</v>
      </c>
      <c r="X496" s="12">
        <v>2958.262567668</v>
      </c>
      <c r="Y496" s="12">
        <v>2564.0046121248001</v>
      </c>
      <c r="Z496" s="1">
        <v>2.5076125450728002</v>
      </c>
      <c r="AA496" s="1">
        <v>2.5051419040896001</v>
      </c>
      <c r="AB496" s="1">
        <v>2.5274136999024002</v>
      </c>
      <c r="AC496" s="1">
        <v>2.9159162667576002</v>
      </c>
      <c r="AD496" s="1">
        <v>3.8539399269611998</v>
      </c>
      <c r="AE496" s="1">
        <v>5.1005450276203996</v>
      </c>
      <c r="AF496" s="1">
        <v>45.522213567945599</v>
      </c>
      <c r="AG496" s="1">
        <v>6.0591009098475999</v>
      </c>
      <c r="AH496" s="1">
        <v>6.0954682795083999</v>
      </c>
      <c r="AI496" s="1">
        <v>5.0744375918075999</v>
      </c>
      <c r="AJ496" s="1">
        <v>3.9381828348023999</v>
      </c>
      <c r="AK496" s="1">
        <v>3.09422242134</v>
      </c>
      <c r="AL496" s="1">
        <v>2.6999645035104001</v>
      </c>
      <c r="AM496" s="1">
        <v>2.6350071561936002</v>
      </c>
      <c r="AN496" s="1">
        <v>2.6325365508287999</v>
      </c>
      <c r="AO496" s="1">
        <v>2.6548083466415999</v>
      </c>
      <c r="AP496" s="1">
        <v>3.0310917552864001</v>
      </c>
      <c r="AQ496" s="1">
        <v>3.9718639714399999</v>
      </c>
      <c r="AR496" s="1">
        <v>5.2184690720992002</v>
      </c>
      <c r="AS496" s="1">
        <v>47.105153393305997</v>
      </c>
      <c r="AT496" s="1">
        <v>6.1708676382511998</v>
      </c>
      <c r="AU496" s="1">
        <v>6.2072350079119998</v>
      </c>
      <c r="AV496" s="1">
        <v>5.1862043566795997</v>
      </c>
      <c r="AW496" s="1">
        <v>4.0438390063176</v>
      </c>
      <c r="AX496" s="1">
        <v>3.1998785928552</v>
      </c>
      <c r="AY496" s="1">
        <v>2.8056206750256001</v>
      </c>
      <c r="AZ496" s="1">
        <v>2.7414623448</v>
      </c>
      <c r="BA496" s="1">
        <v>2.7389917394352001</v>
      </c>
      <c r="BB496" s="1">
        <v>2.7612635352480002</v>
      </c>
      <c r="BC496" s="1">
        <v>3.1420571573160001</v>
      </c>
      <c r="BD496" s="1">
        <v>4.0854774596196002</v>
      </c>
      <c r="BE496" s="1">
        <v>5.3320825602788</v>
      </c>
      <c r="BF496" s="1">
        <v>48.414980073738697</v>
      </c>
      <c r="BG496" s="1">
        <v>6.2827595004612</v>
      </c>
      <c r="BH496" s="1">
        <v>6.3191268722671996</v>
      </c>
      <c r="BI496" s="1">
        <v>5.2980962210348004</v>
      </c>
      <c r="BJ496" s="1">
        <v>4.1535168911855997</v>
      </c>
      <c r="BK496" s="1">
        <v>3.3095565154368001</v>
      </c>
      <c r="BL496" s="1">
        <v>2.9152985598935999</v>
      </c>
      <c r="BM496" s="1">
        <v>2.8499657213087999</v>
      </c>
      <c r="BN496" s="1">
        <v>2.8474951159440001</v>
      </c>
      <c r="BO496" s="1">
        <v>2.8697669117568001</v>
      </c>
      <c r="BP496" s="1">
        <v>3.2479840936223998</v>
      </c>
      <c r="BQ496" s="1">
        <v>4.1939322437759996</v>
      </c>
      <c r="BR496" s="1">
        <v>5.4405373058216</v>
      </c>
      <c r="BS496" s="1">
        <v>49.728035952508797</v>
      </c>
      <c r="BT496" s="1">
        <v>6.3966802165638397</v>
      </c>
      <c r="BU496" s="1">
        <v>6.4330357038055199</v>
      </c>
      <c r="BV496" s="1">
        <v>5.4124021416916497</v>
      </c>
      <c r="BW496" s="1">
        <v>4.2661694836050996</v>
      </c>
      <c r="BX496" s="1">
        <v>3.42299372023888</v>
      </c>
      <c r="BY496" s="1">
        <v>3.0292639945847699</v>
      </c>
      <c r="BZ496" s="1">
        <v>2.96276351489617</v>
      </c>
      <c r="CA496" s="1">
        <v>2.9602967831501701</v>
      </c>
      <c r="CB496" s="1">
        <v>2.9825339098154902</v>
      </c>
      <c r="CC496" s="1">
        <v>3.3574821030422002</v>
      </c>
      <c r="CD496" s="1">
        <v>4.3052661137486101</v>
      </c>
      <c r="CE496" s="1">
        <v>5.5511980246774204</v>
      </c>
      <c r="CF496" s="1">
        <v>51.080085709819798</v>
      </c>
    </row>
    <row r="497" spans="1:84" x14ac:dyDescent="0.25">
      <c r="A497" s="15" t="s">
        <v>298</v>
      </c>
      <c r="B497" s="15" t="s">
        <v>299</v>
      </c>
      <c r="C497" s="7" t="s">
        <v>152</v>
      </c>
    </row>
    <row r="498" spans="1:84" x14ac:dyDescent="0.25">
      <c r="A498" s="15" t="s">
        <v>298</v>
      </c>
      <c r="B498" s="15" t="s">
        <v>299</v>
      </c>
      <c r="C498" s="7" t="s">
        <v>149</v>
      </c>
    </row>
    <row r="499" spans="1:84" x14ac:dyDescent="0.25">
      <c r="A499" s="15" t="s">
        <v>298</v>
      </c>
      <c r="B499" s="15" t="s">
        <v>299</v>
      </c>
      <c r="C499" s="7" t="s">
        <v>145</v>
      </c>
      <c r="D499" s="12">
        <v>3294.9260554374</v>
      </c>
      <c r="E499" s="12">
        <v>3695.5001319227999</v>
      </c>
      <c r="F499" s="12">
        <v>4625.7750221763999</v>
      </c>
      <c r="G499" s="12">
        <v>5872.3801228355996</v>
      </c>
      <c r="H499" s="12">
        <v>6846.7354739901994</v>
      </c>
      <c r="I499" s="12">
        <v>6883.1028457962002</v>
      </c>
      <c r="J499" s="12">
        <v>5862.0721945637906</v>
      </c>
      <c r="K499" s="12">
        <v>4753.5556581310002</v>
      </c>
      <c r="L499" s="12">
        <v>3909.5952823822004</v>
      </c>
      <c r="M499" s="12">
        <v>3515.3373268390001</v>
      </c>
      <c r="N499" s="12">
        <v>3472.3655984163997</v>
      </c>
      <c r="O499" s="12">
        <v>3469.8949574332</v>
      </c>
      <c r="P499" s="12">
        <v>3492.1667532460001</v>
      </c>
      <c r="Q499" s="12">
        <v>3890.3533535217998</v>
      </c>
      <c r="R499" s="12">
        <v>4824.8514685253995</v>
      </c>
      <c r="S499" s="12">
        <v>6071.4565691846001</v>
      </c>
      <c r="T499" s="12">
        <v>7038.4589963508006</v>
      </c>
      <c r="U499" s="12">
        <v>7074.8263681567905</v>
      </c>
      <c r="V499" s="12">
        <v>6053.7957169244</v>
      </c>
      <c r="W499" s="12">
        <v>4933.3360821668002</v>
      </c>
      <c r="X499" s="12">
        <v>4089.3757064179999</v>
      </c>
      <c r="Y499" s="12">
        <v>3695.1177508748001</v>
      </c>
      <c r="Z499" s="1">
        <v>3.6431964866977999</v>
      </c>
      <c r="AA499" s="1">
        <v>3.6407258457145999</v>
      </c>
      <c r="AB499" s="1">
        <v>3.6629976415273999</v>
      </c>
      <c r="AC499" s="1">
        <v>4.0559710112575997</v>
      </c>
      <c r="AD499" s="1">
        <v>4.9939946714612002</v>
      </c>
      <c r="AE499" s="1">
        <v>6.2405997721204001</v>
      </c>
      <c r="AF499" s="1">
        <v>59.122396049670598</v>
      </c>
      <c r="AG499" s="1">
        <v>7.1991556543476003</v>
      </c>
      <c r="AH499" s="1">
        <v>7.2355230240083896</v>
      </c>
      <c r="AI499" s="1">
        <v>6.2144923363076003</v>
      </c>
      <c r="AJ499" s="1">
        <v>5.0782375793024004</v>
      </c>
      <c r="AK499" s="1">
        <v>4.23427716584</v>
      </c>
      <c r="AL499" s="1">
        <v>3.8400192480104001</v>
      </c>
      <c r="AM499" s="1">
        <v>3.7750619006936001</v>
      </c>
      <c r="AN499" s="1">
        <v>3.7725912953287999</v>
      </c>
      <c r="AO499" s="1">
        <v>3.7948630911415999</v>
      </c>
      <c r="AP499" s="1">
        <v>4.1711464997864001</v>
      </c>
      <c r="AQ499" s="1">
        <v>5.1119187159399999</v>
      </c>
      <c r="AR499" s="1">
        <v>6.3585238165991997</v>
      </c>
      <c r="AS499" s="1">
        <v>60.785810327306002</v>
      </c>
      <c r="AT499" s="1">
        <v>7.3109223827511904</v>
      </c>
      <c r="AU499" s="1">
        <v>7.3472897524120002</v>
      </c>
      <c r="AV499" s="1">
        <v>6.3262591011796001</v>
      </c>
      <c r="AW499" s="1">
        <v>5.1838937508175897</v>
      </c>
      <c r="AX499" s="1">
        <v>4.3399333373552</v>
      </c>
      <c r="AY499" s="1">
        <v>3.9456754195256001</v>
      </c>
      <c r="AZ499" s="1">
        <v>3.8815170892999999</v>
      </c>
      <c r="BA499" s="1">
        <v>3.8790464839352001</v>
      </c>
      <c r="BB499" s="1">
        <v>3.9013182797480002</v>
      </c>
      <c r="BC499" s="1">
        <v>4.2821119018160001</v>
      </c>
      <c r="BD499" s="1">
        <v>5.2255322041195997</v>
      </c>
      <c r="BE499" s="1">
        <v>6.4721373047787996</v>
      </c>
      <c r="BF499" s="1">
        <v>62.095637007738702</v>
      </c>
      <c r="BG499" s="1">
        <v>7.4228142449611996</v>
      </c>
      <c r="BH499" s="1">
        <v>7.4591816167672</v>
      </c>
      <c r="BI499" s="1">
        <v>6.4381509655347999</v>
      </c>
      <c r="BJ499" s="1">
        <v>5.2935716356856002</v>
      </c>
      <c r="BK499" s="1">
        <v>4.4496112599368001</v>
      </c>
      <c r="BL499" s="1">
        <v>4.0553533043936003</v>
      </c>
      <c r="BM499" s="1">
        <v>3.9900204658087999</v>
      </c>
      <c r="BN499" s="1">
        <v>3.9875498604440001</v>
      </c>
      <c r="BO499" s="1">
        <v>4.0098216562567996</v>
      </c>
      <c r="BP499" s="1">
        <v>4.3880388381223998</v>
      </c>
      <c r="BQ499" s="1">
        <v>5.333986988276</v>
      </c>
      <c r="BR499" s="1">
        <v>6.5805920503216004</v>
      </c>
      <c r="BS499" s="1">
        <v>63.408692886508703</v>
      </c>
      <c r="BT499" s="1">
        <v>7.5367349610638401</v>
      </c>
      <c r="BU499" s="1">
        <v>7.5730904483055204</v>
      </c>
      <c r="BV499" s="1">
        <v>6.5524568861916501</v>
      </c>
      <c r="BW499" s="1">
        <v>5.4062242281050903</v>
      </c>
      <c r="BX499" s="1">
        <v>4.5630484647388796</v>
      </c>
      <c r="BY499" s="1">
        <v>4.1693187390847699</v>
      </c>
      <c r="BZ499" s="1">
        <v>4.1028182593961704</v>
      </c>
      <c r="CA499" s="1">
        <v>4.1003515276501696</v>
      </c>
      <c r="CB499" s="1">
        <v>4.1225886543154902</v>
      </c>
      <c r="CC499" s="1">
        <v>4.4975368475422002</v>
      </c>
      <c r="CD499" s="1">
        <v>5.4453208582486097</v>
      </c>
      <c r="CE499" s="1">
        <v>6.69125276917742</v>
      </c>
      <c r="CF499" s="1">
        <v>64.760742643819796</v>
      </c>
    </row>
    <row r="500" spans="1:84" x14ac:dyDescent="0.25">
      <c r="A500" s="15" t="s">
        <v>298</v>
      </c>
      <c r="B500" s="15" t="s">
        <v>299</v>
      </c>
      <c r="C500" s="7" t="s">
        <v>143</v>
      </c>
    </row>
    <row r="501" spans="1:84" s="6" customFormat="1" x14ac:dyDescent="0.25">
      <c r="A501" s="15" t="s">
        <v>298</v>
      </c>
      <c r="B501" s="15" t="s">
        <v>299</v>
      </c>
      <c r="C501" s="5" t="s">
        <v>271</v>
      </c>
      <c r="D501" s="6">
        <v>4.4378474170590803</v>
      </c>
      <c r="E501" s="6">
        <v>5.5248656501916598</v>
      </c>
      <c r="F501" s="6">
        <v>5.9917173282457004</v>
      </c>
      <c r="G501" s="6">
        <v>6.1275743372881397</v>
      </c>
      <c r="H501" s="6">
        <v>5.55855312875652</v>
      </c>
      <c r="I501" s="6">
        <v>5.1137604378356496</v>
      </c>
      <c r="J501" s="6">
        <v>4.6485063304921104</v>
      </c>
      <c r="K501" s="6">
        <v>4.1088728143970501</v>
      </c>
      <c r="L501" s="6">
        <v>4.7465230253620403</v>
      </c>
      <c r="M501" s="6">
        <v>4.4687788375928399</v>
      </c>
      <c r="N501" s="6">
        <v>4.3041232626376997</v>
      </c>
      <c r="O501" s="6">
        <v>4.47732328645239</v>
      </c>
      <c r="P501" s="6">
        <v>4.55706951626565</v>
      </c>
      <c r="Q501" s="6">
        <v>5.1793163461791796</v>
      </c>
      <c r="R501" s="6">
        <v>5.8106791030743103</v>
      </c>
      <c r="S501" s="6">
        <v>6.06165644663586</v>
      </c>
      <c r="T501" s="6">
        <v>5.6327838927990301</v>
      </c>
      <c r="U501" s="6">
        <v>5.1741851838894899</v>
      </c>
      <c r="V501" s="6">
        <v>4.7014515197223101</v>
      </c>
      <c r="W501" s="6">
        <v>4.1870127378150999</v>
      </c>
      <c r="X501" s="6">
        <v>4.8874652744305296</v>
      </c>
      <c r="Y501" s="6">
        <v>4.4784510231264001</v>
      </c>
      <c r="Z501" s="6">
        <v>4.1796804824689699</v>
      </c>
      <c r="AA501" s="6">
        <v>4.3954799224641299</v>
      </c>
      <c r="AB501" s="6">
        <v>4.5026096713465602</v>
      </c>
      <c r="AC501" s="6">
        <v>5.2555488805478099</v>
      </c>
      <c r="AD501" s="6">
        <v>6.0724845010297903</v>
      </c>
      <c r="AE501" s="6">
        <v>6.3400493806945697</v>
      </c>
      <c r="AF501" s="6">
        <v>59.807202470334701</v>
      </c>
      <c r="AG501" s="6">
        <v>5.8315942202208797</v>
      </c>
      <c r="AH501" s="6">
        <v>5.3447885058456999</v>
      </c>
      <c r="AI501" s="6">
        <v>4.8619626479284799</v>
      </c>
      <c r="AJ501" s="6">
        <v>4.3211781650164802</v>
      </c>
      <c r="AK501" s="6">
        <v>5.0537184934925703</v>
      </c>
      <c r="AL501" s="6">
        <v>4.7539123418847904</v>
      </c>
      <c r="AM501" s="6">
        <v>4.5423247830083504</v>
      </c>
      <c r="AN501" s="6">
        <v>4.7681104013175597</v>
      </c>
      <c r="AO501" s="6">
        <v>4.8494487099361203</v>
      </c>
      <c r="AP501" s="6">
        <v>5.5699678771956602</v>
      </c>
      <c r="AQ501" s="6">
        <v>6.2928744263216396</v>
      </c>
      <c r="AR501" s="6">
        <v>6.5609883123818697</v>
      </c>
      <c r="AS501" s="6">
        <v>62.750868884550101</v>
      </c>
      <c r="AT501" s="6">
        <v>6.03658883437057</v>
      </c>
      <c r="AU501" s="6">
        <v>5.5246039058087701</v>
      </c>
      <c r="AV501" s="6">
        <v>5.0220507952907703</v>
      </c>
      <c r="AW501" s="6">
        <v>4.4628881812800696</v>
      </c>
      <c r="AX501" s="6">
        <v>5.2130741070025604</v>
      </c>
      <c r="AY501" s="6">
        <v>4.90160601448778</v>
      </c>
      <c r="AZ501" s="6">
        <v>4.6962807672181999</v>
      </c>
      <c r="BA501" s="6">
        <v>4.91259792379552</v>
      </c>
      <c r="BB501" s="6">
        <v>5.0257120868208904</v>
      </c>
      <c r="BC501" s="6">
        <v>5.7800885311991497</v>
      </c>
      <c r="BD501" s="6">
        <v>6.5232596587782101</v>
      </c>
      <c r="BE501" s="6">
        <v>6.8025492549375199</v>
      </c>
      <c r="BF501" s="6">
        <v>64.901300060989996</v>
      </c>
      <c r="BG501" s="6">
        <v>6.2452357435215404</v>
      </c>
      <c r="BH501" s="6">
        <v>5.7082145418948702</v>
      </c>
      <c r="BI501" s="6">
        <v>5.1866674185314903</v>
      </c>
      <c r="BJ501" s="6">
        <v>4.5994140489456798</v>
      </c>
      <c r="BK501" s="6">
        <v>5.3685852384449397</v>
      </c>
      <c r="BL501" s="6">
        <v>5.0692340210000104</v>
      </c>
      <c r="BM501" s="6">
        <v>4.8590712110557304</v>
      </c>
      <c r="BN501" s="6">
        <v>5.0835376758758999</v>
      </c>
      <c r="BO501" s="6">
        <v>5.20008047801924</v>
      </c>
      <c r="BP501" s="6">
        <v>5.9777242468814498</v>
      </c>
      <c r="BQ501" s="6">
        <v>6.7162582009386096</v>
      </c>
      <c r="BR501" s="6">
        <v>7.0072951960382497</v>
      </c>
      <c r="BS501" s="6">
        <v>67.021318021147707</v>
      </c>
      <c r="BT501" s="6">
        <v>6.4501346942948796</v>
      </c>
      <c r="BU501" s="6">
        <v>5.8967698386009797</v>
      </c>
      <c r="BV501" s="6">
        <v>5.3553751156104603</v>
      </c>
      <c r="BW501" s="6">
        <v>4.7102478120962399</v>
      </c>
      <c r="BX501" s="6">
        <v>5.5171310425986002</v>
      </c>
      <c r="BY501" s="6">
        <v>5.1811586842342496</v>
      </c>
      <c r="BZ501" s="6">
        <v>4.9520244182609003</v>
      </c>
      <c r="CA501" s="6">
        <v>5.1716997651547496</v>
      </c>
      <c r="CB501" s="6">
        <v>5.3072558684541198</v>
      </c>
      <c r="CC501" s="6">
        <v>6.1406213087471899</v>
      </c>
      <c r="CD501" s="6">
        <v>6.9007573507475897</v>
      </c>
      <c r="CE501" s="6">
        <v>7.21789627115629</v>
      </c>
      <c r="CF501" s="6">
        <v>68.801072169956299</v>
      </c>
    </row>
    <row r="502" spans="1:84" ht="15.75" customHeight="1" x14ac:dyDescent="0.25">
      <c r="A502" s="15" t="s">
        <v>298</v>
      </c>
      <c r="B502" s="15" t="s">
        <v>299</v>
      </c>
      <c r="C502" s="2" t="s">
        <v>272</v>
      </c>
      <c r="D502" s="12">
        <v>4649.4638945258093</v>
      </c>
      <c r="E502" s="12">
        <v>6832.8069519423398</v>
      </c>
      <c r="F502" s="12">
        <v>9835.7975422928794</v>
      </c>
      <c r="G502" s="12">
        <v>13619.633116652301</v>
      </c>
      <c r="H502" s="12">
        <v>14868.0059634672</v>
      </c>
      <c r="I502" s="12">
        <v>13764.968524546999</v>
      </c>
      <c r="J502" s="12">
        <v>10300.114627638599</v>
      </c>
      <c r="K502" s="12">
        <v>7139.0012561502899</v>
      </c>
      <c r="L502" s="12">
        <v>6334.9620782218108</v>
      </c>
      <c r="M502" s="12">
        <v>5123.3709019141497</v>
      </c>
      <c r="N502" s="12">
        <v>4837.1362333342704</v>
      </c>
      <c r="O502" s="12">
        <v>5026.5053402870499</v>
      </c>
      <c r="P502" s="12">
        <v>5164.47438534304</v>
      </c>
      <c r="Q502" s="12">
        <v>6842.9216080235701</v>
      </c>
      <c r="R502" s="12">
        <v>10029.4074807695</v>
      </c>
      <c r="S502" s="12">
        <v>13985.113531086799</v>
      </c>
      <c r="T502" s="12">
        <v>15523.0214727274</v>
      </c>
      <c r="U502" s="12">
        <v>14346.9166939147</v>
      </c>
      <c r="V502" s="12">
        <v>10798.421010657399</v>
      </c>
      <c r="W502" s="12">
        <v>7598.2989194821303</v>
      </c>
      <c r="X502" s="12">
        <v>6900.7281272074497</v>
      </c>
      <c r="Y502" s="12">
        <v>5480.5121604004999</v>
      </c>
      <c r="Z502" s="1">
        <v>5.0023955766681496</v>
      </c>
      <c r="AA502" s="1">
        <v>5.2554891859246897</v>
      </c>
      <c r="AB502" s="1">
        <v>5.4314420430862604</v>
      </c>
      <c r="AC502" s="1">
        <v>7.3142136652964203</v>
      </c>
      <c r="AD502" s="1">
        <v>10.909467869835799</v>
      </c>
      <c r="AE502" s="1">
        <v>15.0744486964243</v>
      </c>
      <c r="AF502" s="1">
        <v>109.63535542162499</v>
      </c>
      <c r="AG502" s="1">
        <v>16.4712930475491</v>
      </c>
      <c r="AH502" s="1">
        <v>15.186923735811799</v>
      </c>
      <c r="AI502" s="1">
        <v>11.5008978326555</v>
      </c>
      <c r="AJ502" s="1">
        <v>8.1221791120613105</v>
      </c>
      <c r="AK502" s="1">
        <v>7.4634063925665002</v>
      </c>
      <c r="AL502" s="1">
        <v>6.1260951584044196</v>
      </c>
      <c r="AM502" s="1">
        <v>5.71260896763199</v>
      </c>
      <c r="AN502" s="1">
        <v>5.9909435423135999</v>
      </c>
      <c r="AO502" s="1">
        <v>6.1446911568102101</v>
      </c>
      <c r="AP502" s="1">
        <v>8.0579819157015393</v>
      </c>
      <c r="AQ502" s="1">
        <v>11.6513337734025</v>
      </c>
      <c r="AR502" s="1">
        <v>15.9604300720535</v>
      </c>
      <c r="AS502" s="1">
        <v>118.388784706962</v>
      </c>
      <c r="AT502" s="1">
        <v>17.364810126536401</v>
      </c>
      <c r="AU502" s="1">
        <v>15.985695864713501</v>
      </c>
      <c r="AV502" s="1">
        <v>12.141237047362999</v>
      </c>
      <c r="AW502" s="1">
        <v>8.6135935988421899</v>
      </c>
      <c r="AX502" s="1">
        <v>7.9616285977306296</v>
      </c>
      <c r="AY502" s="1">
        <v>6.5635963989484303</v>
      </c>
      <c r="AZ502" s="1">
        <v>6.1448438735858799</v>
      </c>
      <c r="BA502" s="1">
        <v>6.4220910330481296</v>
      </c>
      <c r="BB502" s="1">
        <v>6.6233846525361102</v>
      </c>
      <c r="BC502" s="1">
        <v>8.6680834953104302</v>
      </c>
      <c r="BD502" s="1">
        <v>12.4233779131009</v>
      </c>
      <c r="BE502" s="1">
        <v>16.908332205710298</v>
      </c>
      <c r="BF502" s="1">
        <v>125.820674807426</v>
      </c>
      <c r="BG502" s="1">
        <v>18.290748741483199</v>
      </c>
      <c r="BH502" s="1">
        <v>16.814717464270998</v>
      </c>
      <c r="BI502" s="1">
        <v>12.809744103060799</v>
      </c>
      <c r="BJ502" s="1">
        <v>9.1178617515522404</v>
      </c>
      <c r="BK502" s="1">
        <v>8.4801623971808304</v>
      </c>
      <c r="BL502" s="1">
        <v>7.0534224137003498</v>
      </c>
      <c r="BM502" s="1">
        <v>6.6094818580122503</v>
      </c>
      <c r="BN502" s="1">
        <v>6.9088147688879102</v>
      </c>
      <c r="BO502" s="1">
        <v>7.1224794264471702</v>
      </c>
      <c r="BP502" s="1">
        <v>9.2666825457864999</v>
      </c>
      <c r="BQ502" s="1">
        <v>13.130492180888201</v>
      </c>
      <c r="BR502" s="1">
        <v>17.771513577731898</v>
      </c>
      <c r="BS502" s="1">
        <v>133.376121229002</v>
      </c>
      <c r="BT502" s="1">
        <v>19.233381033548401</v>
      </c>
      <c r="BU502" s="1">
        <v>17.6832607257336</v>
      </c>
      <c r="BV502" s="1">
        <v>13.511767548616501</v>
      </c>
      <c r="BW502" s="1">
        <v>9.5908340378878805</v>
      </c>
      <c r="BX502" s="1">
        <v>9.0135094084335599</v>
      </c>
      <c r="BY502" s="1">
        <v>7.4909781655121401</v>
      </c>
      <c r="BZ502" s="1">
        <v>7.0025187434604597</v>
      </c>
      <c r="CA502" s="1">
        <v>7.3070667135386103</v>
      </c>
      <c r="CB502" s="1">
        <v>7.5549210556184203</v>
      </c>
      <c r="CC502" s="1">
        <v>9.8401232081320593</v>
      </c>
      <c r="CD502" s="1">
        <v>13.8493365566731</v>
      </c>
      <c r="CE502" s="1">
        <v>18.677965468380201</v>
      </c>
      <c r="CF502" s="1">
        <v>140.755662665535</v>
      </c>
    </row>
    <row r="503" spans="1:84" x14ac:dyDescent="0.25">
      <c r="A503" s="15" t="s">
        <v>298</v>
      </c>
      <c r="B503" s="15" t="s">
        <v>299</v>
      </c>
      <c r="C503" s="7" t="s">
        <v>141</v>
      </c>
    </row>
    <row r="504" spans="1:84" s="6" customFormat="1" x14ac:dyDescent="0.25">
      <c r="A504" s="15" t="s">
        <v>298</v>
      </c>
      <c r="B504" s="15" t="s">
        <v>299</v>
      </c>
      <c r="C504" s="5" t="s">
        <v>273</v>
      </c>
      <c r="D504"/>
      <c r="E504"/>
      <c r="F504"/>
      <c r="G504"/>
      <c r="H504"/>
      <c r="I504"/>
      <c r="J504" s="6">
        <v>0</v>
      </c>
      <c r="K504" s="6">
        <v>0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  <c r="T504" s="6">
        <v>0</v>
      </c>
      <c r="U504" s="6">
        <v>0</v>
      </c>
      <c r="V504" s="6">
        <v>0</v>
      </c>
      <c r="W504" s="6">
        <v>0</v>
      </c>
      <c r="X504" s="6">
        <v>0</v>
      </c>
      <c r="Y504" s="6">
        <v>0</v>
      </c>
      <c r="Z504" s="6">
        <v>0</v>
      </c>
      <c r="AA504" s="6">
        <v>0</v>
      </c>
      <c r="AB504" s="6">
        <v>0</v>
      </c>
      <c r="AC504" s="6">
        <v>0</v>
      </c>
      <c r="AD504" s="6">
        <v>0</v>
      </c>
      <c r="AE504" s="6">
        <v>0</v>
      </c>
      <c r="AF504" s="6">
        <v>0</v>
      </c>
      <c r="AG504" s="6">
        <v>0</v>
      </c>
      <c r="AH504" s="6">
        <v>0</v>
      </c>
      <c r="AI504" s="6">
        <v>0</v>
      </c>
      <c r="AJ504" s="6">
        <v>0</v>
      </c>
      <c r="AK504" s="6">
        <v>0</v>
      </c>
      <c r="AL504" s="6">
        <v>0</v>
      </c>
      <c r="AM504" s="6">
        <v>0</v>
      </c>
      <c r="AN504" s="6">
        <v>0</v>
      </c>
      <c r="AO504" s="6">
        <v>0</v>
      </c>
      <c r="AP504" s="6">
        <v>0</v>
      </c>
      <c r="AQ504" s="6">
        <v>0</v>
      </c>
      <c r="AR504" s="6">
        <v>0</v>
      </c>
      <c r="AS504" s="6">
        <v>0</v>
      </c>
      <c r="AT504" s="6">
        <v>0</v>
      </c>
      <c r="AU504" s="6">
        <v>0</v>
      </c>
      <c r="AV504" s="6">
        <v>0</v>
      </c>
      <c r="AW504" s="6">
        <v>0</v>
      </c>
      <c r="AX504" s="6">
        <v>0</v>
      </c>
      <c r="AY504" s="6">
        <v>0</v>
      </c>
      <c r="AZ504" s="6">
        <v>0</v>
      </c>
      <c r="BA504" s="6">
        <v>0</v>
      </c>
      <c r="BB504" s="6">
        <v>0</v>
      </c>
      <c r="BC504" s="6">
        <v>0</v>
      </c>
      <c r="BD504" s="6">
        <v>0</v>
      </c>
      <c r="BE504" s="6">
        <v>0</v>
      </c>
      <c r="BF504" s="6">
        <v>0</v>
      </c>
      <c r="BG504" s="6">
        <v>0</v>
      </c>
      <c r="BH504" s="6">
        <v>0</v>
      </c>
      <c r="BI504" s="6">
        <v>0</v>
      </c>
      <c r="BJ504" s="6">
        <v>0</v>
      </c>
      <c r="BK504" s="6">
        <v>0</v>
      </c>
      <c r="BL504" s="6">
        <v>0</v>
      </c>
      <c r="BM504" s="6">
        <v>0</v>
      </c>
      <c r="BN504" s="6">
        <v>0</v>
      </c>
      <c r="BO504" s="6">
        <v>0</v>
      </c>
      <c r="BP504" s="6">
        <v>0</v>
      </c>
      <c r="BQ504" s="6">
        <v>0</v>
      </c>
      <c r="BR504" s="6">
        <v>0</v>
      </c>
      <c r="BS504" s="6">
        <v>0</v>
      </c>
      <c r="BT504" s="6">
        <v>0</v>
      </c>
      <c r="BU504" s="6">
        <v>0</v>
      </c>
      <c r="BV504" s="6">
        <v>0</v>
      </c>
      <c r="BW504" s="6">
        <v>0</v>
      </c>
      <c r="BX504" s="6">
        <v>0</v>
      </c>
      <c r="BY504" s="6">
        <v>0</v>
      </c>
      <c r="BZ504" s="6">
        <v>0</v>
      </c>
      <c r="CA504" s="6">
        <v>0</v>
      </c>
      <c r="CB504" s="6">
        <v>0</v>
      </c>
      <c r="CC504" s="6">
        <v>0</v>
      </c>
      <c r="CD504" s="6">
        <v>0</v>
      </c>
      <c r="CE504" s="6">
        <v>0</v>
      </c>
      <c r="CF504" s="6">
        <v>0</v>
      </c>
    </row>
    <row r="505" spans="1:84" x14ac:dyDescent="0.25">
      <c r="A505" s="15" t="s">
        <v>298</v>
      </c>
      <c r="B505" s="15" t="s">
        <v>299</v>
      </c>
      <c r="C505" s="2" t="s">
        <v>274</v>
      </c>
      <c r="D505"/>
      <c r="E505"/>
      <c r="F505"/>
      <c r="G505"/>
      <c r="H505"/>
      <c r="I505"/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0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0</v>
      </c>
      <c r="CE505" s="1">
        <v>0</v>
      </c>
      <c r="CF505" s="1">
        <v>0</v>
      </c>
    </row>
    <row r="506" spans="1:84" x14ac:dyDescent="0.25">
      <c r="A506" s="15" t="s">
        <v>298</v>
      </c>
      <c r="B506" s="15" t="s">
        <v>299</v>
      </c>
      <c r="C506" s="7" t="s">
        <v>140</v>
      </c>
    </row>
    <row r="507" spans="1:84" s="6" customFormat="1" x14ac:dyDescent="0.25">
      <c r="A507" s="15" t="s">
        <v>298</v>
      </c>
      <c r="B507" s="15" t="s">
        <v>299</v>
      </c>
      <c r="C507" s="5" t="s">
        <v>275</v>
      </c>
      <c r="D507" s="6">
        <v>0.02</v>
      </c>
      <c r="E507" s="6">
        <v>0.02</v>
      </c>
      <c r="F507" s="6">
        <v>0.02</v>
      </c>
      <c r="G507" s="6">
        <v>0.02</v>
      </c>
      <c r="H507" s="6">
        <v>0.02</v>
      </c>
      <c r="I507" s="6">
        <v>0.02</v>
      </c>
      <c r="J507" s="6">
        <v>0.02</v>
      </c>
      <c r="K507" s="6">
        <v>0.02</v>
      </c>
      <c r="L507" s="6">
        <v>0.02</v>
      </c>
      <c r="M507" s="6">
        <v>0.02</v>
      </c>
      <c r="N507" s="6">
        <v>0.02</v>
      </c>
      <c r="O507" s="6">
        <v>0.02</v>
      </c>
      <c r="P507" s="6">
        <v>0.02</v>
      </c>
      <c r="Q507" s="6">
        <v>0.02</v>
      </c>
      <c r="R507" s="6">
        <v>0.02</v>
      </c>
      <c r="S507" s="6">
        <v>0.02</v>
      </c>
      <c r="T507" s="6">
        <v>0.02</v>
      </c>
      <c r="U507" s="6">
        <v>0.02</v>
      </c>
      <c r="V507" s="6">
        <v>0.02</v>
      </c>
      <c r="W507" s="6">
        <v>0.02</v>
      </c>
      <c r="X507" s="6">
        <v>0.02</v>
      </c>
      <c r="Y507" s="6">
        <v>0.02</v>
      </c>
      <c r="Z507" s="6">
        <v>0.02</v>
      </c>
      <c r="AA507" s="6">
        <v>0.02</v>
      </c>
      <c r="AB507" s="6">
        <v>0.02</v>
      </c>
      <c r="AC507" s="6">
        <v>0.02</v>
      </c>
      <c r="AD507" s="6">
        <v>0.02</v>
      </c>
      <c r="AE507" s="6">
        <v>0.02</v>
      </c>
      <c r="AF507" s="6">
        <v>0.23999999999999899</v>
      </c>
      <c r="AG507" s="6">
        <v>0.02</v>
      </c>
      <c r="AH507" s="6">
        <v>0.02</v>
      </c>
      <c r="AI507" s="6">
        <v>0.02</v>
      </c>
      <c r="AJ507" s="6">
        <v>0.02</v>
      </c>
      <c r="AK507" s="6">
        <v>0.02</v>
      </c>
      <c r="AL507" s="6">
        <v>0.02</v>
      </c>
      <c r="AM507" s="6">
        <v>0.02</v>
      </c>
      <c r="AN507" s="6">
        <v>0.02</v>
      </c>
      <c r="AO507" s="6">
        <v>0.02</v>
      </c>
      <c r="AP507" s="6">
        <v>0.02</v>
      </c>
      <c r="AQ507" s="6">
        <v>0.02</v>
      </c>
      <c r="AR507" s="6">
        <v>0.02</v>
      </c>
      <c r="AS507" s="6">
        <v>0.23999999999999899</v>
      </c>
      <c r="AT507" s="6">
        <v>0.02</v>
      </c>
      <c r="AU507" s="6">
        <v>0.02</v>
      </c>
      <c r="AV507" s="6">
        <v>0.02</v>
      </c>
      <c r="AW507" s="6">
        <v>0.02</v>
      </c>
      <c r="AX507" s="6">
        <v>0.02</v>
      </c>
      <c r="AY507" s="6">
        <v>0.02</v>
      </c>
      <c r="AZ507" s="6">
        <v>0.02</v>
      </c>
      <c r="BA507" s="6">
        <v>0.02</v>
      </c>
      <c r="BB507" s="6">
        <v>0.02</v>
      </c>
      <c r="BC507" s="6">
        <v>0.02</v>
      </c>
      <c r="BD507" s="6">
        <v>0.02</v>
      </c>
      <c r="BE507" s="6">
        <v>0.02</v>
      </c>
      <c r="BF507" s="6">
        <v>0.23999999999999899</v>
      </c>
      <c r="BG507" s="6">
        <v>0.02</v>
      </c>
      <c r="BH507" s="6">
        <v>0.02</v>
      </c>
      <c r="BI507" s="6">
        <v>0.02</v>
      </c>
      <c r="BJ507" s="6">
        <v>0.02</v>
      </c>
      <c r="BK507" s="6">
        <v>0.02</v>
      </c>
      <c r="BL507" s="6">
        <v>0.02</v>
      </c>
      <c r="BM507" s="6">
        <v>0.02</v>
      </c>
      <c r="BN507" s="6">
        <v>0.02</v>
      </c>
      <c r="BO507" s="6">
        <v>0.02</v>
      </c>
      <c r="BP507" s="6">
        <v>0.02</v>
      </c>
      <c r="BQ507" s="6">
        <v>0.02</v>
      </c>
      <c r="BR507" s="6">
        <v>0.02</v>
      </c>
      <c r="BS507" s="6">
        <v>0.23999999999999899</v>
      </c>
      <c r="BT507" s="6">
        <v>0.02</v>
      </c>
      <c r="BU507" s="6">
        <v>0.02</v>
      </c>
      <c r="BV507" s="6">
        <v>0.02</v>
      </c>
      <c r="BW507" s="6">
        <v>0.02</v>
      </c>
      <c r="BX507" s="6">
        <v>0.02</v>
      </c>
      <c r="BY507" s="6">
        <v>0.02</v>
      </c>
      <c r="BZ507" s="6">
        <v>0.02</v>
      </c>
      <c r="CA507" s="6">
        <v>0.02</v>
      </c>
      <c r="CB507" s="6">
        <v>0.02</v>
      </c>
      <c r="CC507" s="6">
        <v>0.02</v>
      </c>
      <c r="CD507" s="6">
        <v>0.02</v>
      </c>
      <c r="CE507" s="6">
        <v>0.02</v>
      </c>
      <c r="CF507" s="6">
        <v>0.23999999999999899</v>
      </c>
    </row>
    <row r="508" spans="1:84" x14ac:dyDescent="0.25">
      <c r="A508" s="15" t="s">
        <v>298</v>
      </c>
      <c r="B508" s="15" t="s">
        <v>299</v>
      </c>
      <c r="C508" s="2" t="s">
        <v>276</v>
      </c>
      <c r="D508" s="12">
        <v>366.95575827464597</v>
      </c>
      <c r="E508" s="12">
        <v>362.09033277692299</v>
      </c>
      <c r="F508" s="12">
        <v>358.821637226826</v>
      </c>
      <c r="G508" s="12">
        <v>359.073042675073</v>
      </c>
      <c r="H508" s="12">
        <v>458.63198276842598</v>
      </c>
      <c r="I508" s="12">
        <v>472.33192482631904</v>
      </c>
      <c r="J508" s="12">
        <v>480.99118832735996</v>
      </c>
      <c r="K508" s="12">
        <v>493.00018486848103</v>
      </c>
      <c r="L508" s="12">
        <v>500.07967416068101</v>
      </c>
      <c r="M508" s="12">
        <v>510.95802347185105</v>
      </c>
      <c r="N508" s="12">
        <v>524.21517844545099</v>
      </c>
      <c r="O508" s="12">
        <v>529.85747960827996</v>
      </c>
      <c r="P508" s="12">
        <v>531.38827179096006</v>
      </c>
      <c r="Q508" s="12">
        <v>530.97444137452396</v>
      </c>
      <c r="R508" s="12">
        <v>522.10722788001192</v>
      </c>
      <c r="S508" s="12">
        <v>520.86765795996405</v>
      </c>
      <c r="T508" s="12">
        <v>620.47532408041593</v>
      </c>
      <c r="U508" s="12">
        <v>634.00482440909104</v>
      </c>
      <c r="V508" s="12">
        <v>644.39649959714097</v>
      </c>
      <c r="W508" s="12">
        <v>657.48443260585293</v>
      </c>
      <c r="X508" s="12">
        <v>666.01605863065504</v>
      </c>
      <c r="Y508" s="12">
        <v>679.27717001860401</v>
      </c>
      <c r="Z508" s="1">
        <v>1.0065899391748701</v>
      </c>
      <c r="AA508" s="1">
        <v>1.0097146017499701</v>
      </c>
      <c r="AB508" s="1">
        <v>1.0102004415438099</v>
      </c>
      <c r="AC508" s="1">
        <v>1.00249586847919</v>
      </c>
      <c r="AD508" s="1">
        <v>0.98630972275282403</v>
      </c>
      <c r="AE508" s="1">
        <v>0.97843523433262303</v>
      </c>
      <c r="AF508" s="1">
        <v>9.8954001173750594</v>
      </c>
      <c r="AG508" s="1">
        <v>1.2084917234838299</v>
      </c>
      <c r="AH508" s="1">
        <v>1.22232501745642</v>
      </c>
      <c r="AI508" s="1">
        <v>1.2365510894812699</v>
      </c>
      <c r="AJ508" s="1">
        <v>1.2553841229084399</v>
      </c>
      <c r="AK508" s="1">
        <v>1.27007953142941</v>
      </c>
      <c r="AL508" s="1">
        <v>1.2868135751359</v>
      </c>
      <c r="AM508" s="1">
        <v>1.2937690791404</v>
      </c>
      <c r="AN508" s="1">
        <v>1.2958553759301901</v>
      </c>
      <c r="AO508" s="1">
        <v>1.29496890832998</v>
      </c>
      <c r="AP508" s="1">
        <v>1.2823853207276099</v>
      </c>
      <c r="AQ508" s="1">
        <v>1.2679100474176299</v>
      </c>
      <c r="AR508" s="1">
        <v>1.2569863164645101</v>
      </c>
      <c r="AS508" s="1">
        <v>15.1715201079056</v>
      </c>
      <c r="AT508" s="1">
        <v>1.3052927779388299</v>
      </c>
      <c r="AU508" s="1">
        <v>1.3173605797466399</v>
      </c>
      <c r="AV508" s="1">
        <v>1.3297634071978</v>
      </c>
      <c r="AW508" s="1">
        <v>1.3465713749121</v>
      </c>
      <c r="AX508" s="1">
        <v>1.3548464401171101</v>
      </c>
      <c r="AY508" s="1">
        <v>1.36928106184749</v>
      </c>
      <c r="AZ508" s="1">
        <v>1.37385969126844</v>
      </c>
      <c r="BA508" s="1">
        <v>1.3739746248160001</v>
      </c>
      <c r="BB508" s="1">
        <v>1.37057035934428</v>
      </c>
      <c r="BC508" s="1">
        <v>1.35710817695026</v>
      </c>
      <c r="BD508" s="1">
        <v>1.33994369057856</v>
      </c>
      <c r="BE508" s="1">
        <v>1.3271107423806501</v>
      </c>
      <c r="BF508" s="1">
        <v>16.165682927098199</v>
      </c>
      <c r="BG508" s="1">
        <v>1.1023866434516301</v>
      </c>
      <c r="BH508" s="1">
        <v>1.1154832962330701</v>
      </c>
      <c r="BI508" s="1">
        <v>1.1256033593587</v>
      </c>
      <c r="BJ508" s="1">
        <v>1.1398302183128</v>
      </c>
      <c r="BK508" s="1">
        <v>1.14575989582348</v>
      </c>
      <c r="BL508" s="1">
        <v>1.15693827482845</v>
      </c>
      <c r="BM508" s="1">
        <v>1.1607399864602099</v>
      </c>
      <c r="BN508" s="1">
        <v>1.1607407588212499</v>
      </c>
      <c r="BO508" s="1">
        <v>1.15749954354713</v>
      </c>
      <c r="BP508" s="1">
        <v>1.1486341087788501</v>
      </c>
      <c r="BQ508" s="1">
        <v>1.13341815740187</v>
      </c>
      <c r="BR508" s="1">
        <v>1.1245113977433101</v>
      </c>
      <c r="BS508" s="1">
        <v>13.671545640760799</v>
      </c>
      <c r="BT508" s="1">
        <v>1.09327871965396</v>
      </c>
      <c r="BU508" s="1">
        <v>1.10503032338253</v>
      </c>
      <c r="BV508" s="1">
        <v>1.11464028131165</v>
      </c>
      <c r="BW508" s="1">
        <v>1.12840748505402</v>
      </c>
      <c r="BX508" s="1">
        <v>1.1334087507841499</v>
      </c>
      <c r="BY508" s="1">
        <v>1.1439422508544801</v>
      </c>
      <c r="BZ508" s="1">
        <v>1.14723203342263</v>
      </c>
      <c r="CA508" s="1">
        <v>1.14779323369402</v>
      </c>
      <c r="CB508" s="1">
        <v>1.14445041837101</v>
      </c>
      <c r="CC508" s="1">
        <v>1.13415994036472</v>
      </c>
      <c r="CD508" s="1">
        <v>1.1220843108993099</v>
      </c>
      <c r="CE508" s="1">
        <v>1.11381000436927</v>
      </c>
      <c r="CF508" s="1">
        <v>13.5282377521618</v>
      </c>
    </row>
    <row r="509" spans="1:84" x14ac:dyDescent="0.25">
      <c r="A509" s="15" t="s">
        <v>298</v>
      </c>
      <c r="B509" s="15" t="s">
        <v>299</v>
      </c>
      <c r="C509" s="7" t="s">
        <v>138</v>
      </c>
      <c r="D509" s="12">
        <v>8311.3457082378609</v>
      </c>
      <c r="E509" s="12">
        <v>10890.397416641999</v>
      </c>
      <c r="F509" s="12">
        <v>14820.394201696101</v>
      </c>
      <c r="G509" s="12">
        <v>19851.086282163</v>
      </c>
      <c r="H509" s="12">
        <v>22173.373420225802</v>
      </c>
      <c r="I509" s="12">
        <v>21120.403295169501</v>
      </c>
      <c r="J509" s="12">
        <v>16643.178010529802</v>
      </c>
      <c r="K509" s="12">
        <v>12385.557099149701</v>
      </c>
      <c r="L509" s="12">
        <v>10744.637034764599</v>
      </c>
      <c r="M509" s="12">
        <v>9149.6662522250099</v>
      </c>
      <c r="N509" s="12">
        <v>8833.717010196131</v>
      </c>
      <c r="O509" s="12">
        <v>9026.2577773285302</v>
      </c>
      <c r="P509" s="12">
        <v>9188.0294103800006</v>
      </c>
      <c r="Q509" s="12">
        <v>11264.249402919899</v>
      </c>
      <c r="R509" s="12">
        <v>15376.366177174899</v>
      </c>
      <c r="S509" s="12">
        <v>20577.437758231401</v>
      </c>
      <c r="T509" s="12">
        <v>23181.955793158599</v>
      </c>
      <c r="U509" s="12">
        <v>22055.7478864806</v>
      </c>
      <c r="V509" s="12">
        <v>17496.613227179001</v>
      </c>
      <c r="W509" s="12">
        <v>13189.119434254699</v>
      </c>
      <c r="X509" s="12">
        <v>11656.1198922561</v>
      </c>
      <c r="Y509" s="12">
        <v>9854.9070812939008</v>
      </c>
      <c r="Z509" s="1">
        <v>9.6521820025408296</v>
      </c>
      <c r="AA509" s="1">
        <v>9.9059296333892597</v>
      </c>
      <c r="AB509" s="1">
        <v>10.104640126157401</v>
      </c>
      <c r="AC509" s="1">
        <v>12.3726805450332</v>
      </c>
      <c r="AD509" s="1">
        <v>16.8897722640498</v>
      </c>
      <c r="AE509" s="1">
        <v>22.2934837028773</v>
      </c>
      <c r="AF509" s="1">
        <v>178.65315158867099</v>
      </c>
      <c r="AG509" s="1">
        <v>24.878940425380499</v>
      </c>
      <c r="AH509" s="1">
        <v>23.644771777276599</v>
      </c>
      <c r="AI509" s="1">
        <v>18.9519412584444</v>
      </c>
      <c r="AJ509" s="1">
        <v>14.4558008142721</v>
      </c>
      <c r="AK509" s="1">
        <v>12.9677630898359</v>
      </c>
      <c r="AL509" s="1">
        <v>11.2529279815507</v>
      </c>
      <c r="AM509" s="1">
        <v>10.7814399474659</v>
      </c>
      <c r="AN509" s="1">
        <v>11.059390213572501</v>
      </c>
      <c r="AO509" s="1">
        <v>11.2345231562817</v>
      </c>
      <c r="AP509" s="1">
        <v>13.5115137362155</v>
      </c>
      <c r="AQ509" s="1">
        <v>18.0311625367601</v>
      </c>
      <c r="AR509" s="1">
        <v>23.575940205117199</v>
      </c>
      <c r="AS509" s="1">
        <v>194.34611514217301</v>
      </c>
      <c r="AT509" s="1">
        <v>25.981025287226402</v>
      </c>
      <c r="AU509" s="1">
        <v>24.650346196872199</v>
      </c>
      <c r="AV509" s="1">
        <v>19.7972595557404</v>
      </c>
      <c r="AW509" s="1">
        <v>15.1440587245719</v>
      </c>
      <c r="AX509" s="1">
        <v>13.656408375202901</v>
      </c>
      <c r="AY509" s="1">
        <v>11.8785528803215</v>
      </c>
      <c r="AZ509" s="1">
        <v>11.4002206541543</v>
      </c>
      <c r="BA509" s="1">
        <v>11.6751121417993</v>
      </c>
      <c r="BB509" s="1">
        <v>11.8952732916283</v>
      </c>
      <c r="BC509" s="1">
        <v>14.307303574076601</v>
      </c>
      <c r="BD509" s="1">
        <v>18.988853807799099</v>
      </c>
      <c r="BE509" s="1">
        <v>24.7075802528698</v>
      </c>
      <c r="BF509" s="1">
        <v>204.08199474226299</v>
      </c>
      <c r="BG509" s="1">
        <v>26.815949629896</v>
      </c>
      <c r="BH509" s="1">
        <v>25.3893823772713</v>
      </c>
      <c r="BI509" s="1">
        <v>20.373498427954299</v>
      </c>
      <c r="BJ509" s="1">
        <v>15.5512636055506</v>
      </c>
      <c r="BK509" s="1">
        <v>14.075533552941099</v>
      </c>
      <c r="BL509" s="1">
        <v>12.2657139929224</v>
      </c>
      <c r="BM509" s="1">
        <v>11.7602423102812</v>
      </c>
      <c r="BN509" s="1">
        <v>12.057105388153101</v>
      </c>
      <c r="BO509" s="1">
        <v>12.2898006262511</v>
      </c>
      <c r="BP509" s="1">
        <v>14.8033554926877</v>
      </c>
      <c r="BQ509" s="1">
        <v>19.597897326566098</v>
      </c>
      <c r="BR509" s="1">
        <v>25.476617025796799</v>
      </c>
      <c r="BS509" s="1">
        <v>210.45635975627201</v>
      </c>
      <c r="BT509" s="1">
        <v>27.8633947142662</v>
      </c>
      <c r="BU509" s="1">
        <v>26.361381497421601</v>
      </c>
      <c r="BV509" s="1">
        <v>21.178864716119801</v>
      </c>
      <c r="BW509" s="1">
        <v>16.125465751046999</v>
      </c>
      <c r="BX509" s="1">
        <v>14.7099666239565</v>
      </c>
      <c r="BY509" s="1">
        <v>12.8042391554514</v>
      </c>
      <c r="BZ509" s="1">
        <v>12.252569036279199</v>
      </c>
      <c r="CA509" s="1">
        <v>12.5552114748828</v>
      </c>
      <c r="CB509" s="1">
        <v>12.8219601283049</v>
      </c>
      <c r="CC509" s="1">
        <v>15.471819996038899</v>
      </c>
      <c r="CD509" s="1">
        <v>20.416741725821002</v>
      </c>
      <c r="CE509" s="1">
        <v>26.483028241926899</v>
      </c>
      <c r="CF509" s="1">
        <v>219.04464306151601</v>
      </c>
    </row>
    <row r="510" spans="1:84" x14ac:dyDescent="0.25">
      <c r="A510" s="15"/>
      <c r="B510" s="15"/>
      <c r="C510" s="7"/>
      <c r="D510" s="36"/>
      <c r="E510" s="36"/>
      <c r="F510" s="36"/>
      <c r="G510" s="36"/>
      <c r="H510" s="36"/>
      <c r="I510" s="36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84" x14ac:dyDescent="0.25">
      <c r="A511" s="15"/>
      <c r="B511" s="15"/>
      <c r="C511" s="7"/>
      <c r="D511" s="40"/>
      <c r="E511" s="40"/>
      <c r="F511" s="40"/>
      <c r="G511" s="40"/>
      <c r="H511" s="40"/>
      <c r="I511" s="40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84" x14ac:dyDescent="0.25">
      <c r="A512" s="15"/>
      <c r="B512" s="15"/>
      <c r="C512" s="26" t="s">
        <v>312</v>
      </c>
      <c r="D512" s="12">
        <f>D430</f>
        <v>3967758</v>
      </c>
      <c r="E512" s="12">
        <f t="shared" ref="E512:I512" si="0">E430</f>
        <v>3968379</v>
      </c>
      <c r="F512" s="12">
        <f t="shared" si="0"/>
        <v>3969000</v>
      </c>
      <c r="G512" s="12">
        <f t="shared" si="0"/>
        <v>3969621</v>
      </c>
      <c r="H512" s="12">
        <f t="shared" si="0"/>
        <v>3970228.5</v>
      </c>
      <c r="I512" s="12">
        <f t="shared" si="0"/>
        <v>3970849.5</v>
      </c>
      <c r="J512" s="12"/>
      <c r="K512" s="12"/>
      <c r="L512" s="12"/>
      <c r="M512" s="12"/>
      <c r="N512" s="12">
        <f>N430</f>
        <v>3973941</v>
      </c>
      <c r="O512" s="12">
        <f t="shared" ref="O512:Y512" si="1">O430</f>
        <v>3974562</v>
      </c>
      <c r="P512" s="12">
        <f t="shared" si="1"/>
        <v>3975169.5</v>
      </c>
      <c r="Q512" s="12">
        <f t="shared" si="1"/>
        <v>3975790.5</v>
      </c>
      <c r="R512" s="12">
        <f t="shared" si="1"/>
        <v>3976411.5</v>
      </c>
      <c r="S512" s="12">
        <f t="shared" si="1"/>
        <v>3977019</v>
      </c>
      <c r="T512" s="12">
        <f t="shared" si="1"/>
        <v>3977626.5</v>
      </c>
      <c r="U512" s="12">
        <f t="shared" si="1"/>
        <v>3978234</v>
      </c>
      <c r="V512" s="12">
        <f t="shared" si="1"/>
        <v>3978841.5</v>
      </c>
      <c r="W512" s="12">
        <f t="shared" si="1"/>
        <v>3979449</v>
      </c>
      <c r="X512" s="12">
        <f t="shared" si="1"/>
        <v>3980056.5</v>
      </c>
      <c r="Y512" s="12">
        <f t="shared" si="1"/>
        <v>3980664</v>
      </c>
    </row>
    <row r="513" spans="1:25" x14ac:dyDescent="0.25">
      <c r="A513" s="15"/>
      <c r="B513" s="15"/>
      <c r="C513" s="26" t="s">
        <v>313</v>
      </c>
      <c r="D513" s="12">
        <f>D438</f>
        <v>1360496.7936945099</v>
      </c>
      <c r="E513" s="12">
        <f t="shared" ref="E513:I513" si="2">E438</f>
        <v>2007659.1996233799</v>
      </c>
      <c r="F513" s="12">
        <f t="shared" si="2"/>
        <v>4330592.0497787902</v>
      </c>
      <c r="G513" s="12">
        <f t="shared" si="2"/>
        <v>7884846.7362952</v>
      </c>
      <c r="H513" s="12">
        <f t="shared" si="2"/>
        <v>10506802.7874985</v>
      </c>
      <c r="I513" s="12">
        <f t="shared" si="2"/>
        <v>10135537.156432699</v>
      </c>
      <c r="J513" s="12"/>
      <c r="K513" s="12"/>
      <c r="L513" s="12"/>
      <c r="M513" s="12"/>
      <c r="N513" s="12">
        <f>N438</f>
        <v>935482.12983271002</v>
      </c>
      <c r="O513" s="12">
        <f t="shared" ref="O513:Y513" si="3">O438</f>
        <v>972176.87227077002</v>
      </c>
      <c r="P513" s="12">
        <f t="shared" si="3"/>
        <v>1152482.6124249101</v>
      </c>
      <c r="Q513" s="12">
        <f t="shared" si="3"/>
        <v>1856699.1692345501</v>
      </c>
      <c r="R513" s="12">
        <f t="shared" si="3"/>
        <v>4212212.1328237001</v>
      </c>
      <c r="S513" s="12">
        <f t="shared" si="3"/>
        <v>7791961.2917188993</v>
      </c>
      <c r="T513" s="12">
        <f t="shared" si="3"/>
        <v>10417048.839830201</v>
      </c>
      <c r="U513" s="12">
        <f t="shared" si="3"/>
        <v>10062616.182932299</v>
      </c>
      <c r="V513" s="12">
        <f t="shared" si="3"/>
        <v>7967091.1334095998</v>
      </c>
      <c r="W513" s="12">
        <f t="shared" si="3"/>
        <v>4648661.4841169007</v>
      </c>
      <c r="X513" s="12">
        <f t="shared" si="3"/>
        <v>2129412.5755966301</v>
      </c>
      <c r="Y513" s="12">
        <f t="shared" si="3"/>
        <v>1081528.2523763501</v>
      </c>
    </row>
    <row r="514" spans="1:25" x14ac:dyDescent="0.25">
      <c r="A514" s="15"/>
      <c r="B514" s="15"/>
      <c r="C514" s="26" t="s">
        <v>314</v>
      </c>
      <c r="D514" s="12">
        <f>D444</f>
        <v>2285354.1700345702</v>
      </c>
      <c r="E514" s="12">
        <f t="shared" ref="E514:I514" si="4">E444</f>
        <v>4198511.4308984103</v>
      </c>
      <c r="F514" s="12">
        <f t="shared" si="4"/>
        <v>9821599.38916035</v>
      </c>
      <c r="G514" s="12">
        <f t="shared" si="4"/>
        <v>18287968.702362902</v>
      </c>
      <c r="H514" s="12">
        <f t="shared" si="4"/>
        <v>22106295.282818198</v>
      </c>
      <c r="I514" s="12">
        <f t="shared" si="4"/>
        <v>19618724.753691897</v>
      </c>
      <c r="J514" s="12"/>
      <c r="K514" s="12"/>
      <c r="L514" s="12"/>
      <c r="M514" s="12"/>
      <c r="N514" s="12">
        <f>N444</f>
        <v>1524066.1632896098</v>
      </c>
      <c r="O514" s="12">
        <f t="shared" ref="O514:Y514" si="5">O444</f>
        <v>1647583.23508398</v>
      </c>
      <c r="P514" s="12">
        <f t="shared" si="5"/>
        <v>1987941.77717088</v>
      </c>
      <c r="Q514" s="12">
        <f t="shared" si="5"/>
        <v>3639968.3398893997</v>
      </c>
      <c r="R514" s="12">
        <f t="shared" si="5"/>
        <v>9264473.6810306087</v>
      </c>
      <c r="S514" s="12">
        <f t="shared" si="5"/>
        <v>17878115.142845999</v>
      </c>
      <c r="T514" s="12">
        <f t="shared" si="5"/>
        <v>22210146.074982498</v>
      </c>
      <c r="U514" s="12">
        <f t="shared" si="5"/>
        <v>19707725.335892599</v>
      </c>
      <c r="V514" s="12">
        <f t="shared" si="5"/>
        <v>14178013.0651935</v>
      </c>
      <c r="W514" s="12">
        <f t="shared" si="5"/>
        <v>7367426.7942722701</v>
      </c>
      <c r="X514" s="12">
        <f t="shared" si="5"/>
        <v>3939373.1852697902</v>
      </c>
      <c r="Y514" s="12">
        <f t="shared" si="5"/>
        <v>1833366.6332544601</v>
      </c>
    </row>
    <row r="515" spans="1:25" x14ac:dyDescent="0.25">
      <c r="A515" s="15"/>
      <c r="B515" s="15"/>
      <c r="C515" s="26" t="s">
        <v>315</v>
      </c>
      <c r="D515" s="12">
        <f>D447</f>
        <v>160414.361358244</v>
      </c>
      <c r="E515" s="12">
        <f t="shared" ref="E515:I515" si="6">E447</f>
        <v>90101.340468678303</v>
      </c>
      <c r="F515" s="12">
        <f t="shared" si="6"/>
        <v>140804.61812745</v>
      </c>
      <c r="G515" s="12">
        <f t="shared" si="6"/>
        <v>427763.94981466199</v>
      </c>
      <c r="H515" s="12">
        <f t="shared" si="6"/>
        <v>109410.937864533</v>
      </c>
      <c r="I515" s="12">
        <f t="shared" si="6"/>
        <v>148179.896495177</v>
      </c>
      <c r="J515" s="12"/>
      <c r="K515" s="12"/>
      <c r="L515" s="12"/>
      <c r="M515" s="12"/>
      <c r="N515" s="12">
        <f>N447</f>
        <v>77707.2060792181</v>
      </c>
      <c r="O515" s="12">
        <f t="shared" ref="O515:Y515" si="7">O447</f>
        <v>119639.191125506</v>
      </c>
      <c r="P515" s="12">
        <f t="shared" si="7"/>
        <v>104159.566865994</v>
      </c>
      <c r="Q515" s="12">
        <f t="shared" si="7"/>
        <v>120489.821759882</v>
      </c>
      <c r="R515" s="12">
        <f t="shared" si="7"/>
        <v>197466.46102388701</v>
      </c>
      <c r="S515" s="12">
        <f t="shared" si="7"/>
        <v>186443.173915274</v>
      </c>
      <c r="T515" s="12">
        <f t="shared" si="7"/>
        <v>149510.15535799399</v>
      </c>
      <c r="U515" s="12">
        <f t="shared" si="7"/>
        <v>191929.68902217399</v>
      </c>
      <c r="V515" s="12">
        <f t="shared" si="7"/>
        <v>232667.66381618002</v>
      </c>
      <c r="W515" s="12">
        <f t="shared" si="7"/>
        <v>188508.586089836</v>
      </c>
      <c r="X515" s="12">
        <f t="shared" si="7"/>
        <v>224199.06292311198</v>
      </c>
      <c r="Y515" s="12">
        <f t="shared" si="7"/>
        <v>124821.525925169</v>
      </c>
    </row>
    <row r="516" spans="1:25" x14ac:dyDescent="0.25">
      <c r="A516" s="15"/>
      <c r="B516" s="15"/>
      <c r="C516" s="26" t="s">
        <v>316</v>
      </c>
      <c r="D516" s="12">
        <f>D450</f>
        <v>648837.65700157906</v>
      </c>
      <c r="E516" s="12">
        <f t="shared" ref="E516:I516" si="8">E450</f>
        <v>653857.89376157906</v>
      </c>
      <c r="F516" s="12">
        <f t="shared" si="8"/>
        <v>656949.00155220903</v>
      </c>
      <c r="G516" s="12">
        <f t="shared" si="8"/>
        <v>665632.00334284001</v>
      </c>
      <c r="H516" s="12">
        <f t="shared" si="8"/>
        <v>853170.32539456792</v>
      </c>
      <c r="I516" s="12">
        <f t="shared" si="8"/>
        <v>877207.88725056802</v>
      </c>
      <c r="J516" s="12"/>
      <c r="K516" s="12"/>
      <c r="L516" s="12"/>
      <c r="M516" s="12"/>
      <c r="N516" s="12">
        <f>N450</f>
        <v>929418.99681330693</v>
      </c>
      <c r="O516" s="12">
        <f t="shared" ref="O516:Y516" si="9">O450</f>
        <v>941060.18514130695</v>
      </c>
      <c r="P516" s="12">
        <f t="shared" si="9"/>
        <v>945302.42868530692</v>
      </c>
      <c r="Q516" s="12">
        <f t="shared" si="9"/>
        <v>959240.01018930704</v>
      </c>
      <c r="R516" s="12">
        <f t="shared" si="9"/>
        <v>956394.91686130699</v>
      </c>
      <c r="S516" s="12">
        <f t="shared" si="9"/>
        <v>965984.46113330708</v>
      </c>
      <c r="T516" s="12">
        <f t="shared" si="9"/>
        <v>1155049.6337834299</v>
      </c>
      <c r="U516" s="12">
        <f t="shared" si="9"/>
        <v>1178278.1683434299</v>
      </c>
      <c r="V516" s="12">
        <f t="shared" si="9"/>
        <v>1186912.1610954301</v>
      </c>
      <c r="W516" s="12">
        <f t="shared" si="9"/>
        <v>1198791.51904743</v>
      </c>
      <c r="X516" s="12">
        <f t="shared" si="9"/>
        <v>1204386.59099143</v>
      </c>
      <c r="Y516" s="12">
        <f t="shared" si="9"/>
        <v>1213031.12719943</v>
      </c>
    </row>
    <row r="517" spans="1:25" x14ac:dyDescent="0.25">
      <c r="A517" s="15"/>
      <c r="B517" s="15"/>
      <c r="C517" s="26" t="s">
        <v>317</v>
      </c>
      <c r="D517" s="12">
        <f t="shared" ref="D517:I517" si="10">SUBTOTAL(9,D512:D516)</f>
        <v>8422860.982088903</v>
      </c>
      <c r="E517" s="12">
        <f t="shared" si="10"/>
        <v>10918508.864752047</v>
      </c>
      <c r="F517" s="12">
        <f t="shared" si="10"/>
        <v>18918945.058618799</v>
      </c>
      <c r="G517" s="12">
        <f t="shared" si="10"/>
        <v>31235832.391815607</v>
      </c>
      <c r="H517" s="12">
        <f t="shared" si="10"/>
        <v>37545907.833575808</v>
      </c>
      <c r="I517" s="12">
        <f t="shared" si="10"/>
        <v>34750499.193870343</v>
      </c>
      <c r="J517" s="12"/>
      <c r="K517" s="12"/>
      <c r="L517" s="12"/>
      <c r="M517" s="12"/>
      <c r="N517" s="12">
        <f t="shared" ref="N517:Y517" si="11">SUBTOTAL(9,N512:N516)</f>
        <v>7440615.4960148446</v>
      </c>
      <c r="O517" s="12">
        <f t="shared" si="11"/>
        <v>7655021.4836215638</v>
      </c>
      <c r="P517" s="12">
        <f t="shared" si="11"/>
        <v>8165055.8851470901</v>
      </c>
      <c r="Q517" s="12">
        <f t="shared" si="11"/>
        <v>10552187.841073139</v>
      </c>
      <c r="R517" s="12">
        <f t="shared" si="11"/>
        <v>18606958.6917395</v>
      </c>
      <c r="S517" s="12">
        <f t="shared" si="11"/>
        <v>30799523.069613483</v>
      </c>
      <c r="T517" s="12">
        <f t="shared" si="11"/>
        <v>37909381.203954123</v>
      </c>
      <c r="U517" s="12">
        <f t="shared" si="11"/>
        <v>35118783.376190506</v>
      </c>
      <c r="V517" s="12">
        <f t="shared" si="11"/>
        <v>27543525.52351471</v>
      </c>
      <c r="W517" s="12">
        <f t="shared" si="11"/>
        <v>17382837.383526437</v>
      </c>
      <c r="X517" s="12">
        <f t="shared" si="11"/>
        <v>11477427.914780963</v>
      </c>
      <c r="Y517" s="12">
        <f t="shared" si="11"/>
        <v>8233411.5387554085</v>
      </c>
    </row>
    <row r="518" spans="1:25" x14ac:dyDescent="0.25">
      <c r="A518" s="15"/>
      <c r="B518" s="15"/>
      <c r="C518" s="7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x14ac:dyDescent="0.25">
      <c r="A519" s="15"/>
      <c r="B519" s="15"/>
      <c r="C519" s="26" t="s">
        <v>318</v>
      </c>
      <c r="D519" s="12">
        <f t="shared" ref="D519:I519" si="12">D69+D401+D459</f>
        <v>939458.2297275</v>
      </c>
      <c r="E519" s="12">
        <f t="shared" si="12"/>
        <v>938650.82293499995</v>
      </c>
      <c r="F519" s="12">
        <f t="shared" si="12"/>
        <v>949470.07468600001</v>
      </c>
      <c r="G519" s="12">
        <f t="shared" si="12"/>
        <v>959320.437943</v>
      </c>
      <c r="H519" s="12">
        <f t="shared" si="12"/>
        <v>964730.06381499884</v>
      </c>
      <c r="I519" s="12">
        <f t="shared" si="12"/>
        <v>966264.13673300005</v>
      </c>
      <c r="J519" s="12"/>
      <c r="K519" s="12"/>
      <c r="L519" s="12"/>
      <c r="M519" s="12"/>
      <c r="N519" s="12">
        <f t="shared" ref="N519:Y519" si="13">N69+N401+N459</f>
        <v>946240.44715199899</v>
      </c>
      <c r="O519" s="12">
        <f t="shared" si="13"/>
        <v>941961.1907894999</v>
      </c>
      <c r="P519" s="12">
        <f t="shared" si="13"/>
        <v>941194.15433749999</v>
      </c>
      <c r="Q519" s="12">
        <f t="shared" si="13"/>
        <v>940386.747544999</v>
      </c>
      <c r="R519" s="12">
        <f t="shared" si="13"/>
        <v>951205.99929600011</v>
      </c>
      <c r="S519" s="12">
        <f t="shared" si="13"/>
        <v>961056.36290299986</v>
      </c>
      <c r="T519" s="12">
        <f t="shared" si="13"/>
        <v>966506.35876900004</v>
      </c>
      <c r="U519" s="12">
        <f t="shared" si="13"/>
        <v>968040.43203350005</v>
      </c>
      <c r="V519" s="12">
        <f t="shared" si="13"/>
        <v>970058.94902349997</v>
      </c>
      <c r="W519" s="12">
        <f t="shared" si="13"/>
        <v>973894.13165800006</v>
      </c>
      <c r="X519" s="12">
        <f t="shared" si="13"/>
        <v>966102.65538149897</v>
      </c>
      <c r="Y519" s="12">
        <f t="shared" si="13"/>
        <v>953264.88662649994</v>
      </c>
    </row>
    <row r="520" spans="1:25" x14ac:dyDescent="0.25">
      <c r="A520" s="15"/>
      <c r="B520" s="15"/>
      <c r="C520" s="26" t="s">
        <v>319</v>
      </c>
      <c r="D520" s="12">
        <f t="shared" ref="D520:I520" si="14">D77+D409+D467</f>
        <v>553019.58021418564</v>
      </c>
      <c r="E520" s="12">
        <f t="shared" si="14"/>
        <v>867983.20706949709</v>
      </c>
      <c r="F520" s="12">
        <f t="shared" si="14"/>
        <v>1748320.3031925862</v>
      </c>
      <c r="G520" s="12">
        <f t="shared" si="14"/>
        <v>3128303.000100466</v>
      </c>
      <c r="H520" s="12">
        <f t="shared" si="14"/>
        <v>4202156.7758742236</v>
      </c>
      <c r="I520" s="12">
        <f t="shared" si="14"/>
        <v>3937467.5759770777</v>
      </c>
      <c r="J520" s="12"/>
      <c r="K520" s="12"/>
      <c r="L520" s="12"/>
      <c r="M520" s="12"/>
      <c r="N520" s="12">
        <f t="shared" ref="N520:Y520" si="15">N77+N409+N467</f>
        <v>517879.47961858741</v>
      </c>
      <c r="O520" s="12">
        <f t="shared" si="15"/>
        <v>505073.18909672811</v>
      </c>
      <c r="P520" s="12">
        <f t="shared" si="15"/>
        <v>534626.22039273498</v>
      </c>
      <c r="Q520" s="12">
        <f t="shared" si="15"/>
        <v>860368.71975343395</v>
      </c>
      <c r="R520" s="12">
        <f t="shared" si="15"/>
        <v>1748241.520929303</v>
      </c>
      <c r="S520" s="12">
        <f t="shared" si="15"/>
        <v>3134640.3242187658</v>
      </c>
      <c r="T520" s="12">
        <f t="shared" si="15"/>
        <v>4184747.489071358</v>
      </c>
      <c r="U520" s="12">
        <f t="shared" si="15"/>
        <v>3924696.119431627</v>
      </c>
      <c r="V520" s="12">
        <f t="shared" si="15"/>
        <v>3030668.4808596908</v>
      </c>
      <c r="W520" s="12">
        <f t="shared" si="15"/>
        <v>1950267.3531864181</v>
      </c>
      <c r="X520" s="12">
        <f t="shared" si="15"/>
        <v>1000443.5622113969</v>
      </c>
      <c r="Y520" s="12">
        <f t="shared" si="15"/>
        <v>622699.07731409976</v>
      </c>
    </row>
    <row r="521" spans="1:25" x14ac:dyDescent="0.25">
      <c r="A521" s="15"/>
      <c r="B521" s="15"/>
      <c r="C521" s="26" t="s">
        <v>320</v>
      </c>
      <c r="D521" s="12">
        <f t="shared" ref="D521:I521" si="16">D83+D415+D473</f>
        <v>1169718.8472588849</v>
      </c>
      <c r="E521" s="12">
        <f t="shared" si="16"/>
        <v>2286302.1299715638</v>
      </c>
      <c r="F521" s="12">
        <f t="shared" si="16"/>
        <v>4988542.8144020429</v>
      </c>
      <c r="G521" s="12">
        <f t="shared" si="16"/>
        <v>9128486.6815930195</v>
      </c>
      <c r="H521" s="12">
        <f t="shared" si="16"/>
        <v>11123344.775494598</v>
      </c>
      <c r="I521" s="12">
        <f t="shared" si="16"/>
        <v>9588678.46816146</v>
      </c>
      <c r="J521" s="12"/>
      <c r="K521" s="12"/>
      <c r="L521" s="12"/>
      <c r="M521" s="12"/>
      <c r="N521" s="12">
        <f t="shared" ref="N521:Y521" si="17">N83+N415+N473</f>
        <v>1062385.211009111</v>
      </c>
      <c r="O521" s="12">
        <f t="shared" si="17"/>
        <v>1077807.949567371</v>
      </c>
      <c r="P521" s="12">
        <f t="shared" si="17"/>
        <v>1161193.3004360679</v>
      </c>
      <c r="Q521" s="12">
        <f t="shared" si="17"/>
        <v>2124504.3606478199</v>
      </c>
      <c r="R521" s="12">
        <f t="shared" si="17"/>
        <v>4837597.2535791248</v>
      </c>
      <c r="S521" s="12">
        <f t="shared" si="17"/>
        <v>9048579.8034122605</v>
      </c>
      <c r="T521" s="12">
        <f t="shared" si="17"/>
        <v>11225190.843312738</v>
      </c>
      <c r="U521" s="12">
        <f t="shared" si="17"/>
        <v>9670510.2683136016</v>
      </c>
      <c r="V521" s="12">
        <f t="shared" si="17"/>
        <v>6785342.6044632392</v>
      </c>
      <c r="W521" s="12">
        <f t="shared" si="17"/>
        <v>3894442.0440220721</v>
      </c>
      <c r="X521" s="12">
        <f t="shared" si="17"/>
        <v>2331338.3720481424</v>
      </c>
      <c r="Y521" s="12">
        <f t="shared" si="17"/>
        <v>1329512.423644067</v>
      </c>
    </row>
    <row r="522" spans="1:25" x14ac:dyDescent="0.25">
      <c r="A522" s="15"/>
      <c r="B522" s="15"/>
      <c r="C522" s="26" t="s">
        <v>321</v>
      </c>
      <c r="D522" s="12">
        <f t="shared" ref="D522:I522" si="18">D86+D418+D476</f>
        <v>82105.305301058906</v>
      </c>
      <c r="E522" s="12">
        <f t="shared" si="18"/>
        <v>49064.74354477405</v>
      </c>
      <c r="F522" s="12">
        <f t="shared" si="18"/>
        <v>71516.851600517752</v>
      </c>
      <c r="G522" s="12">
        <f t="shared" si="18"/>
        <v>213519.47732960849</v>
      </c>
      <c r="H522" s="12">
        <f t="shared" si="18"/>
        <v>55052.896403828054</v>
      </c>
      <c r="I522" s="12">
        <f t="shared" si="18"/>
        <v>72423.126414998842</v>
      </c>
      <c r="J522" s="12"/>
      <c r="K522" s="12"/>
      <c r="L522" s="12"/>
      <c r="M522" s="12"/>
      <c r="N522" s="12">
        <f t="shared" ref="N522:Y522" si="19">N86+N418+N476</f>
        <v>54167.587022080552</v>
      </c>
      <c r="O522" s="12">
        <f t="shared" si="19"/>
        <v>78264.981415829898</v>
      </c>
      <c r="P522" s="12">
        <f t="shared" si="19"/>
        <v>60841.515888480331</v>
      </c>
      <c r="Q522" s="12">
        <f t="shared" si="19"/>
        <v>70325.103912944265</v>
      </c>
      <c r="R522" s="12">
        <f t="shared" si="19"/>
        <v>103110.3592510695</v>
      </c>
      <c r="S522" s="12">
        <f t="shared" si="19"/>
        <v>94363.747212406903</v>
      </c>
      <c r="T522" s="12">
        <f t="shared" si="19"/>
        <v>75563.664518047794</v>
      </c>
      <c r="U522" s="12">
        <f t="shared" si="19"/>
        <v>94179.211291464017</v>
      </c>
      <c r="V522" s="12">
        <f t="shared" si="19"/>
        <v>111350.56828580449</v>
      </c>
      <c r="W522" s="12">
        <f t="shared" si="19"/>
        <v>99646.156497701406</v>
      </c>
      <c r="X522" s="12">
        <f t="shared" si="19"/>
        <v>132681.99121736409</v>
      </c>
      <c r="Y522" s="12">
        <f t="shared" si="19"/>
        <v>90517.502852736594</v>
      </c>
    </row>
    <row r="523" spans="1:25" x14ac:dyDescent="0.25">
      <c r="A523" s="15"/>
      <c r="B523" s="15"/>
      <c r="C523" s="26" t="s">
        <v>322</v>
      </c>
      <c r="D523" s="12">
        <f t="shared" ref="D523:I523" si="20">D89+D421+D479</f>
        <v>283339.82099581952</v>
      </c>
      <c r="E523" s="12">
        <f t="shared" si="20"/>
        <v>285532.09971081902</v>
      </c>
      <c r="F523" s="12">
        <f t="shared" si="20"/>
        <v>286881.95035315608</v>
      </c>
      <c r="G523" s="12">
        <f t="shared" si="20"/>
        <v>290673.71574549261</v>
      </c>
      <c r="H523" s="12">
        <f t="shared" si="20"/>
        <v>372569.50897912047</v>
      </c>
      <c r="I523" s="12">
        <f t="shared" si="20"/>
        <v>383066.43128312135</v>
      </c>
      <c r="J523" s="12"/>
      <c r="K523" s="12"/>
      <c r="L523" s="12"/>
      <c r="M523" s="12"/>
      <c r="N523" s="12">
        <f t="shared" ref="N523:Y523" si="21">N89+N421+N479</f>
        <v>405866.41256944713</v>
      </c>
      <c r="O523" s="12">
        <f t="shared" si="21"/>
        <v>410949.9834464473</v>
      </c>
      <c r="P523" s="12">
        <f t="shared" si="21"/>
        <v>412802.52161744714</v>
      </c>
      <c r="Q523" s="12">
        <f t="shared" si="21"/>
        <v>418888.9005534469</v>
      </c>
      <c r="R523" s="12">
        <f t="shared" si="21"/>
        <v>417646.48155144678</v>
      </c>
      <c r="S523" s="12">
        <f t="shared" si="21"/>
        <v>421834.12344944692</v>
      </c>
      <c r="T523" s="12">
        <f t="shared" si="21"/>
        <v>504396.67449309252</v>
      </c>
      <c r="U523" s="12">
        <f t="shared" si="21"/>
        <v>514540.30403309257</v>
      </c>
      <c r="V523" s="12">
        <f t="shared" si="21"/>
        <v>518310.66775109182</v>
      </c>
      <c r="W523" s="12">
        <f t="shared" si="21"/>
        <v>523498.24451909238</v>
      </c>
      <c r="X523" s="12">
        <f t="shared" si="21"/>
        <v>525941.54704009206</v>
      </c>
      <c r="Y523" s="12">
        <f t="shared" si="21"/>
        <v>529716.51496209169</v>
      </c>
    </row>
    <row r="524" spans="1:25" x14ac:dyDescent="0.25">
      <c r="A524" s="15"/>
      <c r="B524" s="15"/>
      <c r="C524" s="26" t="s">
        <v>323</v>
      </c>
      <c r="D524" s="12">
        <f>SUBTOTAL(9,D519:D523)</f>
        <v>3027641.783497449</v>
      </c>
      <c r="E524" s="12">
        <f t="shared" ref="E524:I524" si="22">SUBTOTAL(9,E519:E523)</f>
        <v>4427533.0032316539</v>
      </c>
      <c r="F524" s="12">
        <f t="shared" si="22"/>
        <v>8044731.994234303</v>
      </c>
      <c r="G524" s="12">
        <f t="shared" si="22"/>
        <v>13720303.312711585</v>
      </c>
      <c r="H524" s="12">
        <f t="shared" si="22"/>
        <v>16717854.020566769</v>
      </c>
      <c r="I524" s="12">
        <f t="shared" si="22"/>
        <v>14947899.73856966</v>
      </c>
      <c r="J524" s="12"/>
      <c r="K524" s="12"/>
      <c r="L524" s="12"/>
      <c r="M524" s="12"/>
      <c r="N524" s="12">
        <f t="shared" ref="N524" si="23">SUBTOTAL(9,N519:N523)</f>
        <v>2986539.1373712253</v>
      </c>
      <c r="O524" s="12">
        <f t="shared" ref="O524" si="24">SUBTOTAL(9,O519:O523)</f>
        <v>3014057.2943158764</v>
      </c>
      <c r="P524" s="12">
        <f t="shared" ref="P524" si="25">SUBTOTAL(9,P519:P523)</f>
        <v>3110657.7126722303</v>
      </c>
      <c r="Q524" s="12">
        <f t="shared" ref="Q524" si="26">SUBTOTAL(9,Q519:Q523)</f>
        <v>4414473.8324126443</v>
      </c>
      <c r="R524" s="12">
        <f t="shared" ref="R524" si="27">SUBTOTAL(9,R519:R523)</f>
        <v>8057801.6146069448</v>
      </c>
      <c r="S524" s="12">
        <f t="shared" ref="S524" si="28">SUBTOTAL(9,S519:S523)</f>
        <v>13660474.361195879</v>
      </c>
      <c r="T524" s="12">
        <f t="shared" ref="T524" si="29">SUBTOTAL(9,T519:T523)</f>
        <v>16956405.030164234</v>
      </c>
      <c r="U524" s="12">
        <f t="shared" ref="U524" si="30">SUBTOTAL(9,U519:U523)</f>
        <v>15171966.335103286</v>
      </c>
      <c r="V524" s="12">
        <f t="shared" ref="V524" si="31">SUBTOTAL(9,V519:V523)</f>
        <v>11415731.270383326</v>
      </c>
      <c r="W524" s="12">
        <f t="shared" ref="W524" si="32">SUBTOTAL(9,W519:W523)</f>
        <v>7441747.9298832836</v>
      </c>
      <c r="X524" s="12">
        <f t="shared" ref="X524" si="33">SUBTOTAL(9,X519:X523)</f>
        <v>4956508.1278984938</v>
      </c>
      <c r="Y524" s="12">
        <f t="shared" ref="Y524" si="34">SUBTOTAL(9,Y519:Y523)</f>
        <v>3525710.4053994948</v>
      </c>
    </row>
    <row r="525" spans="1:25" x14ac:dyDescent="0.25">
      <c r="A525" s="15"/>
      <c r="B525" s="15"/>
      <c r="C525" s="7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x14ac:dyDescent="0.25">
      <c r="A526" s="15"/>
      <c r="B526" s="15"/>
      <c r="C526" s="26" t="s">
        <v>324</v>
      </c>
      <c r="D526" s="12">
        <f t="shared" ref="D526:I526" si="35">D284+D488</f>
        <v>24591.919707775</v>
      </c>
      <c r="E526" s="12">
        <f t="shared" si="35"/>
        <v>24691.886869650003</v>
      </c>
      <c r="F526" s="12">
        <f t="shared" si="35"/>
        <v>24691.886869650003</v>
      </c>
      <c r="G526" s="12">
        <f t="shared" si="35"/>
        <v>24691.886869650003</v>
      </c>
      <c r="H526" s="12">
        <f t="shared" si="35"/>
        <v>24791.85401402499</v>
      </c>
      <c r="I526" s="12">
        <f t="shared" si="35"/>
        <v>24791.85401402499</v>
      </c>
      <c r="J526" s="12"/>
      <c r="K526" s="12"/>
      <c r="L526" s="12"/>
      <c r="M526" s="12"/>
      <c r="N526" s="12">
        <f t="shared" ref="N526:Y526" si="36">N284+N488</f>
        <v>24991.788320449999</v>
      </c>
      <c r="O526" s="12">
        <f t="shared" si="36"/>
        <v>24991.788320449999</v>
      </c>
      <c r="P526" s="12">
        <f t="shared" si="36"/>
        <v>24991.788320449999</v>
      </c>
      <c r="Q526" s="12">
        <f t="shared" si="36"/>
        <v>25091.755482324999</v>
      </c>
      <c r="R526" s="12">
        <f t="shared" si="36"/>
        <v>25091.755482324999</v>
      </c>
      <c r="S526" s="12">
        <f t="shared" si="36"/>
        <v>25091.755482324999</v>
      </c>
      <c r="T526" s="12">
        <f t="shared" si="36"/>
        <v>25191.722626700001</v>
      </c>
      <c r="U526" s="12">
        <f t="shared" si="36"/>
        <v>25191.722626700001</v>
      </c>
      <c r="V526" s="12">
        <f t="shared" si="36"/>
        <v>25191.722626700001</v>
      </c>
      <c r="W526" s="12">
        <f t="shared" si="36"/>
        <v>25291.689788749998</v>
      </c>
      <c r="X526" s="12">
        <f t="shared" si="36"/>
        <v>25291.689788749998</v>
      </c>
      <c r="Y526" s="12">
        <f t="shared" si="36"/>
        <v>25291.689788749998</v>
      </c>
    </row>
    <row r="527" spans="1:25" x14ac:dyDescent="0.25">
      <c r="A527" s="15"/>
      <c r="B527" s="15"/>
      <c r="C527" s="26" t="s">
        <v>325</v>
      </c>
      <c r="D527" s="12">
        <f t="shared" ref="D527:I527" si="37">D292+D496</f>
        <v>126587.02104481441</v>
      </c>
      <c r="E527" s="12">
        <f t="shared" si="37"/>
        <v>149326.16264882879</v>
      </c>
      <c r="F527" s="12">
        <f t="shared" si="37"/>
        <v>199521.50382203842</v>
      </c>
      <c r="G527" s="12">
        <f t="shared" si="37"/>
        <v>270152.04865450953</v>
      </c>
      <c r="H527" s="12">
        <f t="shared" si="37"/>
        <v>325104.07329595316</v>
      </c>
      <c r="I527" s="12">
        <f t="shared" si="37"/>
        <v>327164.58713901916</v>
      </c>
      <c r="J527" s="12"/>
      <c r="K527" s="12"/>
      <c r="L527" s="12"/>
      <c r="M527" s="12"/>
      <c r="N527" s="12">
        <f t="shared" ref="N527:Y527" si="38">N292+N496</f>
        <v>135788.2793915144</v>
      </c>
      <c r="O527" s="12">
        <f t="shared" si="38"/>
        <v>135614.56035267122</v>
      </c>
      <c r="P527" s="12">
        <f t="shared" si="38"/>
        <v>136930.16780920001</v>
      </c>
      <c r="Q527" s="12">
        <f t="shared" si="38"/>
        <v>159524.57733250479</v>
      </c>
      <c r="R527" s="12">
        <f t="shared" si="38"/>
        <v>209787.6072759644</v>
      </c>
      <c r="S527" s="12">
        <f t="shared" si="38"/>
        <v>280418.15210843564</v>
      </c>
      <c r="T527" s="12">
        <f t="shared" si="38"/>
        <v>334953.57233055076</v>
      </c>
      <c r="U527" s="12">
        <f t="shared" si="38"/>
        <v>337014.0863023288</v>
      </c>
      <c r="V527" s="12">
        <f t="shared" si="38"/>
        <v>279164.20975876437</v>
      </c>
      <c r="W527" s="12">
        <f t="shared" si="38"/>
        <v>218609.19851975678</v>
      </c>
      <c r="X527" s="12">
        <f t="shared" si="38"/>
        <v>170321.365946776</v>
      </c>
      <c r="Y527" s="12">
        <f t="shared" si="38"/>
        <v>147826.38016858077</v>
      </c>
    </row>
    <row r="528" spans="1:25" x14ac:dyDescent="0.25">
      <c r="A528" s="15"/>
      <c r="B528" s="15"/>
      <c r="C528" s="26" t="s">
        <v>326</v>
      </c>
      <c r="D528" s="12">
        <f t="shared" ref="D528:I528" si="39">D298+D502</f>
        <v>263430.79130151484</v>
      </c>
      <c r="E528" s="12">
        <f t="shared" si="39"/>
        <v>387135.33055637631</v>
      </c>
      <c r="F528" s="12">
        <f t="shared" si="39"/>
        <v>557279.71835173783</v>
      </c>
      <c r="G528" s="12">
        <f t="shared" si="39"/>
        <v>771665.4673229492</v>
      </c>
      <c r="H528" s="12">
        <f t="shared" si="39"/>
        <v>842396.16995651124</v>
      </c>
      <c r="I528" s="12">
        <f t="shared" si="39"/>
        <v>779899.92652076797</v>
      </c>
      <c r="J528" s="12"/>
      <c r="K528" s="12"/>
      <c r="L528" s="12"/>
      <c r="M528" s="12"/>
      <c r="N528" s="12">
        <f t="shared" ref="N528:Y528" si="40">N298+N502</f>
        <v>274063.98992122023</v>
      </c>
      <c r="O528" s="12">
        <f t="shared" si="40"/>
        <v>284793.32442410005</v>
      </c>
      <c r="P528" s="12">
        <f t="shared" si="40"/>
        <v>292610.41796643299</v>
      </c>
      <c r="Q528" s="12">
        <f t="shared" si="40"/>
        <v>387708.41001768562</v>
      </c>
      <c r="R528" s="12">
        <f t="shared" si="40"/>
        <v>568249.33138281154</v>
      </c>
      <c r="S528" s="12">
        <f t="shared" si="40"/>
        <v>792372.97197548684</v>
      </c>
      <c r="T528" s="12">
        <f t="shared" si="40"/>
        <v>879508.24494640238</v>
      </c>
      <c r="U528" s="12">
        <f t="shared" si="40"/>
        <v>812872.12945532473</v>
      </c>
      <c r="V528" s="12">
        <f t="shared" si="40"/>
        <v>611820.34226292244</v>
      </c>
      <c r="W528" s="12">
        <f t="shared" si="40"/>
        <v>430506.81582825218</v>
      </c>
      <c r="X528" s="12">
        <f t="shared" si="40"/>
        <v>390983.62993795139</v>
      </c>
      <c r="Y528" s="12">
        <f t="shared" si="40"/>
        <v>310516.5858850595</v>
      </c>
    </row>
    <row r="529" spans="1:25" x14ac:dyDescent="0.25">
      <c r="A529" s="15"/>
      <c r="B529" s="15"/>
      <c r="C529" s="26" t="s">
        <v>327</v>
      </c>
      <c r="D529" s="12">
        <f t="shared" ref="D529:I529" si="41">D301+D505</f>
        <v>0</v>
      </c>
      <c r="E529" s="12">
        <f t="shared" si="41"/>
        <v>0</v>
      </c>
      <c r="F529" s="12">
        <f t="shared" si="41"/>
        <v>0</v>
      </c>
      <c r="G529" s="12">
        <f t="shared" si="41"/>
        <v>0</v>
      </c>
      <c r="H529" s="12">
        <f t="shared" si="41"/>
        <v>0</v>
      </c>
      <c r="I529" s="12">
        <f t="shared" si="41"/>
        <v>0</v>
      </c>
      <c r="J529" s="12"/>
      <c r="K529" s="12"/>
      <c r="L529" s="12"/>
      <c r="M529" s="12"/>
      <c r="N529" s="12">
        <f t="shared" ref="N529:Y529" si="42">N301+N505</f>
        <v>0</v>
      </c>
      <c r="O529" s="12">
        <f t="shared" si="42"/>
        <v>0</v>
      </c>
      <c r="P529" s="12">
        <f t="shared" si="42"/>
        <v>0</v>
      </c>
      <c r="Q529" s="12">
        <f t="shared" si="42"/>
        <v>0</v>
      </c>
      <c r="R529" s="12">
        <f t="shared" si="42"/>
        <v>0</v>
      </c>
      <c r="S529" s="12">
        <f t="shared" si="42"/>
        <v>0</v>
      </c>
      <c r="T529" s="12">
        <f t="shared" si="42"/>
        <v>0</v>
      </c>
      <c r="U529" s="12">
        <f t="shared" si="42"/>
        <v>0</v>
      </c>
      <c r="V529" s="12">
        <f t="shared" si="42"/>
        <v>0</v>
      </c>
      <c r="W529" s="12">
        <f t="shared" si="42"/>
        <v>0</v>
      </c>
      <c r="X529" s="12">
        <f t="shared" si="42"/>
        <v>0</v>
      </c>
      <c r="Y529" s="12">
        <f t="shared" si="42"/>
        <v>0</v>
      </c>
    </row>
    <row r="530" spans="1:25" x14ac:dyDescent="0.25">
      <c r="A530" s="15"/>
      <c r="B530" s="15"/>
      <c r="C530" s="26" t="s">
        <v>328</v>
      </c>
      <c r="D530" s="12">
        <f t="shared" ref="D530:I530" si="43">D304+D508</f>
        <v>19151.052449869447</v>
      </c>
      <c r="E530" s="12">
        <f t="shared" si="43"/>
        <v>19299.229449869523</v>
      </c>
      <c r="F530" s="12">
        <f t="shared" si="43"/>
        <v>19390.466397644825</v>
      </c>
      <c r="G530" s="12">
        <f t="shared" si="43"/>
        <v>19646.753345420275</v>
      </c>
      <c r="H530" s="12">
        <f t="shared" si="43"/>
        <v>25182.122945530329</v>
      </c>
      <c r="I530" s="12">
        <f t="shared" si="43"/>
        <v>25891.614145530319</v>
      </c>
      <c r="J530" s="12"/>
      <c r="K530" s="12"/>
      <c r="L530" s="12"/>
      <c r="M530" s="12"/>
      <c r="N530" s="12">
        <f t="shared" ref="N530:Y530" si="44">N304+N508</f>
        <v>27432.674049979552</v>
      </c>
      <c r="O530" s="12">
        <f t="shared" si="44"/>
        <v>27776.274649979478</v>
      </c>
      <c r="P530" s="12">
        <f t="shared" si="44"/>
        <v>27901.488449979464</v>
      </c>
      <c r="Q530" s="12">
        <f t="shared" si="44"/>
        <v>28312.869249979525</v>
      </c>
      <c r="R530" s="12">
        <f t="shared" si="44"/>
        <v>28228.893649979513</v>
      </c>
      <c r="S530" s="12">
        <f t="shared" si="44"/>
        <v>28511.938049979461</v>
      </c>
      <c r="T530" s="12">
        <f t="shared" si="44"/>
        <v>34092.374078613815</v>
      </c>
      <c r="U530" s="12">
        <f t="shared" si="44"/>
        <v>34777.986078613896</v>
      </c>
      <c r="V530" s="12">
        <f t="shared" si="44"/>
        <v>35032.826478613839</v>
      </c>
      <c r="W530" s="12">
        <f t="shared" si="44"/>
        <v>35383.456878613855</v>
      </c>
      <c r="X530" s="12">
        <f t="shared" si="44"/>
        <v>35548.600678613853</v>
      </c>
      <c r="Y530" s="12">
        <f t="shared" si="44"/>
        <v>35803.752278613902</v>
      </c>
    </row>
    <row r="531" spans="1:25" x14ac:dyDescent="0.25">
      <c r="A531" s="15"/>
      <c r="B531" s="15"/>
      <c r="C531" s="26" t="s">
        <v>329</v>
      </c>
      <c r="D531" s="12">
        <f>SUBTOTAL(9,D526:D530)</f>
        <v>433760.78450397367</v>
      </c>
      <c r="E531" s="12">
        <f t="shared" ref="E531:I531" si="45">SUBTOTAL(9,E526:E530)</f>
        <v>580452.60952472466</v>
      </c>
      <c r="F531" s="12">
        <f t="shared" si="45"/>
        <v>800883.57544107107</v>
      </c>
      <c r="G531" s="12">
        <f t="shared" si="45"/>
        <v>1086156.156192529</v>
      </c>
      <c r="H531" s="12">
        <f t="shared" si="45"/>
        <v>1217474.2202120197</v>
      </c>
      <c r="I531" s="12">
        <f t="shared" si="45"/>
        <v>1157747.9818193426</v>
      </c>
      <c r="J531" s="12"/>
      <c r="K531" s="12"/>
      <c r="L531" s="12"/>
      <c r="M531" s="12"/>
      <c r="N531" s="12">
        <f t="shared" ref="N531" si="46">SUBTOTAL(9,N526:N530)</f>
        <v>462276.73168316414</v>
      </c>
      <c r="O531" s="12">
        <f t="shared" ref="O531" si="47">SUBTOTAL(9,O526:O530)</f>
        <v>473175.94774720079</v>
      </c>
      <c r="P531" s="12">
        <f t="shared" ref="P531" si="48">SUBTOTAL(9,P526:P530)</f>
        <v>482433.86254606245</v>
      </c>
      <c r="Q531" s="12">
        <f t="shared" ref="Q531" si="49">SUBTOTAL(9,Q526:Q530)</f>
        <v>600637.61208249489</v>
      </c>
      <c r="R531" s="12">
        <f t="shared" ref="R531" si="50">SUBTOTAL(9,R526:R530)</f>
        <v>831357.58779108047</v>
      </c>
      <c r="S531" s="12">
        <f t="shared" ref="S531" si="51">SUBTOTAL(9,S526:S530)</f>
        <v>1126394.8176162271</v>
      </c>
      <c r="T531" s="12">
        <f t="shared" ref="T531" si="52">SUBTOTAL(9,T526:T530)</f>
        <v>1273745.9139822668</v>
      </c>
      <c r="U531" s="12">
        <f t="shared" ref="U531" si="53">SUBTOTAL(9,U526:U530)</f>
        <v>1209855.9244629676</v>
      </c>
      <c r="V531" s="12">
        <f t="shared" ref="V531" si="54">SUBTOTAL(9,V526:V530)</f>
        <v>951209.10112700064</v>
      </c>
      <c r="W531" s="12">
        <f t="shared" ref="W531" si="55">SUBTOTAL(9,W526:W530)</f>
        <v>709791.16101537272</v>
      </c>
      <c r="X531" s="12">
        <f t="shared" ref="X531" si="56">SUBTOTAL(9,X526:X530)</f>
        <v>622145.28635209124</v>
      </c>
      <c r="Y531" s="12">
        <f t="shared" ref="Y531" si="57">SUBTOTAL(9,Y526:Y530)</f>
        <v>519438.40812100418</v>
      </c>
    </row>
    <row r="532" spans="1:25" x14ac:dyDescent="0.25">
      <c r="A532" s="15"/>
      <c r="B532" s="15"/>
      <c r="C532" s="7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x14ac:dyDescent="0.25">
      <c r="A533" s="15"/>
      <c r="B533" s="15"/>
      <c r="C533" s="26" t="s">
        <v>335</v>
      </c>
      <c r="D533" s="12">
        <f t="shared" ref="D533:I533" si="58">D10+D343</f>
        <v>687.5</v>
      </c>
      <c r="E533" s="12">
        <f t="shared" si="58"/>
        <v>687.5</v>
      </c>
      <c r="F533" s="12">
        <f t="shared" si="58"/>
        <v>687.5</v>
      </c>
      <c r="G533" s="12">
        <f t="shared" si="58"/>
        <v>687.5</v>
      </c>
      <c r="H533" s="12">
        <f t="shared" si="58"/>
        <v>687.5</v>
      </c>
      <c r="I533" s="12">
        <f t="shared" si="58"/>
        <v>687.5</v>
      </c>
      <c r="J533" s="12"/>
      <c r="K533" s="12"/>
      <c r="L533" s="12"/>
      <c r="M533" s="12"/>
      <c r="N533" s="12">
        <f t="shared" ref="N533:Y533" si="59">N10+N343</f>
        <v>687.5</v>
      </c>
      <c r="O533" s="12">
        <f t="shared" si="59"/>
        <v>687.5</v>
      </c>
      <c r="P533" s="12">
        <f t="shared" si="59"/>
        <v>687.5</v>
      </c>
      <c r="Q533" s="12">
        <f t="shared" si="59"/>
        <v>687.5</v>
      </c>
      <c r="R533" s="12">
        <f t="shared" si="59"/>
        <v>687.5</v>
      </c>
      <c r="S533" s="12">
        <f t="shared" si="59"/>
        <v>687.5</v>
      </c>
      <c r="T533" s="12">
        <f t="shared" si="59"/>
        <v>687.5</v>
      </c>
      <c r="U533" s="12">
        <f t="shared" si="59"/>
        <v>687.5</v>
      </c>
      <c r="V533" s="12">
        <f t="shared" si="59"/>
        <v>687.5</v>
      </c>
      <c r="W533" s="12">
        <f t="shared" si="59"/>
        <v>687.5</v>
      </c>
      <c r="X533" s="12">
        <f t="shared" si="59"/>
        <v>687.5</v>
      </c>
      <c r="Y533" s="12">
        <f t="shared" si="59"/>
        <v>687.5</v>
      </c>
    </row>
    <row r="534" spans="1:25" x14ac:dyDescent="0.25">
      <c r="A534" s="15"/>
      <c r="B534" s="15"/>
      <c r="C534" s="26" t="s">
        <v>330</v>
      </c>
      <c r="D534" s="12">
        <f t="shared" ref="D534:I534" si="60">D18+D351</f>
        <v>2194.1869669993998</v>
      </c>
      <c r="E534" s="12">
        <f t="shared" si="60"/>
        <v>3143.4438967913802</v>
      </c>
      <c r="F534" s="12">
        <f t="shared" si="60"/>
        <v>3347.5450262489499</v>
      </c>
      <c r="G534" s="12">
        <f t="shared" si="60"/>
        <v>3456.1321329110801</v>
      </c>
      <c r="H534" s="12">
        <f t="shared" si="60"/>
        <v>7863.85129770204</v>
      </c>
      <c r="I534" s="12">
        <f t="shared" si="60"/>
        <v>6997.3212424251196</v>
      </c>
      <c r="J534" s="12"/>
      <c r="K534" s="12"/>
      <c r="L534" s="12"/>
      <c r="M534" s="12"/>
      <c r="N534" s="12">
        <f t="shared" ref="N534:Y534" si="61">N18+N351</f>
        <v>1773.6969850339001</v>
      </c>
      <c r="O534" s="12">
        <f t="shared" si="61"/>
        <v>1478.31025800006</v>
      </c>
      <c r="P534" s="12">
        <f t="shared" si="61"/>
        <v>1542.6769782991439</v>
      </c>
      <c r="Q534" s="12">
        <f t="shared" si="61"/>
        <v>2250.1577795323401</v>
      </c>
      <c r="R534" s="12">
        <f t="shared" si="61"/>
        <v>2546.4860613773599</v>
      </c>
      <c r="S534" s="12">
        <f t="shared" si="61"/>
        <v>2484.3533582745604</v>
      </c>
      <c r="T534" s="12">
        <f t="shared" si="61"/>
        <v>6721.7277424251297</v>
      </c>
      <c r="U534" s="12">
        <f t="shared" si="61"/>
        <v>5816.2171181767599</v>
      </c>
      <c r="V534" s="12">
        <f t="shared" si="61"/>
        <v>2323.1389494794398</v>
      </c>
      <c r="W534" s="12">
        <f t="shared" si="61"/>
        <v>2224.10019354116</v>
      </c>
      <c r="X534" s="12">
        <f t="shared" si="61"/>
        <v>2060.91049298912</v>
      </c>
      <c r="Y534" s="12">
        <f t="shared" si="61"/>
        <v>1518.5443675121401</v>
      </c>
    </row>
    <row r="535" spans="1:25" x14ac:dyDescent="0.25">
      <c r="A535" s="15"/>
      <c r="B535" s="15"/>
      <c r="C535" s="26" t="s">
        <v>331</v>
      </c>
      <c r="D535" s="12">
        <f t="shared" ref="D535:I535" si="62">D24+D357</f>
        <v>15999.78140657736</v>
      </c>
      <c r="E535" s="12">
        <f t="shared" si="62"/>
        <v>28536.157096101299</v>
      </c>
      <c r="F535" s="12">
        <f t="shared" si="62"/>
        <v>32956.857609034698</v>
      </c>
      <c r="G535" s="12">
        <f t="shared" si="62"/>
        <v>34797.414663001699</v>
      </c>
      <c r="H535" s="12">
        <f t="shared" si="62"/>
        <v>71823.258683729306</v>
      </c>
      <c r="I535" s="12">
        <f t="shared" si="62"/>
        <v>58794.979527342402</v>
      </c>
      <c r="J535" s="12"/>
      <c r="K535" s="12"/>
      <c r="L535" s="12"/>
      <c r="M535" s="12"/>
      <c r="N535" s="12">
        <f t="shared" ref="N535:Y535" si="63">N24+N357</f>
        <v>12543.888357138949</v>
      </c>
      <c r="O535" s="12">
        <f t="shared" si="63"/>
        <v>10875.571710064269</v>
      </c>
      <c r="P535" s="12">
        <f t="shared" si="63"/>
        <v>11551.242575175551</v>
      </c>
      <c r="Q535" s="12">
        <f t="shared" si="63"/>
        <v>19149.324628679067</v>
      </c>
      <c r="R535" s="12">
        <f t="shared" si="63"/>
        <v>24312.871086288898</v>
      </c>
      <c r="S535" s="12">
        <f t="shared" si="63"/>
        <v>24744.161271617399</v>
      </c>
      <c r="T535" s="12">
        <f t="shared" si="63"/>
        <v>62211.698585791601</v>
      </c>
      <c r="U535" s="12">
        <f t="shared" si="63"/>
        <v>49448.216298315099</v>
      </c>
      <c r="V535" s="12">
        <f t="shared" si="63"/>
        <v>17946.311443569168</v>
      </c>
      <c r="W535" s="12">
        <f t="shared" si="63"/>
        <v>15301.241933180849</v>
      </c>
      <c r="X535" s="12">
        <f t="shared" si="63"/>
        <v>16550.490417669789</v>
      </c>
      <c r="Y535" s="12">
        <f t="shared" si="63"/>
        <v>11174.378206289151</v>
      </c>
    </row>
    <row r="536" spans="1:25" x14ac:dyDescent="0.25">
      <c r="A536" s="15"/>
      <c r="B536" s="15"/>
      <c r="C536" s="26" t="s">
        <v>332</v>
      </c>
      <c r="D536" s="12">
        <f t="shared" ref="D536:I536" si="64">D27+D360</f>
        <v>1123.0621274639411</v>
      </c>
      <c r="E536" s="12">
        <f t="shared" si="64"/>
        <v>612.39466618132792</v>
      </c>
      <c r="F536" s="12">
        <f t="shared" si="64"/>
        <v>472.47678982329296</v>
      </c>
      <c r="G536" s="12">
        <f t="shared" si="64"/>
        <v>813.92743950075896</v>
      </c>
      <c r="H536" s="12">
        <f t="shared" si="64"/>
        <v>355.47566847085102</v>
      </c>
      <c r="I536" s="12">
        <f t="shared" si="64"/>
        <v>444.077486695875</v>
      </c>
      <c r="J536" s="12"/>
      <c r="K536" s="12"/>
      <c r="L536" s="12"/>
      <c r="M536" s="12"/>
      <c r="N536" s="12">
        <f t="shared" ref="N536:Y536" si="65">N27+N360</f>
        <v>639.57231062656399</v>
      </c>
      <c r="O536" s="12">
        <f t="shared" si="65"/>
        <v>789.72920743103191</v>
      </c>
      <c r="P536" s="12">
        <f t="shared" si="65"/>
        <v>605.23524240563893</v>
      </c>
      <c r="Q536" s="12">
        <f t="shared" si="65"/>
        <v>633.87878571542205</v>
      </c>
      <c r="R536" s="12">
        <f t="shared" si="65"/>
        <v>518.213638036411</v>
      </c>
      <c r="S536" s="12">
        <f t="shared" si="65"/>
        <v>258.04621608547001</v>
      </c>
      <c r="T536" s="12">
        <f t="shared" si="65"/>
        <v>418.78521146348101</v>
      </c>
      <c r="U536" s="12">
        <f t="shared" si="65"/>
        <v>481.56652353745403</v>
      </c>
      <c r="V536" s="12">
        <f t="shared" si="65"/>
        <v>294.50715967694902</v>
      </c>
      <c r="W536" s="12">
        <f t="shared" si="65"/>
        <v>391.50921519639599</v>
      </c>
      <c r="X536" s="12">
        <f t="shared" si="65"/>
        <v>941.92762859692994</v>
      </c>
      <c r="Y536" s="12">
        <f t="shared" si="65"/>
        <v>760.78778443677197</v>
      </c>
    </row>
    <row r="537" spans="1:25" x14ac:dyDescent="0.25">
      <c r="A537" s="15"/>
      <c r="B537" s="15"/>
      <c r="C537" s="26" t="s">
        <v>333</v>
      </c>
      <c r="D537" s="12">
        <f t="shared" ref="D537:I537" si="66">D30+D363</f>
        <v>1052.2431132944689</v>
      </c>
      <c r="E537" s="12">
        <f t="shared" si="66"/>
        <v>1259.7859315042351</v>
      </c>
      <c r="F537" s="12">
        <f t="shared" si="66"/>
        <v>1226.4802250214379</v>
      </c>
      <c r="G537" s="12">
        <f t="shared" si="66"/>
        <v>1191.7740132453118</v>
      </c>
      <c r="H537" s="12">
        <f t="shared" si="66"/>
        <v>2492.3877417908097</v>
      </c>
      <c r="I537" s="12">
        <f t="shared" si="66"/>
        <v>2381.4405708678701</v>
      </c>
      <c r="J537" s="12"/>
      <c r="K537" s="12"/>
      <c r="L537" s="12"/>
      <c r="M537" s="12"/>
      <c r="N537" s="12">
        <f t="shared" ref="N537:Y537" si="67">N30+N363</f>
        <v>1093.7293716488459</v>
      </c>
      <c r="O537" s="12">
        <f t="shared" si="67"/>
        <v>958.83661815489393</v>
      </c>
      <c r="P537" s="12">
        <f t="shared" si="67"/>
        <v>720.080987352188</v>
      </c>
      <c r="Q537" s="12">
        <f t="shared" si="67"/>
        <v>1223.104487062707</v>
      </c>
      <c r="R537" s="12">
        <f t="shared" si="67"/>
        <v>1266.497469536959</v>
      </c>
      <c r="S537" s="12">
        <f t="shared" si="67"/>
        <v>1161.4666475693059</v>
      </c>
      <c r="T537" s="12">
        <f t="shared" si="67"/>
        <v>2772.0860643401302</v>
      </c>
      <c r="U537" s="12">
        <f t="shared" si="67"/>
        <v>2556.7618981926298</v>
      </c>
      <c r="V537" s="12">
        <f t="shared" si="67"/>
        <v>1286.1051732950459</v>
      </c>
      <c r="W537" s="12">
        <f t="shared" si="67"/>
        <v>1339.8619232324909</v>
      </c>
      <c r="X537" s="12">
        <f t="shared" si="67"/>
        <v>1357.459887533967</v>
      </c>
      <c r="Y537" s="12">
        <f t="shared" si="67"/>
        <v>1123.8360531660542</v>
      </c>
    </row>
    <row r="538" spans="1:25" x14ac:dyDescent="0.25">
      <c r="A538" s="15"/>
      <c r="B538" s="15"/>
      <c r="C538" s="26" t="s">
        <v>334</v>
      </c>
      <c r="D538" s="12">
        <f>SUBTOTAL(9,D533:D537)</f>
        <v>21056.773614335172</v>
      </c>
      <c r="E538" s="12">
        <f t="shared" ref="E538:I538" si="68">SUBTOTAL(9,E533:E537)</f>
        <v>34239.281590578241</v>
      </c>
      <c r="F538" s="12">
        <f t="shared" si="68"/>
        <v>38690.859650128376</v>
      </c>
      <c r="G538" s="12">
        <f t="shared" si="68"/>
        <v>40946.748248658849</v>
      </c>
      <c r="H538" s="12">
        <f t="shared" si="68"/>
        <v>83222.473391693013</v>
      </c>
      <c r="I538" s="12">
        <f t="shared" si="68"/>
        <v>69305.31882733127</v>
      </c>
      <c r="J538" s="12"/>
      <c r="K538" s="12"/>
      <c r="L538" s="12"/>
      <c r="M538" s="12"/>
      <c r="N538" s="12">
        <f t="shared" ref="N538" si="69">SUBTOTAL(9,N533:N537)</f>
        <v>16738.38702444826</v>
      </c>
      <c r="O538" s="12">
        <f t="shared" ref="O538" si="70">SUBTOTAL(9,O533:O537)</f>
        <v>14789.947793650254</v>
      </c>
      <c r="P538" s="12">
        <f t="shared" ref="P538" si="71">SUBTOTAL(9,P533:P537)</f>
        <v>15106.735783232521</v>
      </c>
      <c r="Q538" s="12">
        <f t="shared" ref="Q538" si="72">SUBTOTAL(9,Q533:Q537)</f>
        <v>23943.965680989539</v>
      </c>
      <c r="R538" s="12">
        <f t="shared" ref="R538" si="73">SUBTOTAL(9,R533:R537)</f>
        <v>29331.568255239628</v>
      </c>
      <c r="S538" s="12">
        <f t="shared" ref="S538" si="74">SUBTOTAL(9,S533:S537)</f>
        <v>29335.527493546731</v>
      </c>
      <c r="T538" s="12">
        <f t="shared" ref="T538" si="75">SUBTOTAL(9,T533:T537)</f>
        <v>72811.79760402035</v>
      </c>
      <c r="U538" s="12">
        <f t="shared" ref="U538" si="76">SUBTOTAL(9,U533:U537)</f>
        <v>58990.261838221944</v>
      </c>
      <c r="V538" s="12">
        <f t="shared" ref="V538" si="77">SUBTOTAL(9,V533:V537)</f>
        <v>22537.562726020602</v>
      </c>
      <c r="W538" s="12">
        <f t="shared" ref="W538" si="78">SUBTOTAL(9,W533:W537)</f>
        <v>19944.213265150895</v>
      </c>
      <c r="X538" s="12">
        <f t="shared" ref="X538" si="79">SUBTOTAL(9,X533:X537)</f>
        <v>21598.288426789804</v>
      </c>
      <c r="Y538" s="12">
        <f t="shared" ref="Y538" si="80">SUBTOTAL(9,Y533:Y537)</f>
        <v>15265.046411404119</v>
      </c>
    </row>
    <row r="539" spans="1:25" x14ac:dyDescent="0.25">
      <c r="A539" s="15"/>
      <c r="B539" s="15"/>
      <c r="C539" s="26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x14ac:dyDescent="0.25">
      <c r="A540" s="15"/>
      <c r="B540" s="15"/>
      <c r="C540" s="26" t="s">
        <v>336</v>
      </c>
      <c r="D540" s="12">
        <f t="shared" ref="D540:I540" si="81">D225</f>
        <v>1387.499999875</v>
      </c>
      <c r="E540" s="12">
        <f t="shared" si="81"/>
        <v>1387.499999875</v>
      </c>
      <c r="F540" s="12">
        <f t="shared" si="81"/>
        <v>887.499999925</v>
      </c>
      <c r="G540" s="12">
        <f t="shared" si="81"/>
        <v>887.499999925</v>
      </c>
      <c r="H540" s="12">
        <f t="shared" si="81"/>
        <v>887.499999925</v>
      </c>
      <c r="I540" s="12">
        <f t="shared" si="81"/>
        <v>887.499999925</v>
      </c>
      <c r="J540" s="12"/>
      <c r="K540" s="12"/>
      <c r="L540" s="12"/>
      <c r="M540" s="12"/>
      <c r="N540" s="12">
        <f t="shared" ref="N540:Y540" si="82">N225</f>
        <v>887.499999925</v>
      </c>
      <c r="O540" s="12">
        <f t="shared" si="82"/>
        <v>887.499999925</v>
      </c>
      <c r="P540" s="12">
        <f t="shared" si="82"/>
        <v>887.499999925</v>
      </c>
      <c r="Q540" s="12">
        <f t="shared" si="82"/>
        <v>887.499999925</v>
      </c>
      <c r="R540" s="12">
        <f t="shared" si="82"/>
        <v>887.499999925</v>
      </c>
      <c r="S540" s="12">
        <f t="shared" si="82"/>
        <v>887.499999925</v>
      </c>
      <c r="T540" s="12">
        <f t="shared" si="82"/>
        <v>887.499999925</v>
      </c>
      <c r="U540" s="12">
        <f t="shared" si="82"/>
        <v>887.499999925</v>
      </c>
      <c r="V540" s="12">
        <f t="shared" si="82"/>
        <v>887.499999925</v>
      </c>
      <c r="W540" s="12">
        <f t="shared" si="82"/>
        <v>887.499999925</v>
      </c>
      <c r="X540" s="12">
        <f t="shared" si="82"/>
        <v>887.499999925</v>
      </c>
      <c r="Y540" s="12">
        <f t="shared" si="82"/>
        <v>887.499999925</v>
      </c>
    </row>
    <row r="541" spans="1:25" x14ac:dyDescent="0.25">
      <c r="A541" s="15"/>
      <c r="B541" s="15"/>
      <c r="C541" s="26" t="s">
        <v>337</v>
      </c>
      <c r="D541" s="12">
        <f t="shared" ref="D541:I541" si="83">D233</f>
        <v>11690.4727489824</v>
      </c>
      <c r="E541" s="12">
        <f t="shared" si="83"/>
        <v>12882.7290127545</v>
      </c>
      <c r="F541" s="12">
        <f t="shared" si="83"/>
        <v>14213.595817203401</v>
      </c>
      <c r="G541" s="12">
        <f t="shared" si="83"/>
        <v>15571.8114582938</v>
      </c>
      <c r="H541" s="12">
        <f t="shared" si="83"/>
        <v>18105.9416470656</v>
      </c>
      <c r="I541" s="12">
        <f t="shared" si="83"/>
        <v>17938.090265752402</v>
      </c>
      <c r="J541" s="12"/>
      <c r="K541" s="12"/>
      <c r="L541" s="12"/>
      <c r="M541" s="12"/>
      <c r="N541" s="12">
        <f t="shared" ref="N541:Y541" si="84">N233</f>
        <v>13750.510519430802</v>
      </c>
      <c r="O541" s="12">
        <f t="shared" si="84"/>
        <v>13821.0320667056</v>
      </c>
      <c r="P541" s="12">
        <f t="shared" si="84"/>
        <v>19545.376316551199</v>
      </c>
      <c r="Q541" s="12">
        <f t="shared" si="84"/>
        <v>15491.3068340348</v>
      </c>
      <c r="R541" s="12">
        <f t="shared" si="84"/>
        <v>16529.631340363099</v>
      </c>
      <c r="S541" s="12">
        <f t="shared" si="84"/>
        <v>17857.291014399303</v>
      </c>
      <c r="T541" s="12">
        <f t="shared" si="84"/>
        <v>20381.761117936101</v>
      </c>
      <c r="U541" s="12">
        <f t="shared" si="84"/>
        <v>20223.392081140802</v>
      </c>
      <c r="V541" s="12">
        <f t="shared" si="84"/>
        <v>19025.333676746497</v>
      </c>
      <c r="W541" s="12">
        <f t="shared" si="84"/>
        <v>17790.3708590243</v>
      </c>
      <c r="X541" s="12">
        <f t="shared" si="84"/>
        <v>16736.376417805703</v>
      </c>
      <c r="Y541" s="12">
        <f t="shared" si="84"/>
        <v>15719.075378192199</v>
      </c>
    </row>
    <row r="542" spans="1:25" x14ac:dyDescent="0.25">
      <c r="A542" s="15"/>
      <c r="B542" s="15"/>
      <c r="C542" s="26" t="s">
        <v>338</v>
      </c>
      <c r="D542" s="12">
        <f t="shared" ref="D542:I542" si="85">D239</f>
        <v>85245.702092131294</v>
      </c>
      <c r="E542" s="12">
        <f t="shared" si="85"/>
        <v>116949.304967622</v>
      </c>
      <c r="F542" s="12">
        <f t="shared" si="85"/>
        <v>139934.02621527802</v>
      </c>
      <c r="G542" s="12">
        <f t="shared" si="85"/>
        <v>156781.847316678</v>
      </c>
      <c r="H542" s="12">
        <f t="shared" si="85"/>
        <v>165367.792624678</v>
      </c>
      <c r="I542" s="12">
        <f t="shared" si="85"/>
        <v>150724.77215137999</v>
      </c>
      <c r="J542" s="12"/>
      <c r="K542" s="12"/>
      <c r="L542" s="12"/>
      <c r="M542" s="12"/>
      <c r="N542" s="12">
        <f t="shared" ref="N542:Y542" si="86">N239</f>
        <v>97245.961550816108</v>
      </c>
      <c r="O542" s="12">
        <f t="shared" si="86"/>
        <v>101677.996574213</v>
      </c>
      <c r="P542" s="12">
        <f t="shared" si="86"/>
        <v>146351.69010203099</v>
      </c>
      <c r="Q542" s="12">
        <f t="shared" si="86"/>
        <v>131834.338989802</v>
      </c>
      <c r="R542" s="12">
        <f t="shared" si="86"/>
        <v>157818.57280803498</v>
      </c>
      <c r="S542" s="12">
        <f t="shared" si="86"/>
        <v>177858.63160842299</v>
      </c>
      <c r="T542" s="12">
        <f t="shared" si="86"/>
        <v>188639.59206702001</v>
      </c>
      <c r="U542" s="12">
        <f t="shared" si="86"/>
        <v>171934.89266221999</v>
      </c>
      <c r="V542" s="12">
        <f t="shared" si="86"/>
        <v>146971.21907289501</v>
      </c>
      <c r="W542" s="12">
        <f t="shared" si="86"/>
        <v>122393.212943131</v>
      </c>
      <c r="X542" s="12">
        <f t="shared" si="86"/>
        <v>134404.302599118</v>
      </c>
      <c r="Y542" s="12">
        <f t="shared" si="86"/>
        <v>115670.570506188</v>
      </c>
    </row>
    <row r="543" spans="1:25" x14ac:dyDescent="0.25">
      <c r="A543" s="15"/>
      <c r="B543" s="15"/>
      <c r="C543" s="26" t="s">
        <v>339</v>
      </c>
      <c r="D543" s="12">
        <f t="shared" ref="D543:I543" si="87">D242</f>
        <v>0</v>
      </c>
      <c r="E543" s="12">
        <f t="shared" si="87"/>
        <v>0</v>
      </c>
      <c r="F543" s="12">
        <f t="shared" si="87"/>
        <v>0</v>
      </c>
      <c r="G543" s="12">
        <f t="shared" si="87"/>
        <v>0</v>
      </c>
      <c r="H543" s="12">
        <f t="shared" si="87"/>
        <v>0</v>
      </c>
      <c r="I543" s="12">
        <f t="shared" si="87"/>
        <v>0</v>
      </c>
      <c r="J543" s="12"/>
      <c r="K543" s="12"/>
      <c r="L543" s="12"/>
      <c r="M543" s="12"/>
      <c r="N543" s="12">
        <f t="shared" ref="N543:Y543" si="88">N242</f>
        <v>0</v>
      </c>
      <c r="O543" s="12">
        <f t="shared" si="88"/>
        <v>0</v>
      </c>
      <c r="P543" s="12">
        <f t="shared" si="88"/>
        <v>0</v>
      </c>
      <c r="Q543" s="12">
        <f t="shared" si="88"/>
        <v>0</v>
      </c>
      <c r="R543" s="12">
        <f t="shared" si="88"/>
        <v>0</v>
      </c>
      <c r="S543" s="12">
        <f t="shared" si="88"/>
        <v>0</v>
      </c>
      <c r="T543" s="12">
        <f t="shared" si="88"/>
        <v>0</v>
      </c>
      <c r="U543" s="12">
        <f t="shared" si="88"/>
        <v>0</v>
      </c>
      <c r="V543" s="12">
        <f t="shared" si="88"/>
        <v>0</v>
      </c>
      <c r="W543" s="12">
        <f t="shared" si="88"/>
        <v>0</v>
      </c>
      <c r="X543" s="12">
        <f t="shared" si="88"/>
        <v>0</v>
      </c>
      <c r="Y543" s="12">
        <f t="shared" si="88"/>
        <v>0</v>
      </c>
    </row>
    <row r="544" spans="1:25" x14ac:dyDescent="0.25">
      <c r="A544" s="15"/>
      <c r="B544" s="15"/>
      <c r="C544" s="26" t="s">
        <v>340</v>
      </c>
      <c r="D544" s="12">
        <f t="shared" ref="D544:I544" si="89">D245</f>
        <v>5171.8489329131198</v>
      </c>
      <c r="E544" s="12">
        <f t="shared" si="89"/>
        <v>5012.4636397033501</v>
      </c>
      <c r="F544" s="12">
        <f t="shared" si="89"/>
        <v>5075.4213542131592</v>
      </c>
      <c r="G544" s="12">
        <f t="shared" si="89"/>
        <v>5193.4208240162798</v>
      </c>
      <c r="H544" s="12">
        <f t="shared" si="89"/>
        <v>5691.8022155065401</v>
      </c>
      <c r="I544" s="12">
        <f t="shared" si="89"/>
        <v>6033.3340264294702</v>
      </c>
      <c r="J544" s="12"/>
      <c r="K544" s="12"/>
      <c r="L544" s="12"/>
      <c r="M544" s="12"/>
      <c r="N544" s="12">
        <f t="shared" ref="N544:Y544" si="90">N245</f>
        <v>7821.8896945944998</v>
      </c>
      <c r="O544" s="12">
        <f t="shared" si="90"/>
        <v>8068.4526430884598</v>
      </c>
      <c r="P544" s="12">
        <f t="shared" si="90"/>
        <v>8347.9027588911595</v>
      </c>
      <c r="Q544" s="12">
        <f t="shared" si="90"/>
        <v>7978.5780191806398</v>
      </c>
      <c r="R544" s="12">
        <f t="shared" si="90"/>
        <v>7907.8929667063903</v>
      </c>
      <c r="S544" s="12">
        <f t="shared" si="90"/>
        <v>8104.9132186740489</v>
      </c>
      <c r="T544" s="12">
        <f t="shared" si="90"/>
        <v>8307.9355112093799</v>
      </c>
      <c r="U544" s="12">
        <f t="shared" si="90"/>
        <v>8746.0835773568797</v>
      </c>
      <c r="V544" s="12">
        <f t="shared" si="90"/>
        <v>10099.563432254399</v>
      </c>
      <c r="W544" s="12">
        <f t="shared" si="90"/>
        <v>10159.761562317</v>
      </c>
      <c r="X544" s="12">
        <f t="shared" si="90"/>
        <v>10195.835333015501</v>
      </c>
      <c r="Y544" s="12">
        <f t="shared" si="90"/>
        <v>10512.3834373834</v>
      </c>
    </row>
    <row r="545" spans="1:25" x14ac:dyDescent="0.25">
      <c r="A545" s="15"/>
      <c r="B545" s="15"/>
      <c r="C545" s="26" t="s">
        <v>341</v>
      </c>
      <c r="D545" s="12">
        <f>SUBTOTAL(9,D540:D544)</f>
        <v>103495.52377390182</v>
      </c>
      <c r="E545" s="12">
        <f t="shared" ref="E545:I545" si="91">SUBTOTAL(9,E540:E544)</f>
        <v>136231.99761995484</v>
      </c>
      <c r="F545" s="12">
        <f t="shared" si="91"/>
        <v>160110.54338661957</v>
      </c>
      <c r="G545" s="12">
        <f t="shared" si="91"/>
        <v>178434.57959891309</v>
      </c>
      <c r="H545" s="12">
        <f t="shared" si="91"/>
        <v>190053.03648717512</v>
      </c>
      <c r="I545" s="12">
        <f t="shared" si="91"/>
        <v>175583.69644348687</v>
      </c>
      <c r="J545" s="12"/>
      <c r="K545" s="12"/>
      <c r="L545" s="12"/>
      <c r="M545" s="12"/>
      <c r="N545" s="12">
        <f t="shared" ref="N545" si="92">SUBTOTAL(9,N540:N544)</f>
        <v>119705.86176476641</v>
      </c>
      <c r="O545" s="12">
        <f t="shared" ref="O545" si="93">SUBTOTAL(9,O540:O544)</f>
        <v>124454.98128393207</v>
      </c>
      <c r="P545" s="12">
        <f t="shared" ref="P545" si="94">SUBTOTAL(9,P540:P544)</f>
        <v>175132.46917739836</v>
      </c>
      <c r="Q545" s="12">
        <f t="shared" ref="Q545" si="95">SUBTOTAL(9,Q540:Q544)</f>
        <v>156191.72384294242</v>
      </c>
      <c r="R545" s="12">
        <f t="shared" ref="R545" si="96">SUBTOTAL(9,R540:R544)</f>
        <v>183143.59711502946</v>
      </c>
      <c r="S545" s="12">
        <f t="shared" ref="S545" si="97">SUBTOTAL(9,S540:S544)</f>
        <v>204708.33584142133</v>
      </c>
      <c r="T545" s="12">
        <f t="shared" ref="T545" si="98">SUBTOTAL(9,T540:T544)</f>
        <v>218216.78869609052</v>
      </c>
      <c r="U545" s="12">
        <f t="shared" ref="U545" si="99">SUBTOTAL(9,U540:U544)</f>
        <v>201791.86832064268</v>
      </c>
      <c r="V545" s="12">
        <f t="shared" ref="V545" si="100">SUBTOTAL(9,V540:V544)</f>
        <v>176983.61618182089</v>
      </c>
      <c r="W545" s="12">
        <f t="shared" ref="W545" si="101">SUBTOTAL(9,W540:W544)</f>
        <v>151230.8453643973</v>
      </c>
      <c r="X545" s="12">
        <f t="shared" ref="X545" si="102">SUBTOTAL(9,X540:X544)</f>
        <v>162224.01434986421</v>
      </c>
      <c r="Y545" s="12">
        <f t="shared" ref="Y545" si="103">SUBTOTAL(9,Y540:Y544)</f>
        <v>142789.52932168861</v>
      </c>
    </row>
    <row r="546" spans="1:25" x14ac:dyDescent="0.25">
      <c r="A546" s="15"/>
      <c r="B546" s="15"/>
      <c r="C546" s="26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x14ac:dyDescent="0.25">
      <c r="A547" s="15"/>
      <c r="B547" s="15"/>
      <c r="C547" s="26" t="s">
        <v>343</v>
      </c>
      <c r="D547" s="12">
        <f t="shared" ref="D547:I547" si="104">D161</f>
        <v>175</v>
      </c>
      <c r="E547" s="12">
        <f t="shared" si="104"/>
        <v>175</v>
      </c>
      <c r="F547" s="12">
        <f t="shared" si="104"/>
        <v>175</v>
      </c>
      <c r="G547" s="12">
        <f t="shared" si="104"/>
        <v>175</v>
      </c>
      <c r="H547" s="12">
        <f t="shared" si="104"/>
        <v>175</v>
      </c>
      <c r="I547" s="12">
        <f t="shared" si="104"/>
        <v>175</v>
      </c>
      <c r="J547" s="12"/>
      <c r="K547" s="12"/>
      <c r="L547" s="12"/>
      <c r="M547" s="12"/>
      <c r="N547" s="12">
        <f t="shared" ref="N547:Y547" si="105">N161</f>
        <v>175</v>
      </c>
      <c r="O547" s="12">
        <f t="shared" si="105"/>
        <v>175</v>
      </c>
      <c r="P547" s="12">
        <f t="shared" si="105"/>
        <v>175</v>
      </c>
      <c r="Q547" s="12">
        <f t="shared" si="105"/>
        <v>175</v>
      </c>
      <c r="R547" s="12">
        <f t="shared" si="105"/>
        <v>175</v>
      </c>
      <c r="S547" s="12">
        <f t="shared" si="105"/>
        <v>175</v>
      </c>
      <c r="T547" s="12">
        <f t="shared" si="105"/>
        <v>175</v>
      </c>
      <c r="U547" s="12">
        <f t="shared" si="105"/>
        <v>175</v>
      </c>
      <c r="V547" s="12">
        <f t="shared" si="105"/>
        <v>175</v>
      </c>
      <c r="W547" s="12">
        <f t="shared" si="105"/>
        <v>175</v>
      </c>
      <c r="X547" s="12">
        <f t="shared" si="105"/>
        <v>175</v>
      </c>
      <c r="Y547" s="12">
        <f t="shared" si="105"/>
        <v>175</v>
      </c>
    </row>
    <row r="548" spans="1:25" x14ac:dyDescent="0.25">
      <c r="A548" s="15"/>
      <c r="B548" s="15"/>
      <c r="C548" s="26" t="s">
        <v>344</v>
      </c>
      <c r="D548" s="12">
        <f t="shared" ref="D548:I548" si="106">D169</f>
        <v>9467.766599999999</v>
      </c>
      <c r="E548" s="12">
        <f t="shared" si="106"/>
        <v>6107.7632999999896</v>
      </c>
      <c r="F548" s="12">
        <f t="shared" si="106"/>
        <v>6107.7632999999896</v>
      </c>
      <c r="G548" s="12">
        <f t="shared" si="106"/>
        <v>11850.678</v>
      </c>
      <c r="H548" s="12">
        <f t="shared" si="106"/>
        <v>9026.1990000000005</v>
      </c>
      <c r="I548" s="12">
        <f t="shared" si="106"/>
        <v>9467.766599999999</v>
      </c>
      <c r="J548" s="12"/>
      <c r="K548" s="12"/>
      <c r="L548" s="12"/>
      <c r="M548" s="12"/>
      <c r="N548" s="12">
        <f t="shared" ref="N548:Y548" si="107">N169</f>
        <v>9909.3341999999993</v>
      </c>
      <c r="O548" s="12">
        <f t="shared" si="107"/>
        <v>9467.766599999999</v>
      </c>
      <c r="P548" s="12">
        <f t="shared" si="107"/>
        <v>10432.0185</v>
      </c>
      <c r="Q548" s="12">
        <f t="shared" si="107"/>
        <v>9909.3341999999993</v>
      </c>
      <c r="R548" s="12">
        <f t="shared" si="107"/>
        <v>13256.497499999999</v>
      </c>
      <c r="S548" s="12">
        <f t="shared" si="107"/>
        <v>11850.678</v>
      </c>
      <c r="T548" s="12">
        <f t="shared" si="107"/>
        <v>9467.766599999999</v>
      </c>
      <c r="U548" s="12">
        <f t="shared" si="107"/>
        <v>10873.5861</v>
      </c>
      <c r="V548" s="12">
        <f t="shared" si="107"/>
        <v>9529.7517000000007</v>
      </c>
      <c r="W548" s="12">
        <f t="shared" si="107"/>
        <v>8503.5146999999997</v>
      </c>
      <c r="X548" s="12">
        <f t="shared" si="107"/>
        <v>4273.2161999999998</v>
      </c>
      <c r="Y548" s="12">
        <f t="shared" si="107"/>
        <v>13256.497499999999</v>
      </c>
    </row>
    <row r="549" spans="1:25" x14ac:dyDescent="0.25">
      <c r="A549" s="15"/>
      <c r="B549" s="15"/>
      <c r="C549" s="26" t="s">
        <v>345</v>
      </c>
      <c r="D549" s="12">
        <f t="shared" ref="D549:I549" si="108">D174</f>
        <v>321890.40000000002</v>
      </c>
      <c r="E549" s="12">
        <f t="shared" si="108"/>
        <v>321890.40000000002</v>
      </c>
      <c r="F549" s="12">
        <f t="shared" si="108"/>
        <v>321890.40000000002</v>
      </c>
      <c r="G549" s="12">
        <f t="shared" si="108"/>
        <v>321890.40000000002</v>
      </c>
      <c r="H549" s="12">
        <f t="shared" si="108"/>
        <v>321890.40000000002</v>
      </c>
      <c r="I549" s="12">
        <f t="shared" si="108"/>
        <v>321890.40000000002</v>
      </c>
      <c r="J549" s="12"/>
      <c r="K549" s="12"/>
      <c r="L549" s="12"/>
      <c r="M549" s="12"/>
      <c r="N549" s="12">
        <f t="shared" ref="N549:Y549" si="109">N174</f>
        <v>321890.40000000002</v>
      </c>
      <c r="O549" s="12">
        <f t="shared" si="109"/>
        <v>321890.40000000002</v>
      </c>
      <c r="P549" s="12">
        <f t="shared" si="109"/>
        <v>321890.40000000002</v>
      </c>
      <c r="Q549" s="12">
        <f t="shared" si="109"/>
        <v>321890.40000000002</v>
      </c>
      <c r="R549" s="12">
        <f t="shared" si="109"/>
        <v>321890.40000000002</v>
      </c>
      <c r="S549" s="12">
        <f t="shared" si="109"/>
        <v>321890.40000000002</v>
      </c>
      <c r="T549" s="12">
        <f t="shared" si="109"/>
        <v>321890.40000000002</v>
      </c>
      <c r="U549" s="12">
        <f t="shared" si="109"/>
        <v>321890.40000000002</v>
      </c>
      <c r="V549" s="12">
        <f t="shared" si="109"/>
        <v>321890.40000000002</v>
      </c>
      <c r="W549" s="12">
        <f t="shared" si="109"/>
        <v>321890.40000000002</v>
      </c>
      <c r="X549" s="12">
        <f t="shared" si="109"/>
        <v>321890.40000000002</v>
      </c>
      <c r="Y549" s="12">
        <f t="shared" si="109"/>
        <v>321890.40000000002</v>
      </c>
    </row>
    <row r="550" spans="1:25" x14ac:dyDescent="0.25">
      <c r="A550" s="15"/>
      <c r="B550" s="15"/>
      <c r="C550" s="26" t="s">
        <v>346</v>
      </c>
      <c r="D550" s="12">
        <f t="shared" ref="D550:I550" si="110">D178</f>
        <v>130892.53442718998</v>
      </c>
      <c r="E550" s="12">
        <f t="shared" si="110"/>
        <v>105123.27618589099</v>
      </c>
      <c r="F550" s="12">
        <f t="shared" si="110"/>
        <v>114006.20311972899</v>
      </c>
      <c r="G550" s="12">
        <f t="shared" si="110"/>
        <v>226217.789384003</v>
      </c>
      <c r="H550" s="12">
        <f t="shared" si="110"/>
        <v>156300.955427504</v>
      </c>
      <c r="I550" s="12">
        <f t="shared" si="110"/>
        <v>150828.31860978701</v>
      </c>
      <c r="J550" s="12"/>
      <c r="K550" s="12"/>
      <c r="L550" s="12"/>
      <c r="M550" s="12"/>
      <c r="N550" s="12">
        <f t="shared" ref="N550:Y550" si="111">N178</f>
        <v>132869.145942278</v>
      </c>
      <c r="O550" s="12">
        <f t="shared" si="111"/>
        <v>132056.85940459798</v>
      </c>
      <c r="P550" s="12">
        <f t="shared" si="111"/>
        <v>148097.92367435902</v>
      </c>
      <c r="Q550" s="12">
        <f t="shared" si="111"/>
        <v>159886.53146982001</v>
      </c>
      <c r="R550" s="12">
        <f t="shared" si="111"/>
        <v>239966.52025921099</v>
      </c>
      <c r="S550" s="12">
        <f t="shared" si="111"/>
        <v>223784.23269690201</v>
      </c>
      <c r="T550" s="12">
        <f t="shared" si="111"/>
        <v>166136.70780455001</v>
      </c>
      <c r="U550" s="12">
        <f t="shared" si="111"/>
        <v>175270.86633759001</v>
      </c>
      <c r="V550" s="12">
        <f t="shared" si="111"/>
        <v>139575.28228205998</v>
      </c>
      <c r="W550" s="12">
        <f t="shared" si="111"/>
        <v>110916.898333638</v>
      </c>
      <c r="X550" s="12">
        <f t="shared" si="111"/>
        <v>65062.915226274097</v>
      </c>
      <c r="Y550" s="12">
        <f t="shared" si="111"/>
        <v>184948.83112756198</v>
      </c>
    </row>
    <row r="551" spans="1:25" x14ac:dyDescent="0.25">
      <c r="A551" s="15"/>
      <c r="B551" s="15"/>
      <c r="C551" s="26" t="s">
        <v>347</v>
      </c>
      <c r="D551" s="12">
        <f>SUBTOTAL(9,D547:D550)</f>
        <v>462425.70102718996</v>
      </c>
      <c r="E551" s="12">
        <f t="shared" ref="E551:I551" si="112">SUBTOTAL(9,E547:E550)</f>
        <v>433296.43948589102</v>
      </c>
      <c r="F551" s="12">
        <f t="shared" si="112"/>
        <v>442179.36641972902</v>
      </c>
      <c r="G551" s="12">
        <f t="shared" si="112"/>
        <v>560133.86738400301</v>
      </c>
      <c r="H551" s="12">
        <f t="shared" si="112"/>
        <v>487392.55442750407</v>
      </c>
      <c r="I551" s="12">
        <f t="shared" si="112"/>
        <v>482361.48520978703</v>
      </c>
      <c r="J551" s="12"/>
      <c r="K551" s="12"/>
      <c r="L551" s="12"/>
      <c r="M551" s="12"/>
      <c r="N551" s="12">
        <f t="shared" ref="N551" si="113">SUBTOTAL(9,N547:N550)</f>
        <v>464843.88014227804</v>
      </c>
      <c r="O551" s="12">
        <f t="shared" ref="O551" si="114">SUBTOTAL(9,O547:O550)</f>
        <v>463590.02600459801</v>
      </c>
      <c r="P551" s="12">
        <f t="shared" ref="P551" si="115">SUBTOTAL(9,P547:P550)</f>
        <v>480595.34217435902</v>
      </c>
      <c r="Q551" s="12">
        <f t="shared" ref="Q551" si="116">SUBTOTAL(9,Q547:Q550)</f>
        <v>491861.26566982002</v>
      </c>
      <c r="R551" s="12">
        <f t="shared" ref="R551" si="117">SUBTOTAL(9,R547:R550)</f>
        <v>575288.41775921104</v>
      </c>
      <c r="S551" s="12">
        <f t="shared" ref="S551" si="118">SUBTOTAL(9,S547:S550)</f>
        <v>557700.31069690199</v>
      </c>
      <c r="T551" s="12">
        <f t="shared" ref="T551" si="119">SUBTOTAL(9,T547:T550)</f>
        <v>497669.87440455001</v>
      </c>
      <c r="U551" s="12">
        <f t="shared" ref="U551" si="120">SUBTOTAL(9,U547:U550)</f>
        <v>508209.85243759002</v>
      </c>
      <c r="V551" s="12">
        <f t="shared" ref="V551" si="121">SUBTOTAL(9,V547:V550)</f>
        <v>471170.43398206006</v>
      </c>
      <c r="W551" s="12">
        <f t="shared" ref="W551" si="122">SUBTOTAL(9,W547:W550)</f>
        <v>441485.81303363806</v>
      </c>
      <c r="X551" s="12">
        <f t="shared" ref="X551" si="123">SUBTOTAL(9,X547:X550)</f>
        <v>391401.53142627416</v>
      </c>
      <c r="Y551" s="12">
        <f t="shared" ref="Y551" si="124">SUBTOTAL(9,Y547:Y550)</f>
        <v>520270.728627562</v>
      </c>
    </row>
    <row r="552" spans="1:25" x14ac:dyDescent="0.25">
      <c r="A552" s="15"/>
      <c r="B552" s="15"/>
      <c r="C552" s="26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x14ac:dyDescent="0.25">
      <c r="A553" s="15"/>
      <c r="B553" s="15"/>
      <c r="C553" s="26" t="s">
        <v>348</v>
      </c>
      <c r="D553" s="12">
        <f t="shared" ref="D553:I553" si="125">D193</f>
        <v>781</v>
      </c>
      <c r="E553" s="12">
        <f t="shared" si="125"/>
        <v>781</v>
      </c>
      <c r="F553" s="12">
        <f t="shared" si="125"/>
        <v>781</v>
      </c>
      <c r="G553" s="12">
        <f t="shared" si="125"/>
        <v>781</v>
      </c>
      <c r="H553" s="12">
        <f t="shared" si="125"/>
        <v>781</v>
      </c>
      <c r="I553" s="12">
        <f t="shared" si="125"/>
        <v>781</v>
      </c>
      <c r="J553" s="12"/>
      <c r="K553" s="12"/>
      <c r="L553" s="12"/>
      <c r="M553" s="12"/>
      <c r="N553" s="12">
        <f t="shared" ref="N553:Y553" si="126">N193</f>
        <v>781</v>
      </c>
      <c r="O553" s="12">
        <f t="shared" si="126"/>
        <v>781</v>
      </c>
      <c r="P553" s="12">
        <f t="shared" si="126"/>
        <v>781</v>
      </c>
      <c r="Q553" s="12">
        <f t="shared" si="126"/>
        <v>781</v>
      </c>
      <c r="R553" s="12">
        <f t="shared" si="126"/>
        <v>781</v>
      </c>
      <c r="S553" s="12">
        <f t="shared" si="126"/>
        <v>781</v>
      </c>
      <c r="T553" s="12">
        <f t="shared" si="126"/>
        <v>781</v>
      </c>
      <c r="U553" s="12">
        <f t="shared" si="126"/>
        <v>781</v>
      </c>
      <c r="V553" s="12">
        <f t="shared" si="126"/>
        <v>781</v>
      </c>
      <c r="W553" s="12">
        <f t="shared" si="126"/>
        <v>781</v>
      </c>
      <c r="X553" s="12">
        <f t="shared" si="126"/>
        <v>781</v>
      </c>
      <c r="Y553" s="12">
        <f t="shared" si="126"/>
        <v>781</v>
      </c>
    </row>
    <row r="554" spans="1:25" x14ac:dyDescent="0.25">
      <c r="A554" s="15"/>
      <c r="B554" s="15"/>
      <c r="C554" s="26" t="s">
        <v>349</v>
      </c>
      <c r="D554" s="12">
        <f t="shared" ref="D554:I554" si="127">D201</f>
        <v>5534.5017600000001</v>
      </c>
      <c r="E554" s="12">
        <f t="shared" si="127"/>
        <v>18225.862989999998</v>
      </c>
      <c r="F554" s="12">
        <f t="shared" si="127"/>
        <v>0</v>
      </c>
      <c r="G554" s="12">
        <f t="shared" si="127"/>
        <v>0</v>
      </c>
      <c r="H554" s="12">
        <f t="shared" si="127"/>
        <v>0</v>
      </c>
      <c r="I554" s="12">
        <f t="shared" si="127"/>
        <v>0</v>
      </c>
      <c r="J554" s="12"/>
      <c r="K554" s="12"/>
      <c r="L554" s="12"/>
      <c r="M554" s="12"/>
      <c r="N554" s="12">
        <f t="shared" ref="N554:Y554" si="128">N201</f>
        <v>12336.22135</v>
      </c>
      <c r="O554" s="12">
        <f t="shared" si="128"/>
        <v>12357.191569999999</v>
      </c>
      <c r="P554" s="12">
        <f t="shared" si="128"/>
        <v>4892.8208199999999</v>
      </c>
      <c r="Q554" s="12">
        <f t="shared" si="128"/>
        <v>12452.75071</v>
      </c>
      <c r="R554" s="12">
        <f t="shared" si="128"/>
        <v>0</v>
      </c>
      <c r="S554" s="12">
        <f t="shared" si="128"/>
        <v>0</v>
      </c>
      <c r="T554" s="12">
        <f t="shared" si="128"/>
        <v>0</v>
      </c>
      <c r="U554" s="12">
        <f t="shared" si="128"/>
        <v>0</v>
      </c>
      <c r="V554" s="12">
        <f t="shared" si="128"/>
        <v>0</v>
      </c>
      <c r="W554" s="12">
        <f t="shared" si="128"/>
        <v>11485.778120000001</v>
      </c>
      <c r="X554" s="12">
        <f t="shared" si="128"/>
        <v>4376.05051</v>
      </c>
      <c r="Y554" s="12">
        <f t="shared" si="128"/>
        <v>10189.08705</v>
      </c>
    </row>
    <row r="555" spans="1:25" x14ac:dyDescent="0.25">
      <c r="A555" s="15"/>
      <c r="B555" s="15"/>
      <c r="C555" s="26" t="s">
        <v>350</v>
      </c>
      <c r="D555" s="12">
        <f t="shared" ref="D555:I555" si="129">D206</f>
        <v>104976</v>
      </c>
      <c r="E555" s="12">
        <f t="shared" si="129"/>
        <v>104976</v>
      </c>
      <c r="F555" s="12">
        <f t="shared" si="129"/>
        <v>104976</v>
      </c>
      <c r="G555" s="12">
        <f t="shared" si="129"/>
        <v>104976</v>
      </c>
      <c r="H555" s="12">
        <f t="shared" si="129"/>
        <v>104976</v>
      </c>
      <c r="I555" s="12">
        <f t="shared" si="129"/>
        <v>104976</v>
      </c>
      <c r="J555" s="12"/>
      <c r="K555" s="12"/>
      <c r="L555" s="12"/>
      <c r="M555" s="12"/>
      <c r="N555" s="12">
        <f t="shared" ref="N555:Y555" si="130">N206</f>
        <v>104976</v>
      </c>
      <c r="O555" s="12">
        <f t="shared" si="130"/>
        <v>104976</v>
      </c>
      <c r="P555" s="12">
        <f t="shared" si="130"/>
        <v>104976</v>
      </c>
      <c r="Q555" s="12">
        <f t="shared" si="130"/>
        <v>104976</v>
      </c>
      <c r="R555" s="12">
        <f t="shared" si="130"/>
        <v>104976</v>
      </c>
      <c r="S555" s="12">
        <f t="shared" si="130"/>
        <v>104976</v>
      </c>
      <c r="T555" s="12">
        <f t="shared" si="130"/>
        <v>104976</v>
      </c>
      <c r="U555" s="12">
        <f t="shared" si="130"/>
        <v>104976</v>
      </c>
      <c r="V555" s="12">
        <f t="shared" si="130"/>
        <v>104976</v>
      </c>
      <c r="W555" s="12">
        <f t="shared" si="130"/>
        <v>104976</v>
      </c>
      <c r="X555" s="12">
        <f t="shared" si="130"/>
        <v>104976</v>
      </c>
      <c r="Y555" s="12">
        <f t="shared" si="130"/>
        <v>104976</v>
      </c>
    </row>
    <row r="556" spans="1:25" x14ac:dyDescent="0.25">
      <c r="A556" s="15"/>
      <c r="B556" s="15"/>
      <c r="C556" s="26" t="s">
        <v>351</v>
      </c>
      <c r="D556" s="12">
        <f>SUBTOTAL(9,D553:D555)</f>
        <v>111291.50176</v>
      </c>
      <c r="E556" s="12">
        <f t="shared" ref="E556:I556" si="131">SUBTOTAL(9,E553:E555)</f>
        <v>123982.86298999999</v>
      </c>
      <c r="F556" s="12">
        <f t="shared" si="131"/>
        <v>105757</v>
      </c>
      <c r="G556" s="12">
        <f t="shared" si="131"/>
        <v>105757</v>
      </c>
      <c r="H556" s="12">
        <f t="shared" si="131"/>
        <v>105757</v>
      </c>
      <c r="I556" s="12">
        <f t="shared" si="131"/>
        <v>105757</v>
      </c>
      <c r="J556" s="12"/>
      <c r="K556" s="12"/>
      <c r="L556" s="12"/>
      <c r="M556" s="12"/>
      <c r="N556" s="12">
        <f t="shared" ref="N556" si="132">SUBTOTAL(9,N553:N555)</f>
        <v>118093.22135000001</v>
      </c>
      <c r="O556" s="12">
        <f t="shared" ref="O556" si="133">SUBTOTAL(9,O553:O555)</f>
        <v>118114.19157</v>
      </c>
      <c r="P556" s="12">
        <f t="shared" ref="P556" si="134">SUBTOTAL(9,P553:P555)</f>
        <v>110649.82081999999</v>
      </c>
      <c r="Q556" s="12">
        <f t="shared" ref="Q556" si="135">SUBTOTAL(9,Q553:Q555)</f>
        <v>118209.75070999999</v>
      </c>
      <c r="R556" s="12">
        <f t="shared" ref="R556" si="136">SUBTOTAL(9,R553:R555)</f>
        <v>105757</v>
      </c>
      <c r="S556" s="12">
        <f t="shared" ref="S556" si="137">SUBTOTAL(9,S553:S555)</f>
        <v>105757</v>
      </c>
      <c r="T556" s="12">
        <f t="shared" ref="T556" si="138">SUBTOTAL(9,T553:T555)</f>
        <v>105757</v>
      </c>
      <c r="U556" s="12">
        <f t="shared" ref="U556" si="139">SUBTOTAL(9,U553:U555)</f>
        <v>105757</v>
      </c>
      <c r="V556" s="12">
        <f t="shared" ref="V556" si="140">SUBTOTAL(9,V553:V555)</f>
        <v>105757</v>
      </c>
      <c r="W556" s="12">
        <f t="shared" ref="W556" si="141">SUBTOTAL(9,W553:W555)</f>
        <v>117242.77812</v>
      </c>
      <c r="X556" s="12">
        <f t="shared" ref="X556" si="142">SUBTOTAL(9,X553:X555)</f>
        <v>110133.05051</v>
      </c>
      <c r="Y556" s="12">
        <f t="shared" ref="Y556" si="143">SUBTOTAL(9,Y553:Y555)</f>
        <v>115946.08705</v>
      </c>
    </row>
    <row r="557" spans="1:25" x14ac:dyDescent="0.25">
      <c r="A557" s="15"/>
      <c r="B557" s="15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x14ac:dyDescent="0.25">
      <c r="A558" s="15"/>
      <c r="B558" s="15"/>
      <c r="C558" s="26" t="s">
        <v>353</v>
      </c>
      <c r="D558" s="12">
        <f t="shared" ref="D558:I558" si="144">D313</f>
        <v>800</v>
      </c>
      <c r="E558" s="12">
        <f t="shared" si="144"/>
        <v>800</v>
      </c>
      <c r="F558" s="12">
        <f t="shared" si="144"/>
        <v>800</v>
      </c>
      <c r="G558" s="12">
        <f t="shared" si="144"/>
        <v>800</v>
      </c>
      <c r="H558" s="12">
        <f t="shared" si="144"/>
        <v>800</v>
      </c>
      <c r="I558" s="12">
        <f t="shared" si="144"/>
        <v>800</v>
      </c>
      <c r="J558" s="12"/>
      <c r="K558" s="12"/>
      <c r="L558" s="12"/>
      <c r="M558" s="12"/>
      <c r="N558" s="12">
        <f t="shared" ref="N558:Y558" si="145">N313</f>
        <v>800</v>
      </c>
      <c r="O558" s="12">
        <f t="shared" si="145"/>
        <v>800</v>
      </c>
      <c r="P558" s="12">
        <f t="shared" si="145"/>
        <v>800</v>
      </c>
      <c r="Q558" s="12">
        <f t="shared" si="145"/>
        <v>800</v>
      </c>
      <c r="R558" s="12">
        <f t="shared" si="145"/>
        <v>800</v>
      </c>
      <c r="S558" s="12">
        <f t="shared" si="145"/>
        <v>800</v>
      </c>
      <c r="T558" s="12">
        <f t="shared" si="145"/>
        <v>800</v>
      </c>
      <c r="U558" s="12">
        <f t="shared" si="145"/>
        <v>800</v>
      </c>
      <c r="V558" s="12">
        <f t="shared" si="145"/>
        <v>800</v>
      </c>
      <c r="W558" s="12">
        <f t="shared" si="145"/>
        <v>800</v>
      </c>
      <c r="X558" s="12">
        <f t="shared" si="145"/>
        <v>800</v>
      </c>
      <c r="Y558" s="12">
        <f t="shared" si="145"/>
        <v>800</v>
      </c>
    </row>
    <row r="559" spans="1:25" x14ac:dyDescent="0.25">
      <c r="A559" s="15"/>
      <c r="B559" s="15"/>
      <c r="C559" s="26" t="s">
        <v>354</v>
      </c>
      <c r="D559" s="12">
        <f t="shared" ref="D559:I559" si="146">D321</f>
        <v>16597.711056889199</v>
      </c>
      <c r="E559" s="12">
        <f t="shared" si="146"/>
        <v>21961.062438504003</v>
      </c>
      <c r="F559" s="12">
        <f t="shared" si="146"/>
        <v>30644.537910132003</v>
      </c>
      <c r="G559" s="12">
        <f t="shared" si="146"/>
        <v>39089.087291196003</v>
      </c>
      <c r="H559" s="12">
        <f t="shared" si="146"/>
        <v>46776.512873347994</v>
      </c>
      <c r="I559" s="12">
        <f t="shared" si="146"/>
        <v>37930.654192356</v>
      </c>
      <c r="J559" s="12"/>
      <c r="K559" s="12"/>
      <c r="L559" s="12"/>
      <c r="M559" s="12"/>
      <c r="N559" s="12">
        <f t="shared" ref="N559:Y559" si="147">N321</f>
        <v>3119.8916218448003</v>
      </c>
      <c r="O559" s="12">
        <f t="shared" si="147"/>
        <v>13742.1158320876</v>
      </c>
      <c r="P559" s="12">
        <f t="shared" si="147"/>
        <v>16218.316618184399</v>
      </c>
      <c r="Q559" s="12">
        <f t="shared" si="147"/>
        <v>21213.827844266401</v>
      </c>
      <c r="R559" s="12">
        <f t="shared" si="147"/>
        <v>30426.752593951998</v>
      </c>
      <c r="S559" s="12">
        <f t="shared" si="147"/>
        <v>37624.608891123899</v>
      </c>
      <c r="T559" s="12">
        <f t="shared" si="147"/>
        <v>46776.512873347994</v>
      </c>
      <c r="U559" s="12">
        <f t="shared" si="147"/>
        <v>37930.654192356</v>
      </c>
      <c r="V559" s="12">
        <f t="shared" si="147"/>
        <v>32973.919912527999</v>
      </c>
      <c r="W559" s="12">
        <f t="shared" si="147"/>
        <v>19791.5852830408</v>
      </c>
      <c r="X559" s="12">
        <f t="shared" si="147"/>
        <v>15247.717029695601</v>
      </c>
      <c r="Y559" s="12">
        <f t="shared" si="147"/>
        <v>13542.238400954799</v>
      </c>
    </row>
    <row r="560" spans="1:25" x14ac:dyDescent="0.25">
      <c r="A560" s="15"/>
      <c r="B560" s="15"/>
      <c r="C560" s="26" t="s">
        <v>355</v>
      </c>
      <c r="D560" s="12">
        <f t="shared" ref="D560:I560" si="148">D324</f>
        <v>150</v>
      </c>
      <c r="E560" s="12">
        <f t="shared" si="148"/>
        <v>150</v>
      </c>
      <c r="F560" s="12">
        <f t="shared" si="148"/>
        <v>150</v>
      </c>
      <c r="G560" s="12">
        <f t="shared" si="148"/>
        <v>150</v>
      </c>
      <c r="H560" s="12">
        <f t="shared" si="148"/>
        <v>150</v>
      </c>
      <c r="I560" s="12">
        <f t="shared" si="148"/>
        <v>150</v>
      </c>
      <c r="J560" s="12"/>
      <c r="K560" s="12"/>
      <c r="L560" s="12"/>
      <c r="M560" s="12"/>
      <c r="N560" s="12">
        <f t="shared" ref="N560:Y560" si="149">N324</f>
        <v>150</v>
      </c>
      <c r="O560" s="12">
        <f t="shared" si="149"/>
        <v>150</v>
      </c>
      <c r="P560" s="12">
        <f t="shared" si="149"/>
        <v>150</v>
      </c>
      <c r="Q560" s="12">
        <f t="shared" si="149"/>
        <v>150</v>
      </c>
      <c r="R560" s="12">
        <f t="shared" si="149"/>
        <v>150</v>
      </c>
      <c r="S560" s="12">
        <f t="shared" si="149"/>
        <v>150</v>
      </c>
      <c r="T560" s="12">
        <f t="shared" si="149"/>
        <v>150</v>
      </c>
      <c r="U560" s="12">
        <f t="shared" si="149"/>
        <v>150</v>
      </c>
      <c r="V560" s="12">
        <f t="shared" si="149"/>
        <v>150</v>
      </c>
      <c r="W560" s="12">
        <f t="shared" si="149"/>
        <v>150</v>
      </c>
      <c r="X560" s="12">
        <f t="shared" si="149"/>
        <v>150</v>
      </c>
      <c r="Y560" s="12">
        <f t="shared" si="149"/>
        <v>150</v>
      </c>
    </row>
    <row r="561" spans="1:25" x14ac:dyDescent="0.25">
      <c r="A561" s="15"/>
      <c r="B561" s="15"/>
      <c r="C561" s="26" t="s">
        <v>352</v>
      </c>
      <c r="D561" s="12">
        <f>SUBTOTAL(9,D558:D560)</f>
        <v>17547.711056889199</v>
      </c>
      <c r="E561" s="12">
        <f t="shared" ref="E561:I561" si="150">SUBTOTAL(9,E558:E560)</f>
        <v>22911.062438504003</v>
      </c>
      <c r="F561" s="12">
        <f t="shared" si="150"/>
        <v>31594.537910132003</v>
      </c>
      <c r="G561" s="12">
        <f t="shared" si="150"/>
        <v>40039.087291196003</v>
      </c>
      <c r="H561" s="12">
        <f t="shared" si="150"/>
        <v>47726.512873347994</v>
      </c>
      <c r="I561" s="12">
        <f t="shared" si="150"/>
        <v>38880.654192356</v>
      </c>
      <c r="J561" s="12"/>
      <c r="K561" s="12"/>
      <c r="L561" s="12"/>
      <c r="M561" s="12"/>
      <c r="N561" s="12">
        <f t="shared" ref="N561" si="151">SUBTOTAL(9,N558:N560)</f>
        <v>4069.8916218448003</v>
      </c>
      <c r="O561" s="12">
        <f t="shared" ref="O561" si="152">SUBTOTAL(9,O558:O560)</f>
        <v>14692.1158320876</v>
      </c>
      <c r="P561" s="12">
        <f t="shared" ref="P561" si="153">SUBTOTAL(9,P558:P560)</f>
        <v>17168.316618184399</v>
      </c>
      <c r="Q561" s="12">
        <f t="shared" ref="Q561" si="154">SUBTOTAL(9,Q558:Q560)</f>
        <v>22163.827844266401</v>
      </c>
      <c r="R561" s="12">
        <f t="shared" ref="R561" si="155">SUBTOTAL(9,R558:R560)</f>
        <v>31376.752593951998</v>
      </c>
      <c r="S561" s="12">
        <f t="shared" ref="S561" si="156">SUBTOTAL(9,S558:S560)</f>
        <v>38574.608891123899</v>
      </c>
      <c r="T561" s="12">
        <f t="shared" ref="T561" si="157">SUBTOTAL(9,T558:T560)</f>
        <v>47726.512873347994</v>
      </c>
      <c r="U561" s="12">
        <f t="shared" ref="U561" si="158">SUBTOTAL(9,U558:U560)</f>
        <v>38880.654192356</v>
      </c>
      <c r="V561" s="12">
        <f t="shared" ref="V561" si="159">SUBTOTAL(9,V558:V560)</f>
        <v>33923.919912527999</v>
      </c>
      <c r="W561" s="12">
        <f t="shared" ref="W561" si="160">SUBTOTAL(9,W558:W560)</f>
        <v>20741.5852830408</v>
      </c>
      <c r="X561" s="12">
        <f t="shared" ref="X561" si="161">SUBTOTAL(9,X558:X560)</f>
        <v>16197.717029695601</v>
      </c>
      <c r="Y561" s="12">
        <f t="shared" ref="Y561" si="162">SUBTOTAL(9,Y558:Y560)</f>
        <v>14492.238400954799</v>
      </c>
    </row>
    <row r="562" spans="1:25" x14ac:dyDescent="0.25">
      <c r="A562" s="15"/>
      <c r="B562" s="15"/>
      <c r="C562" s="26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x14ac:dyDescent="0.25">
      <c r="A563" s="15"/>
      <c r="B563" s="15"/>
      <c r="C563" s="26" t="s">
        <v>356</v>
      </c>
      <c r="D563" s="12">
        <f t="shared" ref="D563:I563" si="163">D39+D372</f>
        <v>4383.0985916</v>
      </c>
      <c r="E563" s="12">
        <f t="shared" si="163"/>
        <v>4383.0985916</v>
      </c>
      <c r="F563" s="12">
        <f t="shared" si="163"/>
        <v>4388.7323944</v>
      </c>
      <c r="G563" s="12">
        <f t="shared" si="163"/>
        <v>4388.7323944</v>
      </c>
      <c r="H563" s="12">
        <f t="shared" si="163"/>
        <v>4388.7323944</v>
      </c>
      <c r="I563" s="12">
        <f t="shared" si="163"/>
        <v>4388.7323944</v>
      </c>
      <c r="J563" s="12"/>
      <c r="K563" s="12"/>
      <c r="L563" s="12"/>
      <c r="M563" s="12"/>
      <c r="N563" s="12">
        <f t="shared" ref="N563:Y563" si="164">N39+N372</f>
        <v>4388.7323944</v>
      </c>
      <c r="O563" s="12">
        <f t="shared" si="164"/>
        <v>4388.7323944</v>
      </c>
      <c r="P563" s="12">
        <f t="shared" si="164"/>
        <v>4388.7323944</v>
      </c>
      <c r="Q563" s="12">
        <f t="shared" si="164"/>
        <v>4388.7323944</v>
      </c>
      <c r="R563" s="12">
        <f t="shared" si="164"/>
        <v>4388.7323944</v>
      </c>
      <c r="S563" s="12">
        <f t="shared" si="164"/>
        <v>4388.7323944</v>
      </c>
      <c r="T563" s="12">
        <f t="shared" si="164"/>
        <v>4388.7323944</v>
      </c>
      <c r="U563" s="12">
        <f t="shared" si="164"/>
        <v>4388.7323944</v>
      </c>
      <c r="V563" s="12">
        <f t="shared" si="164"/>
        <v>4388.7323944</v>
      </c>
      <c r="W563" s="12">
        <f t="shared" si="164"/>
        <v>4388.7323944</v>
      </c>
      <c r="X563" s="12">
        <f t="shared" si="164"/>
        <v>4388.7323944</v>
      </c>
      <c r="Y563" s="12">
        <f t="shared" si="164"/>
        <v>4388.7323944</v>
      </c>
    </row>
    <row r="564" spans="1:25" x14ac:dyDescent="0.25">
      <c r="A564" s="15"/>
      <c r="B564" s="15"/>
      <c r="C564" s="26" t="s">
        <v>357</v>
      </c>
      <c r="D564" s="12">
        <f t="shared" ref="D564:I564" si="165">D47+D380</f>
        <v>24993.704811299998</v>
      </c>
      <c r="E564" s="12">
        <f t="shared" si="165"/>
        <v>28211.640126300001</v>
      </c>
      <c r="F564" s="12">
        <f t="shared" si="165"/>
        <v>37136.929295499998</v>
      </c>
      <c r="G564" s="12">
        <f t="shared" si="165"/>
        <v>42685.906779500001</v>
      </c>
      <c r="H564" s="12">
        <f t="shared" si="165"/>
        <v>41594.6514551</v>
      </c>
      <c r="I564" s="12">
        <f t="shared" si="165"/>
        <v>35609.898301399997</v>
      </c>
      <c r="J564" s="12"/>
      <c r="K564" s="12"/>
      <c r="L564" s="12"/>
      <c r="M564" s="12"/>
      <c r="N564" s="12">
        <f t="shared" ref="N564:Y564" si="166">N47+N380</f>
        <v>21843.935022270001</v>
      </c>
      <c r="O564" s="12">
        <f t="shared" si="166"/>
        <v>22402.206289659996</v>
      </c>
      <c r="P564" s="12">
        <f t="shared" si="166"/>
        <v>24168.50716058</v>
      </c>
      <c r="Q564" s="12">
        <f t="shared" si="166"/>
        <v>27559.622633799896</v>
      </c>
      <c r="R564" s="12">
        <f t="shared" si="166"/>
        <v>36881.715476199999</v>
      </c>
      <c r="S564" s="12">
        <f t="shared" si="166"/>
        <v>42243.7471191</v>
      </c>
      <c r="T564" s="12">
        <f t="shared" si="166"/>
        <v>41666.088163499997</v>
      </c>
      <c r="U564" s="12">
        <f t="shared" si="166"/>
        <v>35706.699024200003</v>
      </c>
      <c r="V564" s="12">
        <f t="shared" si="166"/>
        <v>34410.196379299996</v>
      </c>
      <c r="W564" s="12">
        <f t="shared" si="166"/>
        <v>29589.828632799999</v>
      </c>
      <c r="X564" s="12">
        <f t="shared" si="166"/>
        <v>25723.2865552</v>
      </c>
      <c r="Y564" s="12">
        <f t="shared" si="166"/>
        <v>21920.08862427</v>
      </c>
    </row>
    <row r="565" spans="1:25" x14ac:dyDescent="0.25">
      <c r="A565" s="15"/>
      <c r="B565" s="15"/>
      <c r="C565" s="26" t="s">
        <v>358</v>
      </c>
      <c r="D565" s="12">
        <f t="shared" ref="D565:I565" si="167">D57+D389</f>
        <v>18106.073523008083</v>
      </c>
      <c r="E565" s="12">
        <f t="shared" si="167"/>
        <v>7778.8879094571002</v>
      </c>
      <c r="F565" s="12">
        <f t="shared" si="167"/>
        <v>7418.62698485494</v>
      </c>
      <c r="G565" s="12">
        <f t="shared" si="167"/>
        <v>14227.983605275131</v>
      </c>
      <c r="H565" s="12">
        <f t="shared" si="167"/>
        <v>2661.1880764595799</v>
      </c>
      <c r="I565" s="12">
        <f t="shared" si="167"/>
        <v>3198.6091087737004</v>
      </c>
      <c r="J565" s="12"/>
      <c r="K565" s="12"/>
      <c r="L565" s="12"/>
      <c r="M565" s="12"/>
      <c r="N565" s="12">
        <f t="shared" ref="N565:Y565" si="168">N57+N389</f>
        <v>11148.195958387048</v>
      </c>
      <c r="O565" s="12">
        <f t="shared" si="168"/>
        <v>16938.185873929968</v>
      </c>
      <c r="P565" s="12">
        <f t="shared" si="168"/>
        <v>13420.3093997578</v>
      </c>
      <c r="Q565" s="12">
        <f t="shared" si="168"/>
        <v>10988.28726874902</v>
      </c>
      <c r="R565" s="12">
        <f t="shared" si="168"/>
        <v>10622.87669818322</v>
      </c>
      <c r="S565" s="12">
        <f t="shared" si="168"/>
        <v>6210.2638860370898</v>
      </c>
      <c r="T565" s="12">
        <f t="shared" si="168"/>
        <v>3674.1479480745097</v>
      </c>
      <c r="U565" s="12">
        <f t="shared" si="168"/>
        <v>4184.3583828150604</v>
      </c>
      <c r="V565" s="12">
        <f t="shared" si="168"/>
        <v>6174.0666670328792</v>
      </c>
      <c r="W565" s="12">
        <f t="shared" si="168"/>
        <v>7372.14015703526</v>
      </c>
      <c r="X565" s="12">
        <f t="shared" si="168"/>
        <v>16639.809637512779</v>
      </c>
      <c r="Y565" s="12">
        <f t="shared" si="168"/>
        <v>15543.25040398973</v>
      </c>
    </row>
    <row r="566" spans="1:25" x14ac:dyDescent="0.25">
      <c r="A566" s="15"/>
      <c r="B566" s="15"/>
      <c r="C566" s="26" t="s">
        <v>359</v>
      </c>
      <c r="D566" s="12">
        <f>SUBTOTAL(9,D563:D565)</f>
        <v>47482.87692590808</v>
      </c>
      <c r="E566" s="12">
        <f t="shared" ref="E566:I566" si="169">SUBTOTAL(9,E563:E565)</f>
        <v>40373.626627357102</v>
      </c>
      <c r="F566" s="12">
        <f t="shared" si="169"/>
        <v>48944.288674754942</v>
      </c>
      <c r="G566" s="12">
        <f t="shared" si="169"/>
        <v>61302.62277917513</v>
      </c>
      <c r="H566" s="12">
        <f t="shared" si="169"/>
        <v>48644.571925959579</v>
      </c>
      <c r="I566" s="12">
        <f t="shared" si="169"/>
        <v>43197.239804573699</v>
      </c>
      <c r="J566" s="12"/>
      <c r="K566" s="12"/>
      <c r="L566" s="12"/>
      <c r="M566" s="12"/>
      <c r="N566" s="12">
        <f t="shared" ref="N566" si="170">SUBTOTAL(9,N563:N565)</f>
        <v>37380.863375057052</v>
      </c>
      <c r="O566" s="12">
        <f t="shared" ref="O566" si="171">SUBTOTAL(9,O563:O565)</f>
        <v>43729.12455798997</v>
      </c>
      <c r="P566" s="12">
        <f t="shared" ref="P566" si="172">SUBTOTAL(9,P563:P565)</f>
        <v>41977.548954737795</v>
      </c>
      <c r="Q566" s="12">
        <f t="shared" ref="Q566" si="173">SUBTOTAL(9,Q563:Q565)</f>
        <v>42936.642296948921</v>
      </c>
      <c r="R566" s="12">
        <f t="shared" ref="R566" si="174">SUBTOTAL(9,R563:R565)</f>
        <v>51893.324568783224</v>
      </c>
      <c r="S566" s="12">
        <f t="shared" ref="S566" si="175">SUBTOTAL(9,S563:S565)</f>
        <v>52842.743399537096</v>
      </c>
      <c r="T566" s="12">
        <f t="shared" ref="T566" si="176">SUBTOTAL(9,T563:T565)</f>
        <v>49728.96850597451</v>
      </c>
      <c r="U566" s="12">
        <f t="shared" ref="U566" si="177">SUBTOTAL(9,U563:U565)</f>
        <v>44279.789801415063</v>
      </c>
      <c r="V566" s="12">
        <f t="shared" ref="V566" si="178">SUBTOTAL(9,V563:V565)</f>
        <v>44972.995440732877</v>
      </c>
      <c r="W566" s="12">
        <f t="shared" ref="W566" si="179">SUBTOTAL(9,W563:W565)</f>
        <v>41350.701184235259</v>
      </c>
      <c r="X566" s="12">
        <f t="shared" ref="X566" si="180">SUBTOTAL(9,X563:X565)</f>
        <v>46751.828587112781</v>
      </c>
      <c r="Y566" s="12">
        <f t="shared" ref="Y566" si="181">SUBTOTAL(9,Y563:Y565)</f>
        <v>41852.071422659734</v>
      </c>
    </row>
    <row r="567" spans="1:25" x14ac:dyDescent="0.25">
      <c r="A567" s="15"/>
      <c r="B567" s="15"/>
      <c r="C567" s="26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x14ac:dyDescent="0.25">
      <c r="A568" s="15"/>
      <c r="B568" s="15"/>
      <c r="C568" s="26" t="s">
        <v>360</v>
      </c>
      <c r="D568" s="12">
        <f t="shared" ref="D568:I568" si="182">D254</f>
        <v>26816.901407999998</v>
      </c>
      <c r="E568" s="12">
        <f t="shared" si="182"/>
        <v>26816.901407999998</v>
      </c>
      <c r="F568" s="12">
        <f t="shared" si="182"/>
        <v>27211.267604000001</v>
      </c>
      <c r="G568" s="12">
        <f t="shared" si="182"/>
        <v>27211.267604000001</v>
      </c>
      <c r="H568" s="12">
        <f t="shared" si="182"/>
        <v>27211.267604000001</v>
      </c>
      <c r="I568" s="12">
        <f t="shared" si="182"/>
        <v>27211.267604000001</v>
      </c>
      <c r="J568" s="12"/>
      <c r="K568" s="12"/>
      <c r="L568" s="12"/>
      <c r="M568" s="12"/>
      <c r="N568" s="12">
        <f t="shared" ref="N568:Y568" si="183">N254</f>
        <v>27211.267604000001</v>
      </c>
      <c r="O568" s="12">
        <f t="shared" si="183"/>
        <v>27211.267604000001</v>
      </c>
      <c r="P568" s="12">
        <f t="shared" si="183"/>
        <v>27211.267604000001</v>
      </c>
      <c r="Q568" s="12">
        <f t="shared" si="183"/>
        <v>27211.267604000001</v>
      </c>
      <c r="R568" s="12">
        <f t="shared" si="183"/>
        <v>27211.267604000001</v>
      </c>
      <c r="S568" s="12">
        <f t="shared" si="183"/>
        <v>27211.267604000001</v>
      </c>
      <c r="T568" s="12">
        <f t="shared" si="183"/>
        <v>27211.267604000001</v>
      </c>
      <c r="U568" s="12">
        <f t="shared" si="183"/>
        <v>27211.267604000001</v>
      </c>
      <c r="V568" s="12">
        <f t="shared" si="183"/>
        <v>27211.267604000001</v>
      </c>
      <c r="W568" s="12">
        <f t="shared" si="183"/>
        <v>27211.267604000001</v>
      </c>
      <c r="X568" s="12">
        <f t="shared" si="183"/>
        <v>27211.267604000001</v>
      </c>
      <c r="Y568" s="12">
        <f t="shared" si="183"/>
        <v>27211.267604000001</v>
      </c>
    </row>
    <row r="569" spans="1:25" x14ac:dyDescent="0.25">
      <c r="A569" s="15"/>
      <c r="B569" s="15"/>
      <c r="C569" s="26" t="s">
        <v>361</v>
      </c>
      <c r="D569" s="12">
        <f t="shared" ref="D569:I569" si="184">D262</f>
        <v>257707.99525599999</v>
      </c>
      <c r="E569" s="12">
        <f t="shared" si="184"/>
        <v>354442.52979</v>
      </c>
      <c r="F569" s="12">
        <f t="shared" si="184"/>
        <v>455566.37497999996</v>
      </c>
      <c r="G569" s="12">
        <f t="shared" si="184"/>
        <v>506759.68226999999</v>
      </c>
      <c r="H569" s="12">
        <f t="shared" si="184"/>
        <v>570910.58160999999</v>
      </c>
      <c r="I569" s="12">
        <f t="shared" si="184"/>
        <v>504939.33789999998</v>
      </c>
      <c r="J569" s="12"/>
      <c r="K569" s="12"/>
      <c r="L569" s="12"/>
      <c r="M569" s="12"/>
      <c r="N569" s="12">
        <f t="shared" ref="N569:Y569" si="185">N262</f>
        <v>252235.73914599998</v>
      </c>
      <c r="O569" s="12">
        <f t="shared" si="185"/>
        <v>254489.200457</v>
      </c>
      <c r="P569" s="12">
        <f t="shared" si="185"/>
        <v>262819.948561</v>
      </c>
      <c r="Q569" s="12">
        <f t="shared" si="185"/>
        <v>356792.74810999999</v>
      </c>
      <c r="R569" s="12">
        <f t="shared" si="185"/>
        <v>448735.84948999999</v>
      </c>
      <c r="S569" s="12">
        <f t="shared" si="185"/>
        <v>496248.73732999997</v>
      </c>
      <c r="T569" s="12">
        <f t="shared" si="185"/>
        <v>573534.07481999998</v>
      </c>
      <c r="U569" s="12">
        <f t="shared" si="185"/>
        <v>508494.31774999999</v>
      </c>
      <c r="V569" s="12">
        <f t="shared" si="185"/>
        <v>494892.70438000001</v>
      </c>
      <c r="W569" s="12">
        <f t="shared" si="185"/>
        <v>329069.43946599896</v>
      </c>
      <c r="X569" s="12">
        <f t="shared" si="185"/>
        <v>284018.83241799998</v>
      </c>
      <c r="Y569" s="12">
        <f t="shared" si="185"/>
        <v>251312.30107400002</v>
      </c>
    </row>
    <row r="570" spans="1:25" x14ac:dyDescent="0.25">
      <c r="A570" s="15"/>
      <c r="B570" s="15"/>
      <c r="C570" s="26" t="s">
        <v>363</v>
      </c>
      <c r="D570" s="12">
        <f t="shared" ref="D570:I570" si="186">D265</f>
        <v>5175</v>
      </c>
      <c r="E570" s="12">
        <f t="shared" si="186"/>
        <v>5175</v>
      </c>
      <c r="F570" s="12">
        <f t="shared" si="186"/>
        <v>5175</v>
      </c>
      <c r="G570" s="12">
        <f t="shared" si="186"/>
        <v>5175</v>
      </c>
      <c r="H570" s="12">
        <f t="shared" si="186"/>
        <v>5175</v>
      </c>
      <c r="I570" s="12">
        <f t="shared" si="186"/>
        <v>5175</v>
      </c>
      <c r="J570" s="12"/>
      <c r="K570" s="12"/>
      <c r="L570" s="12"/>
      <c r="M570" s="12"/>
      <c r="N570" s="12">
        <f t="shared" ref="N570:Y570" si="187">N265</f>
        <v>5175</v>
      </c>
      <c r="O570" s="12">
        <f t="shared" si="187"/>
        <v>5175</v>
      </c>
      <c r="P570" s="12">
        <f t="shared" si="187"/>
        <v>5175</v>
      </c>
      <c r="Q570" s="12">
        <f t="shared" si="187"/>
        <v>5175</v>
      </c>
      <c r="R570" s="12">
        <f t="shared" si="187"/>
        <v>5175</v>
      </c>
      <c r="S570" s="12">
        <f t="shared" si="187"/>
        <v>5175</v>
      </c>
      <c r="T570" s="12">
        <f t="shared" si="187"/>
        <v>5175</v>
      </c>
      <c r="U570" s="12">
        <f t="shared" si="187"/>
        <v>5175</v>
      </c>
      <c r="V570" s="12">
        <f t="shared" si="187"/>
        <v>5175</v>
      </c>
      <c r="W570" s="12">
        <f t="shared" si="187"/>
        <v>5175</v>
      </c>
      <c r="X570" s="12">
        <f t="shared" si="187"/>
        <v>5175</v>
      </c>
      <c r="Y570" s="12">
        <f t="shared" si="187"/>
        <v>5175</v>
      </c>
    </row>
    <row r="571" spans="1:25" x14ac:dyDescent="0.25">
      <c r="A571" s="15"/>
      <c r="B571" s="15"/>
      <c r="C571" s="26" t="s">
        <v>364</v>
      </c>
      <c r="D571" s="1">
        <f t="shared" ref="D571:I571" si="188">D272</f>
        <v>186690.20638599098</v>
      </c>
      <c r="E571" s="1">
        <f t="shared" si="188"/>
        <v>97731.5993411698</v>
      </c>
      <c r="F571" s="1">
        <f t="shared" si="188"/>
        <v>91005.82807821699</v>
      </c>
      <c r="G571" s="1">
        <f t="shared" si="188"/>
        <v>168912.15380282499</v>
      </c>
      <c r="H571" s="1">
        <f t="shared" si="188"/>
        <v>36526.341232722501</v>
      </c>
      <c r="I571" s="1">
        <f t="shared" si="188"/>
        <v>45355.466952333598</v>
      </c>
      <c r="J571" s="12"/>
      <c r="K571" s="12"/>
      <c r="L571" s="12"/>
      <c r="M571" s="12"/>
      <c r="N571" s="1">
        <f t="shared" ref="N571:Y571" si="189">N272</f>
        <v>128730.169030506</v>
      </c>
      <c r="O571" s="1">
        <f t="shared" si="189"/>
        <v>192417.895117682</v>
      </c>
      <c r="P571" s="1">
        <f t="shared" si="189"/>
        <v>145938.88661315199</v>
      </c>
      <c r="Q571" s="1">
        <f t="shared" si="189"/>
        <v>142256.70879944498</v>
      </c>
      <c r="R571" s="1">
        <f t="shared" si="189"/>
        <v>129247.39366483201</v>
      </c>
      <c r="S571" s="1">
        <f t="shared" si="189"/>
        <v>72953.651655077614</v>
      </c>
      <c r="T571" s="1">
        <f t="shared" si="189"/>
        <v>50574.679242307495</v>
      </c>
      <c r="U571" s="1">
        <f t="shared" si="189"/>
        <v>59588.887218305703</v>
      </c>
      <c r="V571" s="1">
        <f t="shared" si="189"/>
        <v>88796.370592886407</v>
      </c>
      <c r="W571" s="1">
        <f t="shared" si="189"/>
        <v>81985.808679244801</v>
      </c>
      <c r="X571" s="1">
        <f t="shared" si="189"/>
        <v>183725.32976151799</v>
      </c>
      <c r="Y571" s="1">
        <f t="shared" si="189"/>
        <v>178202.291612592</v>
      </c>
    </row>
    <row r="572" spans="1:25" x14ac:dyDescent="0.25">
      <c r="A572" s="15"/>
      <c r="B572" s="15"/>
      <c r="C572" s="26" t="s">
        <v>362</v>
      </c>
      <c r="D572" s="12">
        <f>SUBTOTAL(9,D568:D571)</f>
        <v>476390.10304999095</v>
      </c>
      <c r="E572" s="12">
        <f t="shared" ref="E572:I572" si="190">SUBTOTAL(9,E568:E571)</f>
        <v>484166.03053916979</v>
      </c>
      <c r="F572" s="12">
        <f t="shared" si="190"/>
        <v>578958.47066221689</v>
      </c>
      <c r="G572" s="12">
        <f t="shared" si="190"/>
        <v>708058.10367682506</v>
      </c>
      <c r="H572" s="12">
        <f t="shared" si="190"/>
        <v>639823.19044672255</v>
      </c>
      <c r="I572" s="12">
        <f t="shared" si="190"/>
        <v>582681.07245633355</v>
      </c>
      <c r="J572" s="12"/>
      <c r="K572" s="12"/>
      <c r="L572" s="12"/>
      <c r="M572" s="12"/>
      <c r="N572" s="12">
        <f t="shared" ref="N572" si="191">SUBTOTAL(9,N568:N571)</f>
        <v>413352.17578050599</v>
      </c>
      <c r="O572" s="12">
        <f t="shared" ref="O572" si="192">SUBTOTAL(9,O568:O571)</f>
        <v>479293.36317868199</v>
      </c>
      <c r="P572" s="12">
        <f t="shared" ref="P572" si="193">SUBTOTAL(9,P568:P571)</f>
        <v>441145.10277815198</v>
      </c>
      <c r="Q572" s="12">
        <f t="shared" ref="Q572" si="194">SUBTOTAL(9,Q568:Q571)</f>
        <v>531435.72451344493</v>
      </c>
      <c r="R572" s="12">
        <f t="shared" ref="R572" si="195">SUBTOTAL(9,R568:R571)</f>
        <v>610369.51075883198</v>
      </c>
      <c r="S572" s="12">
        <f t="shared" ref="S572" si="196">SUBTOTAL(9,S568:S571)</f>
        <v>601588.65658907755</v>
      </c>
      <c r="T572" s="12">
        <f t="shared" ref="T572" si="197">SUBTOTAL(9,T568:T571)</f>
        <v>656495.02166630747</v>
      </c>
      <c r="U572" s="12">
        <f t="shared" ref="U572" si="198">SUBTOTAL(9,U568:U571)</f>
        <v>600469.47257230571</v>
      </c>
      <c r="V572" s="12">
        <f t="shared" ref="V572" si="199">SUBTOTAL(9,V568:V571)</f>
        <v>616075.34257688629</v>
      </c>
      <c r="W572" s="12">
        <f t="shared" ref="W572" si="200">SUBTOTAL(9,W568:W571)</f>
        <v>443441.51574924379</v>
      </c>
      <c r="X572" s="12">
        <f t="shared" ref="X572" si="201">SUBTOTAL(9,X568:X571)</f>
        <v>500130.42978351796</v>
      </c>
      <c r="Y572" s="12">
        <f t="shared" ref="Y572" si="202">SUBTOTAL(9,Y568:Y571)</f>
        <v>461900.86029059201</v>
      </c>
    </row>
    <row r="573" spans="1:25" x14ac:dyDescent="0.25">
      <c r="A573" s="15"/>
      <c r="B573" s="15"/>
      <c r="C573" s="26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x14ac:dyDescent="0.25">
      <c r="A574" s="15"/>
      <c r="B574" s="15"/>
      <c r="C574" s="26" t="s">
        <v>365</v>
      </c>
      <c r="D574" s="12">
        <f t="shared" ref="D574:I574" si="203">D127</f>
        <v>275</v>
      </c>
      <c r="E574" s="12">
        <f t="shared" si="203"/>
        <v>275</v>
      </c>
      <c r="F574" s="12">
        <f t="shared" si="203"/>
        <v>275</v>
      </c>
      <c r="G574" s="12">
        <f t="shared" si="203"/>
        <v>275</v>
      </c>
      <c r="H574" s="12">
        <f t="shared" si="203"/>
        <v>275</v>
      </c>
      <c r="I574" s="12">
        <f t="shared" si="203"/>
        <v>275</v>
      </c>
      <c r="J574" s="12"/>
      <c r="K574" s="12"/>
      <c r="L574" s="12"/>
      <c r="M574" s="12"/>
      <c r="N574" s="12">
        <f t="shared" ref="N574:Y574" si="204">N127</f>
        <v>275</v>
      </c>
      <c r="O574" s="12">
        <f t="shared" si="204"/>
        <v>275</v>
      </c>
      <c r="P574" s="12">
        <f t="shared" si="204"/>
        <v>275</v>
      </c>
      <c r="Q574" s="12">
        <f t="shared" si="204"/>
        <v>275</v>
      </c>
      <c r="R574" s="12">
        <f t="shared" si="204"/>
        <v>275</v>
      </c>
      <c r="S574" s="12">
        <f t="shared" si="204"/>
        <v>275</v>
      </c>
      <c r="T574" s="12">
        <f t="shared" si="204"/>
        <v>275</v>
      </c>
      <c r="U574" s="12">
        <f t="shared" si="204"/>
        <v>275</v>
      </c>
      <c r="V574" s="12">
        <f t="shared" si="204"/>
        <v>275</v>
      </c>
      <c r="W574" s="12">
        <f t="shared" si="204"/>
        <v>275</v>
      </c>
      <c r="X574" s="12">
        <f t="shared" si="204"/>
        <v>275</v>
      </c>
      <c r="Y574" s="12">
        <f t="shared" si="204"/>
        <v>275</v>
      </c>
    </row>
    <row r="575" spans="1:25" x14ac:dyDescent="0.25">
      <c r="A575" s="15"/>
      <c r="B575" s="15"/>
      <c r="C575" s="26" t="s">
        <v>366</v>
      </c>
      <c r="D575" s="12">
        <f t="shared" ref="D575:I575" si="205">D135</f>
        <v>4209.1043744459894</v>
      </c>
      <c r="E575" s="12">
        <f t="shared" si="205"/>
        <v>2146.53422881099</v>
      </c>
      <c r="F575" s="12">
        <f t="shared" si="205"/>
        <v>3933.82057776899</v>
      </c>
      <c r="G575" s="12">
        <f t="shared" si="205"/>
        <v>5864.986915988</v>
      </c>
      <c r="H575" s="12">
        <f t="shared" si="205"/>
        <v>6413.8427847099902</v>
      </c>
      <c r="I575" s="12">
        <f t="shared" si="205"/>
        <v>6074.5918544380002</v>
      </c>
      <c r="J575" s="12"/>
      <c r="K575" s="12"/>
      <c r="L575" s="12"/>
      <c r="M575" s="12"/>
      <c r="N575" s="12">
        <f t="shared" ref="N575:Y575" si="206">N135</f>
        <v>4672.3439535219995</v>
      </c>
      <c r="O575" s="12">
        <f t="shared" si="206"/>
        <v>4807.9005662649897</v>
      </c>
      <c r="P575" s="12">
        <f t="shared" si="206"/>
        <v>4419.5595934829998</v>
      </c>
      <c r="Q575" s="12">
        <f t="shared" si="206"/>
        <v>3257.10995395899</v>
      </c>
      <c r="R575" s="12">
        <f t="shared" si="206"/>
        <v>4130.5116066049895</v>
      </c>
      <c r="S575" s="12">
        <f t="shared" si="206"/>
        <v>6158.2362611580002</v>
      </c>
      <c r="T575" s="12">
        <f t="shared" si="206"/>
        <v>6734.5349244699901</v>
      </c>
      <c r="U575" s="12">
        <f t="shared" si="206"/>
        <v>6378.3214470550001</v>
      </c>
      <c r="V575" s="12">
        <f t="shared" si="206"/>
        <v>6534.9164796570003</v>
      </c>
      <c r="W575" s="12">
        <f t="shared" si="206"/>
        <v>4076.5102730239901</v>
      </c>
      <c r="X575" s="12">
        <f t="shared" si="206"/>
        <v>6093.2952831679995</v>
      </c>
      <c r="Y575" s="12">
        <f t="shared" si="206"/>
        <v>4957.9113573509994</v>
      </c>
    </row>
    <row r="576" spans="1:25" x14ac:dyDescent="0.25">
      <c r="A576" s="15"/>
      <c r="B576" s="15"/>
      <c r="C576" s="26" t="s">
        <v>367</v>
      </c>
      <c r="D576" s="12">
        <f t="shared" ref="D576:I576" si="207">D138</f>
        <v>400</v>
      </c>
      <c r="E576" s="12">
        <f t="shared" si="207"/>
        <v>400</v>
      </c>
      <c r="F576" s="12">
        <f t="shared" si="207"/>
        <v>400</v>
      </c>
      <c r="G576" s="12">
        <f t="shared" si="207"/>
        <v>400</v>
      </c>
      <c r="H576" s="12">
        <f t="shared" si="207"/>
        <v>400</v>
      </c>
      <c r="I576" s="12">
        <f t="shared" si="207"/>
        <v>400</v>
      </c>
      <c r="J576" s="12"/>
      <c r="K576" s="12"/>
      <c r="L576" s="12"/>
      <c r="M576" s="12"/>
      <c r="N576" s="12">
        <f t="shared" ref="N576:Y576" si="208">N138</f>
        <v>400</v>
      </c>
      <c r="O576" s="12">
        <f t="shared" si="208"/>
        <v>400</v>
      </c>
      <c r="P576" s="12">
        <f t="shared" si="208"/>
        <v>400</v>
      </c>
      <c r="Q576" s="12">
        <f t="shared" si="208"/>
        <v>400</v>
      </c>
      <c r="R576" s="12">
        <f t="shared" si="208"/>
        <v>400</v>
      </c>
      <c r="S576" s="12">
        <f t="shared" si="208"/>
        <v>400</v>
      </c>
      <c r="T576" s="12">
        <f t="shared" si="208"/>
        <v>400</v>
      </c>
      <c r="U576" s="12">
        <f t="shared" si="208"/>
        <v>400</v>
      </c>
      <c r="V576" s="12">
        <f t="shared" si="208"/>
        <v>400</v>
      </c>
      <c r="W576" s="12">
        <f t="shared" si="208"/>
        <v>400</v>
      </c>
      <c r="X576" s="12">
        <f t="shared" si="208"/>
        <v>400</v>
      </c>
      <c r="Y576" s="12">
        <f t="shared" si="208"/>
        <v>400</v>
      </c>
    </row>
    <row r="577" spans="1:25" x14ac:dyDescent="0.25">
      <c r="A577" s="15"/>
      <c r="B577" s="15"/>
      <c r="C577" s="26" t="s">
        <v>370</v>
      </c>
      <c r="D577" s="12">
        <f t="shared" ref="D577:I577" si="209">D142</f>
        <v>3897.85</v>
      </c>
      <c r="E577" s="12">
        <f t="shared" si="209"/>
        <v>4351.875</v>
      </c>
      <c r="F577" s="12">
        <f t="shared" si="209"/>
        <v>5836.53125</v>
      </c>
      <c r="G577" s="12">
        <f t="shared" si="209"/>
        <v>5400.5187500000002</v>
      </c>
      <c r="H577" s="12">
        <f t="shared" si="209"/>
        <v>6065.3645933386806</v>
      </c>
      <c r="I577" s="12">
        <f t="shared" si="209"/>
        <v>5991.6323540558096</v>
      </c>
      <c r="J577" s="12"/>
      <c r="K577" s="12"/>
      <c r="L577" s="12"/>
      <c r="M577" s="12"/>
      <c r="N577" s="12">
        <f t="shared" ref="N577:Y577" si="210">N142</f>
        <v>4026.1496363708602</v>
      </c>
      <c r="O577" s="12">
        <f t="shared" si="210"/>
        <v>4165.3742885812999</v>
      </c>
      <c r="P577" s="12">
        <f t="shared" si="210"/>
        <v>4303.4624130185803</v>
      </c>
      <c r="Q577" s="12">
        <f t="shared" si="210"/>
        <v>4421.8033673974305</v>
      </c>
      <c r="R577" s="12">
        <f t="shared" si="210"/>
        <v>6193.5080997609293</v>
      </c>
      <c r="S577" s="12">
        <f t="shared" si="210"/>
        <v>5508.8211494261004</v>
      </c>
      <c r="T577" s="12">
        <f t="shared" si="210"/>
        <v>6054.5618968549197</v>
      </c>
      <c r="U577" s="12">
        <f t="shared" si="210"/>
        <v>6008.1439716100494</v>
      </c>
      <c r="V577" s="12">
        <f t="shared" si="210"/>
        <v>5629.4110081360504</v>
      </c>
      <c r="W577" s="12">
        <f t="shared" si="210"/>
        <v>4335.5920531654201</v>
      </c>
      <c r="X577" s="12">
        <f t="shared" si="210"/>
        <v>4696.7479042978403</v>
      </c>
      <c r="Y577" s="12">
        <f t="shared" si="210"/>
        <v>4384.9514543531595</v>
      </c>
    </row>
    <row r="578" spans="1:25" x14ac:dyDescent="0.25">
      <c r="A578" s="15"/>
      <c r="B578" s="15"/>
      <c r="C578" s="26" t="s">
        <v>368</v>
      </c>
      <c r="D578" s="12">
        <f t="shared" ref="D578:I578" si="211">D149</f>
        <v>12499.0298690287</v>
      </c>
      <c r="E578" s="12">
        <f t="shared" si="211"/>
        <v>2426.16293608055</v>
      </c>
      <c r="F578" s="12">
        <f t="shared" si="211"/>
        <v>3221.25465595893</v>
      </c>
      <c r="G578" s="12">
        <f t="shared" si="211"/>
        <v>8013.4376000817492</v>
      </c>
      <c r="H578" s="12">
        <f t="shared" si="211"/>
        <v>1682.0904967036302</v>
      </c>
      <c r="I578" s="12">
        <f t="shared" si="211"/>
        <v>2236.6627612432503</v>
      </c>
      <c r="J578" s="12"/>
      <c r="K578" s="12"/>
      <c r="L578" s="12"/>
      <c r="M578" s="12"/>
      <c r="N578" s="12">
        <f t="shared" ref="N578:Y578" si="212">N149</f>
        <v>9774.6562009262689</v>
      </c>
      <c r="O578" s="12">
        <f t="shared" si="212"/>
        <v>14901.3133378689</v>
      </c>
      <c r="P578" s="12">
        <f t="shared" si="212"/>
        <v>10059.691544962599</v>
      </c>
      <c r="Q578" s="12">
        <f t="shared" si="212"/>
        <v>5323.3145045211995</v>
      </c>
      <c r="R578" s="12">
        <f t="shared" si="212"/>
        <v>4876.7202317531901</v>
      </c>
      <c r="S578" s="12">
        <f t="shared" si="212"/>
        <v>3711.0510993851599</v>
      </c>
      <c r="T578" s="12">
        <f t="shared" si="212"/>
        <v>2434.3021831218298</v>
      </c>
      <c r="U578" s="12">
        <f t="shared" si="212"/>
        <v>3063.9278981852904</v>
      </c>
      <c r="V578" s="12">
        <f t="shared" si="212"/>
        <v>4806.3696903743703</v>
      </c>
      <c r="W578" s="12">
        <f t="shared" si="212"/>
        <v>4163.2514484140602</v>
      </c>
      <c r="X578" s="12">
        <f t="shared" si="212"/>
        <v>16157.236794796599</v>
      </c>
      <c r="Y578" s="12">
        <f t="shared" si="212"/>
        <v>14410.905259449</v>
      </c>
    </row>
    <row r="579" spans="1:25" x14ac:dyDescent="0.25">
      <c r="A579" s="15"/>
      <c r="B579" s="15"/>
      <c r="C579" s="26" t="s">
        <v>369</v>
      </c>
      <c r="D579" s="12">
        <f>SUBTOTAL(9,D574:D578)</f>
        <v>21280.98424347469</v>
      </c>
      <c r="E579" s="12">
        <f t="shared" ref="E579:I579" si="213">SUBTOTAL(9,E574:E578)</f>
        <v>9599.5721648915387</v>
      </c>
      <c r="F579" s="12">
        <f t="shared" si="213"/>
        <v>13666.606483727921</v>
      </c>
      <c r="G579" s="12">
        <f t="shared" si="213"/>
        <v>19953.943266069749</v>
      </c>
      <c r="H579" s="12">
        <f t="shared" si="213"/>
        <v>14836.297874752301</v>
      </c>
      <c r="I579" s="12">
        <f t="shared" si="213"/>
        <v>14977.886969737061</v>
      </c>
      <c r="J579" s="12"/>
      <c r="K579" s="12"/>
      <c r="L579" s="12"/>
      <c r="M579" s="12"/>
      <c r="N579" s="12">
        <f t="shared" ref="N579" si="214">SUBTOTAL(9,N574:N578)</f>
        <v>19148.14979081913</v>
      </c>
      <c r="O579" s="12">
        <f t="shared" ref="O579" si="215">SUBTOTAL(9,O574:O578)</f>
        <v>24549.58819271519</v>
      </c>
      <c r="P579" s="12">
        <f t="shared" ref="P579" si="216">SUBTOTAL(9,P574:P578)</f>
        <v>19457.713551464178</v>
      </c>
      <c r="Q579" s="12">
        <f t="shared" ref="Q579" si="217">SUBTOTAL(9,Q574:Q578)</f>
        <v>13677.22782587762</v>
      </c>
      <c r="R579" s="12">
        <f t="shared" ref="R579" si="218">SUBTOTAL(9,R574:R578)</f>
        <v>15875.739938119108</v>
      </c>
      <c r="S579" s="12">
        <f t="shared" ref="S579" si="219">SUBTOTAL(9,S574:S578)</f>
        <v>16053.108509969261</v>
      </c>
      <c r="T579" s="12">
        <f t="shared" ref="T579" si="220">SUBTOTAL(9,T574:T578)</f>
        <v>15898.399004446741</v>
      </c>
      <c r="U579" s="12">
        <f t="shared" ref="U579" si="221">SUBTOTAL(9,U574:U578)</f>
        <v>16125.393316850339</v>
      </c>
      <c r="V579" s="12">
        <f t="shared" ref="V579" si="222">SUBTOTAL(9,V574:V578)</f>
        <v>17645.697178167422</v>
      </c>
      <c r="W579" s="12">
        <f t="shared" ref="W579" si="223">SUBTOTAL(9,W574:W578)</f>
        <v>13250.353774603471</v>
      </c>
      <c r="X579" s="12">
        <f t="shared" ref="X579" si="224">SUBTOTAL(9,X574:X578)</f>
        <v>27622.279982262437</v>
      </c>
      <c r="Y579" s="12">
        <f t="shared" ref="Y579" si="225">SUBTOTAL(9,Y574:Y578)</f>
        <v>24428.768071153158</v>
      </c>
    </row>
    <row r="580" spans="1:25" x14ac:dyDescent="0.25">
      <c r="A580" s="15"/>
      <c r="B580" s="15"/>
      <c r="C580" s="26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x14ac:dyDescent="0.25">
      <c r="A581" s="15"/>
      <c r="B581" s="15"/>
      <c r="C581" s="26" t="s">
        <v>372</v>
      </c>
      <c r="D581" s="12">
        <f>D514+D521+D528+D535+D542+D550</f>
        <v>3950641.8265208686</v>
      </c>
      <c r="E581" s="12">
        <f t="shared" ref="E581:I581" si="226">E514+E521+E528+E535+E542+E550</f>
        <v>7122557.6296759639</v>
      </c>
      <c r="F581" s="12">
        <f t="shared" si="226"/>
        <v>15654319.008858174</v>
      </c>
      <c r="G581" s="12">
        <f t="shared" si="226"/>
        <v>28605917.902642556</v>
      </c>
      <c r="H581" s="12">
        <f t="shared" si="226"/>
        <v>34465528.235005215</v>
      </c>
      <c r="I581" s="12">
        <f t="shared" si="226"/>
        <v>30347651.218662634</v>
      </c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x14ac:dyDescent="0.25">
      <c r="A582" s="15"/>
      <c r="B582" s="15"/>
      <c r="C582" s="26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x14ac:dyDescent="0.25">
      <c r="A583" s="15"/>
      <c r="B583" s="15"/>
      <c r="C583" s="26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x14ac:dyDescent="0.25">
      <c r="A584" s="15"/>
      <c r="B584" s="15"/>
      <c r="C584" s="26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x14ac:dyDescent="0.25">
      <c r="A585" s="15"/>
      <c r="B585" s="15"/>
      <c r="C585" s="26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x14ac:dyDescent="0.25">
      <c r="A586" s="15"/>
      <c r="B586" s="15"/>
      <c r="C586" s="26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x14ac:dyDescent="0.25">
      <c r="A587" s="15"/>
      <c r="B587" s="15"/>
      <c r="C587" s="26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x14ac:dyDescent="0.25">
      <c r="A588" s="15"/>
      <c r="B588" s="15"/>
      <c r="C588" s="26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x14ac:dyDescent="0.25">
      <c r="A589" s="15"/>
      <c r="B589" s="15"/>
      <c r="C589" s="26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x14ac:dyDescent="0.25">
      <c r="A590" s="15"/>
      <c r="B590" s="15"/>
      <c r="C590" s="7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x14ac:dyDescent="0.25">
      <c r="A591" s="15"/>
      <c r="B591" s="15"/>
      <c r="C591" s="7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x14ac:dyDescent="0.25">
      <c r="A592" s="15"/>
      <c r="B592" s="15"/>
      <c r="C592" s="7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84" x14ac:dyDescent="0.25">
      <c r="A593" s="15"/>
      <c r="B593" s="15"/>
      <c r="C593" s="7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84" x14ac:dyDescent="0.25">
      <c r="A594" s="15"/>
      <c r="B594" s="15"/>
      <c r="C594" s="7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84" x14ac:dyDescent="0.25">
      <c r="A595" s="15"/>
      <c r="B595" s="15"/>
      <c r="C595" s="7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84" x14ac:dyDescent="0.25">
      <c r="A596" s="15"/>
      <c r="B596" s="15"/>
      <c r="C596" s="7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84" x14ac:dyDescent="0.25">
      <c r="A597" s="15"/>
      <c r="B597" s="15"/>
      <c r="C597" s="7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84" x14ac:dyDescent="0.25">
      <c r="A598" s="15"/>
      <c r="B598" s="15"/>
      <c r="C598" s="7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84" s="14" customFormat="1" x14ac:dyDescent="0.25">
      <c r="C599" s="13"/>
    </row>
    <row r="600" spans="1:84" s="14" customFormat="1" x14ac:dyDescent="0.25">
      <c r="C600" s="13"/>
    </row>
    <row r="601" spans="1:84" s="14" customFormat="1" x14ac:dyDescent="0.25">
      <c r="C601" s="13"/>
    </row>
    <row r="602" spans="1:84" x14ac:dyDescent="0.25">
      <c r="C602" s="7" t="s">
        <v>161</v>
      </c>
    </row>
    <row r="603" spans="1:84" x14ac:dyDescent="0.25">
      <c r="C603" s="2" t="s">
        <v>160</v>
      </c>
    </row>
    <row r="604" spans="1:84" x14ac:dyDescent="0.25">
      <c r="C604" s="7" t="s">
        <v>159</v>
      </c>
    </row>
    <row r="605" spans="1:84" x14ac:dyDescent="0.25">
      <c r="C605" s="2" t="s">
        <v>260</v>
      </c>
      <c r="D605" s="1">
        <v>316508.72295824398</v>
      </c>
      <c r="E605" s="1">
        <v>316536.02610014402</v>
      </c>
      <c r="F605" s="1">
        <v>316838.92755192198</v>
      </c>
      <c r="G605" s="1">
        <v>317119.56780712301</v>
      </c>
      <c r="H605" s="1">
        <v>317293.96357272298</v>
      </c>
      <c r="I605" s="1">
        <v>317376.50590602198</v>
      </c>
      <c r="J605" s="1">
        <v>317470.587933423</v>
      </c>
      <c r="K605" s="1">
        <v>317608.47971552302</v>
      </c>
      <c r="L605" s="1">
        <v>317467.88311812299</v>
      </c>
      <c r="M605" s="1">
        <v>317209.043107523</v>
      </c>
      <c r="N605" s="1">
        <v>317129.60416072299</v>
      </c>
      <c r="O605" s="1">
        <v>317073.67027372302</v>
      </c>
      <c r="P605" s="1">
        <v>317100.39910702303</v>
      </c>
      <c r="Q605" s="1">
        <v>317127.70224892301</v>
      </c>
      <c r="R605" s="1">
        <v>317431.42188252299</v>
      </c>
      <c r="S605" s="1">
        <v>317711.06214772299</v>
      </c>
      <c r="T605" s="1">
        <v>317886.41954372299</v>
      </c>
      <c r="U605" s="1">
        <v>317967.961886923</v>
      </c>
      <c r="V605" s="1">
        <v>318061.04390442302</v>
      </c>
      <c r="W605" s="1">
        <v>318197.935696523</v>
      </c>
      <c r="X605" s="1">
        <v>318057.33908912301</v>
      </c>
      <c r="Y605" s="1">
        <v>317796.53743812302</v>
      </c>
      <c r="Z605" s="1">
        <v>317715.09849132301</v>
      </c>
      <c r="AA605" s="1">
        <v>317658.164614323</v>
      </c>
      <c r="AB605" s="1">
        <v>317684.89344762301</v>
      </c>
      <c r="AC605" s="1">
        <v>317710.23493922298</v>
      </c>
      <c r="AD605" s="1">
        <v>318013.91621312301</v>
      </c>
      <c r="AE605" s="1">
        <v>318293.55647832301</v>
      </c>
      <c r="AF605" s="1">
        <v>317920.25847856398</v>
      </c>
      <c r="AG605" s="1">
        <v>318469.33957572299</v>
      </c>
      <c r="AH605" s="1">
        <v>318549.88190902298</v>
      </c>
      <c r="AI605" s="1">
        <v>318642.96392652299</v>
      </c>
      <c r="AJ605" s="1">
        <v>318779.31976962299</v>
      </c>
      <c r="AK605" s="1">
        <v>318638.72317232302</v>
      </c>
      <c r="AL605" s="1">
        <v>318376.95988092298</v>
      </c>
      <c r="AM605" s="1">
        <v>318295.98498522298</v>
      </c>
      <c r="AN605" s="1">
        <v>318239.05109822302</v>
      </c>
      <c r="AO605" s="1">
        <v>318264.77993152302</v>
      </c>
      <c r="AP605" s="1">
        <v>318288.62384392298</v>
      </c>
      <c r="AQ605" s="1">
        <v>318593.26674812299</v>
      </c>
      <c r="AR605" s="1">
        <v>318872.90701332298</v>
      </c>
      <c r="AS605" s="1">
        <v>318500.98348787299</v>
      </c>
      <c r="AT605" s="1">
        <v>319049.65175112302</v>
      </c>
      <c r="AU605" s="1">
        <v>319131.19408442301</v>
      </c>
      <c r="AV605" s="1">
        <v>319224.27611182298</v>
      </c>
      <c r="AW605" s="1">
        <v>319359.63194502302</v>
      </c>
      <c r="AX605" s="1">
        <v>319219.03534762299</v>
      </c>
      <c r="AY605" s="1">
        <v>318956.31041592301</v>
      </c>
      <c r="AZ605" s="1">
        <v>318875.33552022302</v>
      </c>
      <c r="BA605" s="1">
        <v>318818.40163322299</v>
      </c>
      <c r="BB605" s="1">
        <v>318845.130466623</v>
      </c>
      <c r="BC605" s="1">
        <v>318868.01273852302</v>
      </c>
      <c r="BD605" s="1">
        <v>319172.61729312298</v>
      </c>
      <c r="BE605" s="1">
        <v>319452.25754832302</v>
      </c>
      <c r="BF605" s="1">
        <v>319080.98790466401</v>
      </c>
      <c r="BG605" s="1">
        <v>319629.96392652299</v>
      </c>
      <c r="BH605" s="1">
        <v>319711.50625972298</v>
      </c>
      <c r="BI605" s="1">
        <v>319804.58828722301</v>
      </c>
      <c r="BJ605" s="1">
        <v>319940.94412032299</v>
      </c>
      <c r="BK605" s="1">
        <v>319800.34752302303</v>
      </c>
      <c r="BL605" s="1">
        <v>319535.66095092299</v>
      </c>
      <c r="BM605" s="1">
        <v>319454.68605522299</v>
      </c>
      <c r="BN605" s="1">
        <v>319397.75217822299</v>
      </c>
      <c r="BO605" s="1">
        <v>319424.48100162297</v>
      </c>
      <c r="BP605" s="1">
        <v>319447.36327352299</v>
      </c>
      <c r="BQ605" s="1">
        <v>319752.96782812302</v>
      </c>
      <c r="BR605" s="1">
        <v>320031.60809332301</v>
      </c>
      <c r="BS605" s="1">
        <v>319660.98912481399</v>
      </c>
      <c r="BT605" s="1">
        <v>320211.33237108</v>
      </c>
      <c r="BU605" s="1">
        <v>320292.87443292298</v>
      </c>
      <c r="BV605" s="1">
        <v>320385.95615126903</v>
      </c>
      <c r="BW605" s="1">
        <v>320523.31517621002</v>
      </c>
      <c r="BX605" s="1">
        <v>320382.71904752799</v>
      </c>
      <c r="BY605" s="1">
        <v>320116.064562866</v>
      </c>
      <c r="BZ605" s="1">
        <v>320035.08993549802</v>
      </c>
      <c r="CA605" s="1">
        <v>319978.156260736</v>
      </c>
      <c r="CB605" s="1">
        <v>320004.88498691499</v>
      </c>
      <c r="CC605" s="1">
        <v>320027.767184739</v>
      </c>
      <c r="CD605" s="1">
        <v>320334.374362164</v>
      </c>
      <c r="CE605" s="1">
        <v>320612.01008732</v>
      </c>
      <c r="CF605" s="1">
        <v>320242.04537993699</v>
      </c>
    </row>
    <row r="606" spans="1:84" x14ac:dyDescent="0.25">
      <c r="C606" s="2" t="s">
        <v>261</v>
      </c>
      <c r="D606" s="1">
        <v>1006.822496033</v>
      </c>
      <c r="E606" s="1">
        <v>1006.519355478</v>
      </c>
      <c r="F606" s="1">
        <v>1016.799724478</v>
      </c>
      <c r="G606" s="1">
        <v>1026.1594634779999</v>
      </c>
      <c r="H606" s="1">
        <v>1031.7636990230001</v>
      </c>
      <c r="I606" s="1">
        <v>1033.2213633230001</v>
      </c>
      <c r="J606" s="1">
        <v>1035.1393426229999</v>
      </c>
      <c r="K606" s="1">
        <v>1039.2475544690001</v>
      </c>
      <c r="L606" s="1">
        <v>1031.8441543690001</v>
      </c>
      <c r="M606" s="1">
        <v>1019.684165569</v>
      </c>
      <c r="N606" s="1">
        <v>1015.123110814</v>
      </c>
      <c r="O606" s="1">
        <v>1011.056994714</v>
      </c>
      <c r="P606" s="1">
        <v>1010.328162614</v>
      </c>
      <c r="Q606" s="1">
        <v>1010.025022059</v>
      </c>
      <c r="R606" s="1">
        <v>1020.30539105899</v>
      </c>
      <c r="S606" s="1">
        <v>1029.6651300589999</v>
      </c>
      <c r="T606" s="1">
        <v>1035.307725204</v>
      </c>
      <c r="U606" s="1">
        <v>1036.765389504</v>
      </c>
      <c r="V606" s="1">
        <v>1038.6833688040001</v>
      </c>
      <c r="W606" s="1">
        <v>1042.79158065</v>
      </c>
      <c r="X606" s="1">
        <v>1035.38818055</v>
      </c>
      <c r="Y606" s="1">
        <v>1023.18983214999</v>
      </c>
      <c r="Z606" s="1">
        <v>1018.628777395</v>
      </c>
      <c r="AA606" s="1">
        <v>1014.562661295</v>
      </c>
      <c r="AB606" s="1">
        <v>1013.833829195</v>
      </c>
      <c r="AC606" s="1">
        <v>1013.49232904</v>
      </c>
      <c r="AD606" s="1">
        <v>1023.8110576399999</v>
      </c>
      <c r="AE606" s="1">
        <v>1033.1707966399999</v>
      </c>
      <c r="AF606" s="1">
        <v>1027.4687940055801</v>
      </c>
      <c r="AG606" s="1">
        <v>1038.38770033999</v>
      </c>
      <c r="AH606" s="1">
        <v>1039.8453646399901</v>
      </c>
      <c r="AI606" s="1">
        <v>1041.7633439399999</v>
      </c>
      <c r="AJ606" s="1">
        <v>1045.4075046399901</v>
      </c>
      <c r="AK606" s="1">
        <v>1038.00410444</v>
      </c>
      <c r="AL606" s="1">
        <v>1025.7673965399999</v>
      </c>
      <c r="AM606" s="1">
        <v>1020.74229073999</v>
      </c>
      <c r="AN606" s="1">
        <v>1016.67617464</v>
      </c>
      <c r="AO606" s="1">
        <v>1015.94734254</v>
      </c>
      <c r="AP606" s="1">
        <v>1015.10343163999</v>
      </c>
      <c r="AQ606" s="1">
        <v>1025.46051984</v>
      </c>
      <c r="AR606" s="1">
        <v>1034.82025884</v>
      </c>
      <c r="AS606" s="1">
        <v>1029.8271193983301</v>
      </c>
      <c r="AT606" s="1">
        <v>1040.07552214</v>
      </c>
      <c r="AU606" s="1">
        <v>1041.53318644</v>
      </c>
      <c r="AV606" s="1">
        <v>1043.4511657399901</v>
      </c>
      <c r="AW606" s="1">
        <v>1047.0953263399999</v>
      </c>
      <c r="AX606" s="1">
        <v>1039.6919262399999</v>
      </c>
      <c r="AY606" s="1">
        <v>1027.41685874</v>
      </c>
      <c r="AZ606" s="1">
        <v>1022.3917529399999</v>
      </c>
      <c r="BA606" s="1">
        <v>1018.32563684</v>
      </c>
      <c r="BB606" s="1">
        <v>1017.59680473999</v>
      </c>
      <c r="BC606" s="1">
        <v>1016.71453423999</v>
      </c>
      <c r="BD606" s="1">
        <v>1027.10998204</v>
      </c>
      <c r="BE606" s="1">
        <v>1036.46972104</v>
      </c>
      <c r="BF606" s="1">
        <v>1031.48936812333</v>
      </c>
      <c r="BG606" s="1">
        <v>1041.7633439399999</v>
      </c>
      <c r="BH606" s="1">
        <v>1043.2210082399999</v>
      </c>
      <c r="BI606" s="1">
        <v>1045.13898754</v>
      </c>
      <c r="BJ606" s="1">
        <v>1048.7831481399901</v>
      </c>
      <c r="BK606" s="1">
        <v>1041.3797480399901</v>
      </c>
      <c r="BL606" s="1">
        <v>1029.06632094</v>
      </c>
      <c r="BM606" s="1">
        <v>1024.0412151400001</v>
      </c>
      <c r="BN606" s="1">
        <v>1019.97509903999</v>
      </c>
      <c r="BO606" s="1">
        <v>1019.2462669399901</v>
      </c>
      <c r="BP606" s="1">
        <v>1018.36399643999</v>
      </c>
      <c r="BQ606" s="1">
        <v>1028.75944424</v>
      </c>
      <c r="BR606" s="1">
        <v>1038.11918324</v>
      </c>
      <c r="BS606" s="1">
        <v>1033.1548134899999</v>
      </c>
      <c r="BT606" s="1">
        <v>1043.45425634551</v>
      </c>
      <c r="BU606" s="1">
        <v>1044.9119157656701</v>
      </c>
      <c r="BV606" s="1">
        <v>1046.8298886682601</v>
      </c>
      <c r="BW606" s="1">
        <v>1050.47403718598</v>
      </c>
      <c r="BX606" s="1">
        <v>1043.0706617322401</v>
      </c>
      <c r="BY606" s="1">
        <v>1030.7187759614101</v>
      </c>
      <c r="BZ606" s="1">
        <v>1025.6936867966599</v>
      </c>
      <c r="CA606" s="1">
        <v>1021.62758429321</v>
      </c>
      <c r="CB606" s="1">
        <v>1020.89875464333</v>
      </c>
      <c r="CC606" s="1">
        <v>1020.0164871145701</v>
      </c>
      <c r="CD606" s="1">
        <v>1030.4119002720299</v>
      </c>
      <c r="CE606" s="1">
        <v>1039.7716087520701</v>
      </c>
      <c r="CF606" s="1">
        <v>1034.8232964609099</v>
      </c>
    </row>
    <row r="607" spans="1:84" x14ac:dyDescent="0.25">
      <c r="C607" s="2" t="s">
        <v>262</v>
      </c>
      <c r="D607" s="1">
        <v>317515.54545427702</v>
      </c>
      <c r="E607" s="1">
        <v>317542.54545562202</v>
      </c>
      <c r="F607" s="1">
        <v>317855.72727640101</v>
      </c>
      <c r="G607" s="1">
        <v>318145.72727059998</v>
      </c>
      <c r="H607" s="1">
        <v>318325.72727174597</v>
      </c>
      <c r="I607" s="1">
        <v>318409.72726934601</v>
      </c>
      <c r="J607" s="1">
        <v>318505.727276046</v>
      </c>
      <c r="K607" s="1">
        <v>318647.727269992</v>
      </c>
      <c r="L607" s="1">
        <v>318499.72727249202</v>
      </c>
      <c r="M607" s="1">
        <v>318228.72727309202</v>
      </c>
      <c r="N607" s="1">
        <v>318144.72727153701</v>
      </c>
      <c r="O607" s="1">
        <v>318084.72726843698</v>
      </c>
      <c r="P607" s="1">
        <v>318110.72726963699</v>
      </c>
      <c r="Q607" s="1">
        <v>318137.727270982</v>
      </c>
      <c r="R607" s="1">
        <v>318451.72727358202</v>
      </c>
      <c r="S607" s="1">
        <v>318740.72727778199</v>
      </c>
      <c r="T607" s="1">
        <v>318921.72726892697</v>
      </c>
      <c r="U607" s="1">
        <v>319004.72727642697</v>
      </c>
      <c r="V607" s="1">
        <v>319099.72727322701</v>
      </c>
      <c r="W607" s="1">
        <v>319240.72727717302</v>
      </c>
      <c r="X607" s="1">
        <v>319092.72726967302</v>
      </c>
      <c r="Y607" s="1">
        <v>318819.72727027303</v>
      </c>
      <c r="Z607" s="1">
        <v>318733.72726871801</v>
      </c>
      <c r="AA607" s="1">
        <v>318672.727275618</v>
      </c>
      <c r="AB607" s="1">
        <v>318698.72727681801</v>
      </c>
      <c r="AC607" s="1">
        <v>318723.727268263</v>
      </c>
      <c r="AD607" s="1">
        <v>319037.72727076302</v>
      </c>
      <c r="AE607" s="1">
        <v>319326.72727496299</v>
      </c>
      <c r="AF607" s="1">
        <v>318947.72727257002</v>
      </c>
      <c r="AG607" s="1">
        <v>319507.727276063</v>
      </c>
      <c r="AH607" s="1">
        <v>319589.72727366298</v>
      </c>
      <c r="AI607" s="1">
        <v>319684.72727046302</v>
      </c>
      <c r="AJ607" s="1">
        <v>319824.72727426299</v>
      </c>
      <c r="AK607" s="1">
        <v>319676.72727676301</v>
      </c>
      <c r="AL607" s="1">
        <v>319402.72727746301</v>
      </c>
      <c r="AM607" s="1">
        <v>319316.727275963</v>
      </c>
      <c r="AN607" s="1">
        <v>319255.72727286298</v>
      </c>
      <c r="AO607" s="1">
        <v>319280.72727406299</v>
      </c>
      <c r="AP607" s="1">
        <v>319303.727275563</v>
      </c>
      <c r="AQ607" s="1">
        <v>319618.727267963</v>
      </c>
      <c r="AR607" s="1">
        <v>319907.72727216198</v>
      </c>
      <c r="AS607" s="1">
        <v>319530.81060727098</v>
      </c>
      <c r="AT607" s="1">
        <v>320089.72727326298</v>
      </c>
      <c r="AU607" s="1">
        <v>320172.72727086302</v>
      </c>
      <c r="AV607" s="1">
        <v>320267.72727756301</v>
      </c>
      <c r="AW607" s="1">
        <v>320406.72727136302</v>
      </c>
      <c r="AX607" s="1">
        <v>320258.72727386298</v>
      </c>
      <c r="AY607" s="1">
        <v>319983.72727466299</v>
      </c>
      <c r="AZ607" s="1">
        <v>319897.72727316298</v>
      </c>
      <c r="BA607" s="1">
        <v>319836.72727006301</v>
      </c>
      <c r="BB607" s="1">
        <v>319862.72727136302</v>
      </c>
      <c r="BC607" s="1">
        <v>319884.72727276298</v>
      </c>
      <c r="BD607" s="1">
        <v>320199.72727516299</v>
      </c>
      <c r="BE607" s="1">
        <v>320488.72726936301</v>
      </c>
      <c r="BF607" s="1">
        <v>320112.477272788</v>
      </c>
      <c r="BG607" s="1">
        <v>320671.72727046302</v>
      </c>
      <c r="BH607" s="1">
        <v>320754.727267963</v>
      </c>
      <c r="BI607" s="1">
        <v>320849.72727476299</v>
      </c>
      <c r="BJ607" s="1">
        <v>320989.727268463</v>
      </c>
      <c r="BK607" s="1">
        <v>320841.72727106302</v>
      </c>
      <c r="BL607" s="1">
        <v>320564.72727186198</v>
      </c>
      <c r="BM607" s="1">
        <v>320478.72727036302</v>
      </c>
      <c r="BN607" s="1">
        <v>320417.72727726301</v>
      </c>
      <c r="BO607" s="1">
        <v>320443.727268563</v>
      </c>
      <c r="BP607" s="1">
        <v>320465.72726996301</v>
      </c>
      <c r="BQ607" s="1">
        <v>320781.72727236297</v>
      </c>
      <c r="BR607" s="1">
        <v>321069.727276563</v>
      </c>
      <c r="BS607" s="1">
        <v>320694.14393830398</v>
      </c>
      <c r="BT607" s="1">
        <v>321254.786627425</v>
      </c>
      <c r="BU607" s="1">
        <v>321337.786348689</v>
      </c>
      <c r="BV607" s="1">
        <v>321432.78603993799</v>
      </c>
      <c r="BW607" s="1">
        <v>321573.78921339603</v>
      </c>
      <c r="BX607" s="1">
        <v>321425.78970925999</v>
      </c>
      <c r="BY607" s="1">
        <v>321146.78333882702</v>
      </c>
      <c r="BZ607" s="1">
        <v>321060.78362229501</v>
      </c>
      <c r="CA607" s="1">
        <v>320999.78384503</v>
      </c>
      <c r="CB607" s="1">
        <v>321025.78374155803</v>
      </c>
      <c r="CC607" s="1">
        <v>321047.78367185401</v>
      </c>
      <c r="CD607" s="1">
        <v>321364.78626243601</v>
      </c>
      <c r="CE607" s="1">
        <v>321651.78169607202</v>
      </c>
      <c r="CF607" s="1">
        <v>321276.86867639801</v>
      </c>
    </row>
    <row r="608" spans="1:84" x14ac:dyDescent="0.25">
      <c r="C608" s="2" t="s">
        <v>263</v>
      </c>
      <c r="D608" s="1">
        <v>4279.5</v>
      </c>
      <c r="E608" s="1">
        <v>4279.5</v>
      </c>
      <c r="F608" s="1">
        <v>4279.5</v>
      </c>
      <c r="G608" s="1">
        <v>4279.5</v>
      </c>
      <c r="H608" s="1">
        <v>4279.5</v>
      </c>
      <c r="I608" s="1">
        <v>4279.5</v>
      </c>
      <c r="J608" s="1">
        <v>4279.5</v>
      </c>
      <c r="K608" s="1">
        <v>4279.5</v>
      </c>
      <c r="L608" s="1">
        <v>4279.5</v>
      </c>
      <c r="M608" s="1">
        <v>4279.5</v>
      </c>
      <c r="N608" s="1">
        <v>4279.5</v>
      </c>
      <c r="O608" s="1">
        <v>4279.5</v>
      </c>
      <c r="P608" s="1">
        <v>4279.5</v>
      </c>
      <c r="Q608" s="1">
        <v>4279.5</v>
      </c>
      <c r="R608" s="1">
        <v>4279.5</v>
      </c>
      <c r="S608" s="1">
        <v>4279.5</v>
      </c>
      <c r="T608" s="1">
        <v>4279.5</v>
      </c>
      <c r="U608" s="1">
        <v>4279.5</v>
      </c>
      <c r="V608" s="1">
        <v>4279.5</v>
      </c>
      <c r="W608" s="1">
        <v>4279.5</v>
      </c>
      <c r="X608" s="1">
        <v>4279.5</v>
      </c>
      <c r="Y608" s="1">
        <v>4279.5</v>
      </c>
      <c r="Z608" s="1">
        <v>4279.5</v>
      </c>
      <c r="AA608" s="1">
        <v>4279.5</v>
      </c>
      <c r="AB608" s="1">
        <v>4279.5</v>
      </c>
      <c r="AC608" s="1">
        <v>4279.5</v>
      </c>
      <c r="AD608" s="1">
        <v>4279.5</v>
      </c>
      <c r="AE608" s="1">
        <v>4279.5</v>
      </c>
      <c r="AF608" s="1">
        <v>51354</v>
      </c>
      <c r="AG608" s="1">
        <v>4279.5</v>
      </c>
      <c r="AH608" s="1">
        <v>4279.5</v>
      </c>
      <c r="AI608" s="1">
        <v>4279.5</v>
      </c>
      <c r="AJ608" s="1">
        <v>4279.5</v>
      </c>
      <c r="AK608" s="1">
        <v>4279.5</v>
      </c>
      <c r="AL608" s="1">
        <v>4279.5</v>
      </c>
      <c r="AM608" s="1">
        <v>4279.5</v>
      </c>
      <c r="AN608" s="1">
        <v>4279.5</v>
      </c>
      <c r="AO608" s="1">
        <v>4279.5</v>
      </c>
      <c r="AP608" s="1">
        <v>4279.5</v>
      </c>
      <c r="AQ608" s="1">
        <v>4279.5</v>
      </c>
      <c r="AR608" s="1">
        <v>4279.5</v>
      </c>
      <c r="AS608" s="1">
        <v>51354</v>
      </c>
      <c r="AT608" s="1">
        <v>4279.5</v>
      </c>
      <c r="AU608" s="1">
        <v>4279.5</v>
      </c>
      <c r="AV608" s="1">
        <v>4279.5</v>
      </c>
      <c r="AW608" s="1">
        <v>4279.5</v>
      </c>
      <c r="AX608" s="1">
        <v>4279.5</v>
      </c>
      <c r="AY608" s="1">
        <v>4279.5</v>
      </c>
      <c r="AZ608" s="1">
        <v>4279.5</v>
      </c>
      <c r="BA608" s="1">
        <v>4279.5</v>
      </c>
      <c r="BB608" s="1">
        <v>4279.5</v>
      </c>
      <c r="BC608" s="1">
        <v>4279.5</v>
      </c>
      <c r="BD608" s="1">
        <v>4279.5</v>
      </c>
      <c r="BE608" s="1">
        <v>4279.5</v>
      </c>
      <c r="BF608" s="1">
        <v>51354</v>
      </c>
      <c r="BG608" s="1">
        <v>4279.5</v>
      </c>
      <c r="BH608" s="1">
        <v>4279.5</v>
      </c>
      <c r="BI608" s="1">
        <v>4279.5</v>
      </c>
      <c r="BJ608" s="1">
        <v>4279.5</v>
      </c>
      <c r="BK608" s="1">
        <v>4279.5</v>
      </c>
      <c r="BL608" s="1">
        <v>4279.5</v>
      </c>
      <c r="BM608" s="1">
        <v>4279.5</v>
      </c>
      <c r="BN608" s="1">
        <v>4279.5</v>
      </c>
      <c r="BO608" s="1">
        <v>4279.5</v>
      </c>
      <c r="BP608" s="1">
        <v>4279.5</v>
      </c>
      <c r="BQ608" s="1">
        <v>4279.5</v>
      </c>
      <c r="BR608" s="1">
        <v>4279.5</v>
      </c>
      <c r="BS608" s="1">
        <v>51354</v>
      </c>
      <c r="BT608" s="1">
        <v>4279.5</v>
      </c>
      <c r="BU608" s="1">
        <v>4279.5</v>
      </c>
      <c r="BV608" s="1">
        <v>4279.5</v>
      </c>
      <c r="BW608" s="1">
        <v>4279.5</v>
      </c>
      <c r="BX608" s="1">
        <v>4279.5</v>
      </c>
      <c r="BY608" s="1">
        <v>4279.5</v>
      </c>
      <c r="BZ608" s="1">
        <v>4279.5</v>
      </c>
      <c r="CA608" s="1">
        <v>4279.5</v>
      </c>
      <c r="CB608" s="1">
        <v>4279.5</v>
      </c>
      <c r="CC608" s="1">
        <v>4279.5</v>
      </c>
      <c r="CD608" s="1">
        <v>4279.5</v>
      </c>
      <c r="CE608" s="1">
        <v>4279.5</v>
      </c>
      <c r="CF608" s="1">
        <v>51354</v>
      </c>
    </row>
    <row r="609" spans="3:84" x14ac:dyDescent="0.25">
      <c r="C609" s="2" t="s">
        <v>264</v>
      </c>
      <c r="D609" s="1">
        <v>1450</v>
      </c>
      <c r="E609" s="1">
        <v>1450</v>
      </c>
      <c r="F609" s="1">
        <v>1450</v>
      </c>
      <c r="G609" s="1">
        <v>1450</v>
      </c>
      <c r="H609" s="1">
        <v>1450</v>
      </c>
      <c r="I609" s="1">
        <v>1450</v>
      </c>
      <c r="J609" s="1">
        <v>1450</v>
      </c>
      <c r="K609" s="1">
        <v>1450</v>
      </c>
      <c r="L609" s="1">
        <v>1450</v>
      </c>
      <c r="M609" s="1">
        <v>1450</v>
      </c>
      <c r="N609" s="1">
        <v>1450</v>
      </c>
      <c r="O609" s="1">
        <v>1450</v>
      </c>
      <c r="P609" s="1">
        <v>1450</v>
      </c>
      <c r="Q609" s="1">
        <v>1450</v>
      </c>
      <c r="R609" s="1">
        <v>1450</v>
      </c>
      <c r="S609" s="1">
        <v>1450</v>
      </c>
      <c r="T609" s="1">
        <v>1450</v>
      </c>
      <c r="U609" s="1">
        <v>1450</v>
      </c>
      <c r="V609" s="1">
        <v>1450</v>
      </c>
      <c r="W609" s="1">
        <v>1450</v>
      </c>
      <c r="X609" s="1">
        <v>1450</v>
      </c>
      <c r="Y609" s="1">
        <v>1450</v>
      </c>
      <c r="Z609" s="1">
        <v>1450</v>
      </c>
      <c r="AA609" s="1">
        <v>1450</v>
      </c>
      <c r="AB609" s="1">
        <v>1450</v>
      </c>
      <c r="AC609" s="1">
        <v>1450</v>
      </c>
      <c r="AD609" s="1">
        <v>1450</v>
      </c>
      <c r="AE609" s="1">
        <v>1450</v>
      </c>
      <c r="AF609" s="1">
        <v>17400</v>
      </c>
      <c r="AG609" s="1">
        <v>1450</v>
      </c>
      <c r="AH609" s="1">
        <v>1450</v>
      </c>
      <c r="AI609" s="1">
        <v>1450</v>
      </c>
      <c r="AJ609" s="1">
        <v>1450</v>
      </c>
      <c r="AK609" s="1">
        <v>1450</v>
      </c>
      <c r="AL609" s="1">
        <v>1450</v>
      </c>
      <c r="AM609" s="1">
        <v>1450</v>
      </c>
      <c r="AN609" s="1">
        <v>1450</v>
      </c>
      <c r="AO609" s="1">
        <v>1450</v>
      </c>
      <c r="AP609" s="1">
        <v>1450</v>
      </c>
      <c r="AQ609" s="1">
        <v>1450</v>
      </c>
      <c r="AR609" s="1">
        <v>1450</v>
      </c>
      <c r="AS609" s="1">
        <v>17400</v>
      </c>
      <c r="AT609" s="1">
        <v>1450</v>
      </c>
      <c r="AU609" s="1">
        <v>1450</v>
      </c>
      <c r="AV609" s="1">
        <v>1450</v>
      </c>
      <c r="AW609" s="1">
        <v>1450</v>
      </c>
      <c r="AX609" s="1">
        <v>1450</v>
      </c>
      <c r="AY609" s="1">
        <v>1450</v>
      </c>
      <c r="AZ609" s="1">
        <v>1450</v>
      </c>
      <c r="BA609" s="1">
        <v>1450</v>
      </c>
      <c r="BB609" s="1">
        <v>1450</v>
      </c>
      <c r="BC609" s="1">
        <v>1450</v>
      </c>
      <c r="BD609" s="1">
        <v>1450</v>
      </c>
      <c r="BE609" s="1">
        <v>1450</v>
      </c>
      <c r="BF609" s="1">
        <v>17400</v>
      </c>
      <c r="BG609" s="1">
        <v>1450</v>
      </c>
      <c r="BH609" s="1">
        <v>1450</v>
      </c>
      <c r="BI609" s="1">
        <v>1450</v>
      </c>
      <c r="BJ609" s="1">
        <v>1450</v>
      </c>
      <c r="BK609" s="1">
        <v>1450</v>
      </c>
      <c r="BL609" s="1">
        <v>1450</v>
      </c>
      <c r="BM609" s="1">
        <v>1450</v>
      </c>
      <c r="BN609" s="1">
        <v>1450</v>
      </c>
      <c r="BO609" s="1">
        <v>1450</v>
      </c>
      <c r="BP609" s="1">
        <v>1450</v>
      </c>
      <c r="BQ609" s="1">
        <v>1450</v>
      </c>
      <c r="BR609" s="1">
        <v>1450</v>
      </c>
      <c r="BS609" s="1">
        <v>17400</v>
      </c>
      <c r="BT609" s="1">
        <v>1450</v>
      </c>
      <c r="BU609" s="1">
        <v>1450</v>
      </c>
      <c r="BV609" s="1">
        <v>1450</v>
      </c>
      <c r="BW609" s="1">
        <v>1450</v>
      </c>
      <c r="BX609" s="1">
        <v>1450</v>
      </c>
      <c r="BY609" s="1">
        <v>1450</v>
      </c>
      <c r="BZ609" s="1">
        <v>1450</v>
      </c>
      <c r="CA609" s="1">
        <v>1450</v>
      </c>
      <c r="CB609" s="1">
        <v>1450</v>
      </c>
      <c r="CC609" s="1">
        <v>1450</v>
      </c>
      <c r="CD609" s="1">
        <v>1450</v>
      </c>
      <c r="CE609" s="1">
        <v>1450</v>
      </c>
      <c r="CF609" s="1">
        <v>17400</v>
      </c>
    </row>
    <row r="610" spans="3:84" x14ac:dyDescent="0.25">
      <c r="C610" s="7" t="s">
        <v>158</v>
      </c>
      <c r="D610" s="12">
        <v>4967114.14943475</v>
      </c>
      <c r="E610" s="12">
        <v>4967027.7098041195</v>
      </c>
      <c r="F610" s="12">
        <v>4978367.9615539704</v>
      </c>
      <c r="G610" s="12">
        <v>4988839.3248109696</v>
      </c>
      <c r="H610" s="12">
        <v>4994956.4178273501</v>
      </c>
      <c r="I610" s="12">
        <v>4997111.4907453498</v>
      </c>
      <c r="J610" s="12">
        <v>4999751.0080818506</v>
      </c>
      <c r="K610" s="12">
        <v>5004307.1575284004</v>
      </c>
      <c r="L610" s="12">
        <v>4997123.1816018997</v>
      </c>
      <c r="M610" s="12">
        <v>4984946.7831908995</v>
      </c>
      <c r="N610" s="12">
        <v>4980379.2354707699</v>
      </c>
      <c r="O610" s="12">
        <v>4976720.9791082693</v>
      </c>
      <c r="P610" s="12">
        <v>4976561.4426562693</v>
      </c>
      <c r="Q610" s="12">
        <v>4976475.00302565</v>
      </c>
      <c r="R610" s="12">
        <v>4987915.2547766501</v>
      </c>
      <c r="S610" s="12">
        <v>4998373.1183836497</v>
      </c>
      <c r="T610" s="12">
        <v>5004530.5813940205</v>
      </c>
      <c r="U610" s="12">
        <v>5006672.1546585206</v>
      </c>
      <c r="V610" s="12">
        <v>5009298.17164852</v>
      </c>
      <c r="W610" s="12">
        <v>5013840.8214450702</v>
      </c>
      <c r="X610" s="12">
        <v>5006656.8451685701</v>
      </c>
      <c r="Y610" s="12">
        <v>4994426.57641357</v>
      </c>
      <c r="Z610" s="1">
        <v>4989.8320286934504</v>
      </c>
      <c r="AA610" s="1">
        <v>4986.1602726809497</v>
      </c>
      <c r="AB610" s="1">
        <v>4986.0007362289498</v>
      </c>
      <c r="AC610" s="1">
        <v>4985.8604259078202</v>
      </c>
      <c r="AD610" s="1">
        <v>4997.3275479993199</v>
      </c>
      <c r="AE610" s="1">
        <v>5007.7854116063199</v>
      </c>
      <c r="AF610" s="1">
        <v>59988.391573845103</v>
      </c>
      <c r="AG610" s="1">
        <v>5013.8832781628198</v>
      </c>
      <c r="AH610" s="1">
        <v>5016.0113510808196</v>
      </c>
      <c r="AI610" s="1">
        <v>5018.6373680708202</v>
      </c>
      <c r="AJ610" s="1">
        <v>5023.0800507018203</v>
      </c>
      <c r="AK610" s="1">
        <v>5015.8960747613201</v>
      </c>
      <c r="AL610" s="1">
        <v>5003.6254356798199</v>
      </c>
      <c r="AM610" s="1">
        <v>4998.94442081532</v>
      </c>
      <c r="AN610" s="1">
        <v>4995.2726644528202</v>
      </c>
      <c r="AO610" s="1">
        <v>4995.0996280008203</v>
      </c>
      <c r="AP610" s="1">
        <v>4994.8189805273196</v>
      </c>
      <c r="AQ610" s="1">
        <v>5006.3264726093203</v>
      </c>
      <c r="AR610" s="1">
        <v>5016.7843362163203</v>
      </c>
      <c r="AS610" s="1">
        <v>60098.380061079399</v>
      </c>
      <c r="AT610" s="1">
        <v>5022.9225731168199</v>
      </c>
      <c r="AU610" s="1">
        <v>5025.0641460348197</v>
      </c>
      <c r="AV610" s="1">
        <v>5027.6901633713196</v>
      </c>
      <c r="AW610" s="1">
        <v>5032.1193456383198</v>
      </c>
      <c r="AX610" s="1">
        <v>5024.9353697118204</v>
      </c>
      <c r="AY610" s="1">
        <v>5012.6243602898203</v>
      </c>
      <c r="AZ610" s="1">
        <v>5007.9433454253203</v>
      </c>
      <c r="BA610" s="1">
        <v>5004.2715890628197</v>
      </c>
      <c r="BB610" s="1">
        <v>5004.1120526143204</v>
      </c>
      <c r="BC610" s="1">
        <v>5003.7910347933203</v>
      </c>
      <c r="BD610" s="1">
        <v>5015.3253975693196</v>
      </c>
      <c r="BE610" s="1">
        <v>5025.7832608263197</v>
      </c>
      <c r="BF610" s="1">
        <v>60206.582638454303</v>
      </c>
      <c r="BG610" s="1">
        <v>5031.9618680708199</v>
      </c>
      <c r="BH610" s="1">
        <v>5034.10344098532</v>
      </c>
      <c r="BI610" s="1">
        <v>5036.7294583253197</v>
      </c>
      <c r="BJ610" s="1">
        <v>5041.1721405888202</v>
      </c>
      <c r="BK610" s="1">
        <v>5033.9881646658196</v>
      </c>
      <c r="BL610" s="1">
        <v>5021.6232848998197</v>
      </c>
      <c r="BM610" s="1">
        <v>5016.9422700353198</v>
      </c>
      <c r="BN610" s="1">
        <v>5013.27051402282</v>
      </c>
      <c r="BO610" s="1">
        <v>5013.1109772243199</v>
      </c>
      <c r="BP610" s="1">
        <v>5012.7899594033197</v>
      </c>
      <c r="BQ610" s="1">
        <v>5024.33782217932</v>
      </c>
      <c r="BR610" s="1">
        <v>5034.78218578632</v>
      </c>
      <c r="BS610" s="1">
        <v>60314.812086187398</v>
      </c>
      <c r="BT610" s="1">
        <v>5041.0176293063796</v>
      </c>
      <c r="BU610" s="1">
        <v>5043.15919507128</v>
      </c>
      <c r="BV610" s="1">
        <v>5045.7852036721997</v>
      </c>
      <c r="BW610" s="1">
        <v>5050.2414203968201</v>
      </c>
      <c r="BX610" s="1">
        <v>5043.05746839939</v>
      </c>
      <c r="BY610" s="1">
        <v>5030.6385628800699</v>
      </c>
      <c r="BZ610" s="1">
        <v>5025.9575635153897</v>
      </c>
      <c r="CA610" s="1">
        <v>5022.2858201566396</v>
      </c>
      <c r="CB610" s="1">
        <v>5022.1262835792004</v>
      </c>
      <c r="CC610" s="1">
        <v>5021.8052668796099</v>
      </c>
      <c r="CD610" s="1">
        <v>5033.3666403294601</v>
      </c>
      <c r="CE610" s="1">
        <v>5043.7974210708398</v>
      </c>
      <c r="CF610" s="1">
        <v>60423.238475257298</v>
      </c>
    </row>
    <row r="611" spans="3:84" x14ac:dyDescent="0.25">
      <c r="C611" s="2" t="s">
        <v>157</v>
      </c>
    </row>
    <row r="612" spans="3:84" x14ac:dyDescent="0.25">
      <c r="C612" s="7" t="s">
        <v>156</v>
      </c>
    </row>
    <row r="613" spans="3:84" x14ac:dyDescent="0.25">
      <c r="C613" s="2" t="s">
        <v>265</v>
      </c>
      <c r="D613" s="1">
        <v>1684769.5119439999</v>
      </c>
      <c r="E613" s="1">
        <v>2544235.8903565002</v>
      </c>
      <c r="F613" s="1">
        <v>3686029.93416538</v>
      </c>
      <c r="G613" s="1">
        <v>5760075.8268807996</v>
      </c>
      <c r="H613" s="1">
        <v>7228735.1513880901</v>
      </c>
      <c r="I613" s="1">
        <v>6826165.0923953</v>
      </c>
      <c r="J613" s="1">
        <v>5698566.7449153</v>
      </c>
      <c r="K613" s="1">
        <v>3938038.6983157001</v>
      </c>
      <c r="L613" s="1">
        <v>2210673.5396980899</v>
      </c>
      <c r="M613" s="1">
        <v>1654744.6011351999</v>
      </c>
      <c r="N613" s="1">
        <v>1632779.6583089</v>
      </c>
      <c r="O613" s="1">
        <v>1651575.7377231</v>
      </c>
      <c r="P613" s="1">
        <v>1614660.9185337401</v>
      </c>
      <c r="Q613" s="1">
        <v>2397376.7747814399</v>
      </c>
      <c r="R613" s="1">
        <v>3653827.6222182</v>
      </c>
      <c r="S613" s="1">
        <v>5708242.3890557997</v>
      </c>
      <c r="T613" s="1">
        <v>7202031.8395854998</v>
      </c>
      <c r="U613" s="1">
        <v>6812647.8001773898</v>
      </c>
      <c r="V613" s="1">
        <v>5692219.1023006998</v>
      </c>
      <c r="W613" s="1">
        <v>3872739.3434865</v>
      </c>
      <c r="X613" s="1">
        <v>2232499.0764823998</v>
      </c>
      <c r="Y613" s="1">
        <v>1711255.8151926999</v>
      </c>
      <c r="Z613" s="1">
        <v>1649032.59011083</v>
      </c>
      <c r="AA613" s="1">
        <v>1686415.4573987499</v>
      </c>
      <c r="AB613" s="1">
        <v>1605323.1959130301</v>
      </c>
      <c r="AC613" s="1">
        <v>2233765.7012012699</v>
      </c>
      <c r="AD613" s="1">
        <v>3634077.9507610998</v>
      </c>
      <c r="AE613" s="1">
        <v>5675274.9432506002</v>
      </c>
      <c r="AF613" s="1">
        <v>44007282.815860704</v>
      </c>
      <c r="AG613" s="1">
        <v>7152109.1606054902</v>
      </c>
      <c r="AH613" s="1">
        <v>6769186.28023999</v>
      </c>
      <c r="AI613" s="1">
        <v>5661771.8414824996</v>
      </c>
      <c r="AJ613" s="1">
        <v>3800167.2593475999</v>
      </c>
      <c r="AK613" s="1">
        <v>2207373.60047339</v>
      </c>
      <c r="AL613" s="1">
        <v>1644188.37847529</v>
      </c>
      <c r="AM613" s="1">
        <v>1649544.63480209</v>
      </c>
      <c r="AN613" s="1">
        <v>1690440.64729</v>
      </c>
      <c r="AO613" s="1">
        <v>1644593.62301303</v>
      </c>
      <c r="AP613" s="1">
        <v>2396155.6727208998</v>
      </c>
      <c r="AQ613" s="1">
        <v>3619647.4775508</v>
      </c>
      <c r="AR613" s="1">
        <v>5637908.8092218004</v>
      </c>
      <c r="AS613" s="1">
        <v>43873087.385222897</v>
      </c>
      <c r="AT613" s="1">
        <v>7100181.0617744001</v>
      </c>
      <c r="AU613" s="1">
        <v>6727691.2655563997</v>
      </c>
      <c r="AV613" s="1">
        <v>5623759.4012286002</v>
      </c>
      <c r="AW613" s="1">
        <v>3613212.7022842001</v>
      </c>
      <c r="AX613" s="1">
        <v>2143384.6900697998</v>
      </c>
      <c r="AY613" s="1">
        <v>1609839.1817830999</v>
      </c>
      <c r="AZ613" s="1">
        <v>1591066.85565139</v>
      </c>
      <c r="BA613" s="1">
        <v>1618826.7754992901</v>
      </c>
      <c r="BB613" s="1">
        <v>1577003.9463541801</v>
      </c>
      <c r="BC613" s="1">
        <v>2196000.669456</v>
      </c>
      <c r="BD613" s="1">
        <v>3606082.8480429999</v>
      </c>
      <c r="BE613" s="1">
        <v>5604669.2082243999</v>
      </c>
      <c r="BF613" s="1">
        <v>43011718.605924703</v>
      </c>
      <c r="BG613" s="1">
        <v>7055183.2637203997</v>
      </c>
      <c r="BH613" s="1">
        <v>6690474.1500843</v>
      </c>
      <c r="BI613" s="1">
        <v>5597581.9857272999</v>
      </c>
      <c r="BJ613" s="1">
        <v>3649136.7673340999</v>
      </c>
      <c r="BK613" s="1">
        <v>2167529.6194495</v>
      </c>
      <c r="BL613" s="1">
        <v>1603720.5705227901</v>
      </c>
      <c r="BM613" s="1">
        <v>1596723.7826974001</v>
      </c>
      <c r="BN613" s="1">
        <v>1608539.2145153</v>
      </c>
      <c r="BO613" s="1">
        <v>1612518.70715442</v>
      </c>
      <c r="BP613" s="1">
        <v>2366321.7775665</v>
      </c>
      <c r="BQ613" s="1">
        <v>3582783.37354329</v>
      </c>
      <c r="BR613" s="1">
        <v>5569731.9348839996</v>
      </c>
      <c r="BS613" s="1">
        <v>43100245.147199303</v>
      </c>
      <c r="BT613" s="1">
        <v>7011071.5530322604</v>
      </c>
      <c r="BU613" s="1">
        <v>6654040.5781412199</v>
      </c>
      <c r="BV613" s="1">
        <v>5572536.7761807404</v>
      </c>
      <c r="BW613" s="1">
        <v>5128483.7270251904</v>
      </c>
      <c r="BX613" s="1">
        <v>2151011.15092381</v>
      </c>
      <c r="BY613" s="1">
        <v>1598673.3860877401</v>
      </c>
      <c r="BZ613" s="1">
        <v>1603066.2527673</v>
      </c>
      <c r="CA613" s="1">
        <v>1599787.3168448301</v>
      </c>
      <c r="CB613" s="1">
        <v>1660321.7227431701</v>
      </c>
      <c r="CC613" s="1">
        <v>2993547.4731326099</v>
      </c>
      <c r="CD613" s="1">
        <v>3561824.12028602</v>
      </c>
      <c r="CE613" s="1">
        <v>5535496.6052039703</v>
      </c>
      <c r="CF613" s="1">
        <v>45069860.662368901</v>
      </c>
    </row>
    <row r="614" spans="3:84" x14ac:dyDescent="0.25">
      <c r="C614" s="2" t="s">
        <v>266</v>
      </c>
      <c r="D614" s="1">
        <v>24398.949925999899</v>
      </c>
      <c r="E614" s="1">
        <v>39787.25333</v>
      </c>
      <c r="F614" s="1">
        <v>124237.344472</v>
      </c>
      <c r="G614" s="1">
        <v>260228.34898800001</v>
      </c>
      <c r="H614" s="1">
        <v>479092.81812099903</v>
      </c>
      <c r="I614" s="1">
        <v>441024.003776</v>
      </c>
      <c r="J614" s="1">
        <v>268037.71899899998</v>
      </c>
      <c r="K614" s="1">
        <v>95602.197520000002</v>
      </c>
      <c r="L614" s="1">
        <v>48621.797628</v>
      </c>
      <c r="M614" s="1">
        <v>30910.5514689999</v>
      </c>
      <c r="N614" s="1">
        <v>24897.837995999998</v>
      </c>
      <c r="O614" s="1">
        <v>25289.095891999899</v>
      </c>
      <c r="P614" s="1">
        <v>25316.862331</v>
      </c>
      <c r="Q614" s="1">
        <v>40965.882095000001</v>
      </c>
      <c r="R614" s="1">
        <v>126433.655487</v>
      </c>
      <c r="S614" s="1">
        <v>263505.804993</v>
      </c>
      <c r="T614" s="1">
        <v>480686.548939</v>
      </c>
      <c r="U614" s="1">
        <v>443030.81486400001</v>
      </c>
      <c r="V614" s="1">
        <v>270196.96076699998</v>
      </c>
      <c r="W614" s="1">
        <v>97197.319848999905</v>
      </c>
      <c r="X614" s="1">
        <v>50097.949858</v>
      </c>
      <c r="Y614" s="1">
        <v>32166.456685000001</v>
      </c>
      <c r="Z614" s="1">
        <v>26025.3554579999</v>
      </c>
      <c r="AA614" s="1">
        <v>26442.606060999999</v>
      </c>
      <c r="AB614" s="1">
        <v>26413.215990000001</v>
      </c>
      <c r="AC614" s="1">
        <v>42092.136802000001</v>
      </c>
      <c r="AD614" s="1">
        <v>127994.24725099999</v>
      </c>
      <c r="AE614" s="1">
        <v>265080.921287</v>
      </c>
      <c r="AF614" s="1">
        <v>1887424.5338109999</v>
      </c>
      <c r="AG614" s="1">
        <v>480367.88554300001</v>
      </c>
      <c r="AH614" s="1">
        <v>443247.03402699903</v>
      </c>
      <c r="AI614" s="1">
        <v>271015.508103</v>
      </c>
      <c r="AJ614" s="1">
        <v>98169.249486999994</v>
      </c>
      <c r="AK614" s="1">
        <v>51137.540458999902</v>
      </c>
      <c r="AL614" s="1">
        <v>33090.182704999999</v>
      </c>
      <c r="AM614" s="1">
        <v>26885.504335000001</v>
      </c>
      <c r="AN614" s="1">
        <v>27347.124015000001</v>
      </c>
      <c r="AO614" s="1">
        <v>27290.911439</v>
      </c>
      <c r="AP614" s="1">
        <v>42918.043790999996</v>
      </c>
      <c r="AQ614" s="1">
        <v>128955.38579</v>
      </c>
      <c r="AR614" s="1">
        <v>265672.31328599999</v>
      </c>
      <c r="AS614" s="1">
        <v>1896096.68298</v>
      </c>
      <c r="AT614" s="1">
        <v>479746.775906</v>
      </c>
      <c r="AU614" s="1">
        <v>443135.90239</v>
      </c>
      <c r="AV614" s="1">
        <v>271486.20744299999</v>
      </c>
      <c r="AW614" s="1">
        <v>98920.194323000003</v>
      </c>
      <c r="AX614" s="1">
        <v>51964.484423000002</v>
      </c>
      <c r="AY614" s="1">
        <v>33825.465465000001</v>
      </c>
      <c r="AZ614" s="1">
        <v>27608.172021999999</v>
      </c>
      <c r="BA614" s="1">
        <v>28089.617000999999</v>
      </c>
      <c r="BB614" s="1">
        <v>27992.859869</v>
      </c>
      <c r="BC614" s="1">
        <v>43641.1780269999</v>
      </c>
      <c r="BD614" s="1">
        <v>129700.000093</v>
      </c>
      <c r="BE614" s="1">
        <v>265970.02092899999</v>
      </c>
      <c r="BF614" s="1">
        <v>1902080.8778909999</v>
      </c>
      <c r="BG614" s="1">
        <v>479686.55686099897</v>
      </c>
      <c r="BH614" s="1">
        <v>443486.524516</v>
      </c>
      <c r="BI614" s="1">
        <v>272243.68418899999</v>
      </c>
      <c r="BJ614" s="1">
        <v>99777.670597999997</v>
      </c>
      <c r="BK614" s="1">
        <v>52832.941275999998</v>
      </c>
      <c r="BL614" s="1">
        <v>34585.137539999901</v>
      </c>
      <c r="BM614" s="1">
        <v>28348.375359999998</v>
      </c>
      <c r="BN614" s="1">
        <v>28863.409823000002</v>
      </c>
      <c r="BO614" s="1">
        <v>28740.953592999998</v>
      </c>
      <c r="BP614" s="1">
        <v>44414.849114999997</v>
      </c>
      <c r="BQ614" s="1">
        <v>130707.87355</v>
      </c>
      <c r="BR614" s="1">
        <v>266853.820068</v>
      </c>
      <c r="BS614" s="1">
        <v>1910541.7964889901</v>
      </c>
      <c r="BT614" s="1">
        <v>479674.90851333097</v>
      </c>
      <c r="BU614" s="1">
        <v>443881.30709768302</v>
      </c>
      <c r="BV614" s="1">
        <v>273044.59179568797</v>
      </c>
      <c r="BW614" s="1">
        <v>100667.105730404</v>
      </c>
      <c r="BX614" s="1">
        <v>53734.465167209099</v>
      </c>
      <c r="BY614" s="1">
        <v>35375.362356711099</v>
      </c>
      <c r="BZ614" s="1">
        <v>29118.0087697934</v>
      </c>
      <c r="CA614" s="1">
        <v>29667.800050937902</v>
      </c>
      <c r="CB614" s="1">
        <v>29518.267355284399</v>
      </c>
      <c r="CC614" s="1">
        <v>45215.906487390697</v>
      </c>
      <c r="CD614" s="1">
        <v>131751.89549014301</v>
      </c>
      <c r="CE614" s="1">
        <v>267777.04009782802</v>
      </c>
      <c r="CF614" s="1">
        <v>1919426.6589124</v>
      </c>
    </row>
    <row r="615" spans="3:84" s="6" customFormat="1" x14ac:dyDescent="0.25">
      <c r="C615" s="5" t="s">
        <v>267</v>
      </c>
      <c r="D615" s="6">
        <v>1709.1684618700001</v>
      </c>
      <c r="E615" s="6">
        <v>2584.0231436864901</v>
      </c>
      <c r="F615" s="6">
        <v>3810.2672786373801</v>
      </c>
      <c r="G615" s="6">
        <v>6020.3041758687996</v>
      </c>
      <c r="H615" s="6">
        <v>7707.8279695090996</v>
      </c>
      <c r="I615" s="6">
        <v>7267.1890961712998</v>
      </c>
      <c r="J615" s="6">
        <v>5966.6044639143001</v>
      </c>
      <c r="K615" s="6">
        <v>4033.6408958356901</v>
      </c>
      <c r="L615" s="6">
        <v>2259.2953373260998</v>
      </c>
      <c r="M615" s="6">
        <v>1685.6551526042001</v>
      </c>
      <c r="N615" s="6">
        <v>1657.6774963048999</v>
      </c>
      <c r="O615" s="6">
        <v>1676.8648336151</v>
      </c>
      <c r="P615" s="6">
        <v>1639.97778086474</v>
      </c>
      <c r="Q615" s="6">
        <v>2438.3426568764398</v>
      </c>
      <c r="R615" s="6">
        <v>3780.2612777052</v>
      </c>
      <c r="S615" s="6">
        <v>5971.7481940487996</v>
      </c>
      <c r="T615" s="6">
        <v>7682.7183885245004</v>
      </c>
      <c r="U615" s="6">
        <v>7255.67861504139</v>
      </c>
      <c r="V615" s="6">
        <v>5962.4160630676997</v>
      </c>
      <c r="W615" s="6">
        <v>3969.9366633354998</v>
      </c>
      <c r="X615" s="6">
        <v>2282.5970263404001</v>
      </c>
      <c r="Y615" s="6">
        <v>1743.4222718777</v>
      </c>
      <c r="Z615" s="6">
        <v>1675.0579455688301</v>
      </c>
      <c r="AA615" s="6">
        <v>1712.8580634597499</v>
      </c>
      <c r="AB615" s="6">
        <v>1631.7364119030401</v>
      </c>
      <c r="AC615" s="6">
        <v>2275.85783800327</v>
      </c>
      <c r="AD615" s="6">
        <v>3762.0721980120902</v>
      </c>
      <c r="AE615" s="6">
        <v>5940.3558645375997</v>
      </c>
      <c r="AF615" s="6">
        <v>45894.707349671698</v>
      </c>
      <c r="AG615" s="6">
        <v>7632.4770461485004</v>
      </c>
      <c r="AH615" s="6">
        <v>7212.4333142670002</v>
      </c>
      <c r="AI615" s="6">
        <v>5932.7873495855001</v>
      </c>
      <c r="AJ615" s="6">
        <v>3898.3365088346</v>
      </c>
      <c r="AK615" s="6">
        <v>2258.5111409323999</v>
      </c>
      <c r="AL615" s="6">
        <v>1677.2785611802999</v>
      </c>
      <c r="AM615" s="6">
        <v>1676.43013913709</v>
      </c>
      <c r="AN615" s="6">
        <v>1717.78777130501</v>
      </c>
      <c r="AO615" s="6">
        <v>1671.88453445203</v>
      </c>
      <c r="AP615" s="6">
        <v>2439.0737165118999</v>
      </c>
      <c r="AQ615" s="6">
        <v>3748.6028633408</v>
      </c>
      <c r="AR615" s="6">
        <v>5903.5811225077996</v>
      </c>
      <c r="AS615" s="6">
        <v>45769.1840682029</v>
      </c>
      <c r="AT615" s="6">
        <v>7579.9278376804004</v>
      </c>
      <c r="AU615" s="6">
        <v>7170.8271679463996</v>
      </c>
      <c r="AV615" s="6">
        <v>5895.2456086716002</v>
      </c>
      <c r="AW615" s="6">
        <v>3712.1328966072001</v>
      </c>
      <c r="AX615" s="6">
        <v>2195.3491744928001</v>
      </c>
      <c r="AY615" s="6">
        <v>1643.6646472481</v>
      </c>
      <c r="AZ615" s="6">
        <v>1618.6750276734001</v>
      </c>
      <c r="BA615" s="6">
        <v>1646.9163925002999</v>
      </c>
      <c r="BB615" s="6">
        <v>1604.9968062231701</v>
      </c>
      <c r="BC615" s="6">
        <v>2239.6418474829902</v>
      </c>
      <c r="BD615" s="6">
        <v>3735.7828481360002</v>
      </c>
      <c r="BE615" s="6">
        <v>5870.6392291533903</v>
      </c>
      <c r="BF615" s="6">
        <v>44913.799483815703</v>
      </c>
      <c r="BG615" s="6">
        <v>7534.8698205813998</v>
      </c>
      <c r="BH615" s="6">
        <v>7133.9606746003001</v>
      </c>
      <c r="BI615" s="6">
        <v>5869.8256699163003</v>
      </c>
      <c r="BJ615" s="6">
        <v>3748.9144379321001</v>
      </c>
      <c r="BK615" s="6">
        <v>2220.3625607254999</v>
      </c>
      <c r="BL615" s="6">
        <v>1638.3057080628</v>
      </c>
      <c r="BM615" s="6">
        <v>1625.0721580574</v>
      </c>
      <c r="BN615" s="6">
        <v>1637.40262433829</v>
      </c>
      <c r="BO615" s="6">
        <v>1641.25966074742</v>
      </c>
      <c r="BP615" s="6">
        <v>2410.7366266815002</v>
      </c>
      <c r="BQ615" s="6">
        <v>3713.4912470933</v>
      </c>
      <c r="BR615" s="6">
        <v>5836.5857549519997</v>
      </c>
      <c r="BS615" s="6">
        <v>45010.786943688297</v>
      </c>
      <c r="BT615" s="6">
        <v>7490.7464615456001</v>
      </c>
      <c r="BU615" s="6">
        <v>7097.9218852389104</v>
      </c>
      <c r="BV615" s="6">
        <v>5845.5813679764296</v>
      </c>
      <c r="BW615" s="6">
        <v>5229.1508327555903</v>
      </c>
      <c r="BX615" s="6">
        <v>2204.7456160910101</v>
      </c>
      <c r="BY615" s="6">
        <v>1634.04874844445</v>
      </c>
      <c r="BZ615" s="6">
        <v>1632.1842615370999</v>
      </c>
      <c r="CA615" s="6">
        <v>1629.4551168957601</v>
      </c>
      <c r="CB615" s="6">
        <v>1689.83999009845</v>
      </c>
      <c r="CC615" s="6">
        <v>3038.7633796199998</v>
      </c>
      <c r="CD615" s="6">
        <v>3693.5760157761702</v>
      </c>
      <c r="CE615" s="6">
        <v>5803.2736453017997</v>
      </c>
      <c r="CF615" s="6">
        <v>46989.287321281299</v>
      </c>
    </row>
    <row r="616" spans="3:84" s="6" customFormat="1" x14ac:dyDescent="0.25">
      <c r="C616" s="5" t="s">
        <v>268</v>
      </c>
      <c r="D616" s="6">
        <v>23.167399999999901</v>
      </c>
      <c r="E616" s="6">
        <v>23.167399999999901</v>
      </c>
      <c r="F616" s="6">
        <v>23.167399999999901</v>
      </c>
      <c r="G616" s="6">
        <v>23.167399999999901</v>
      </c>
      <c r="H616" s="6">
        <v>23.167399999999901</v>
      </c>
      <c r="I616" s="6">
        <v>23.167399999999901</v>
      </c>
      <c r="J616" s="6">
        <v>23.167399999999901</v>
      </c>
      <c r="K616" s="6">
        <v>23.167399999999901</v>
      </c>
      <c r="L616" s="6">
        <v>23.167399999999901</v>
      </c>
      <c r="M616" s="6">
        <v>23.167399999999901</v>
      </c>
      <c r="N616" s="6">
        <v>23.167399999999901</v>
      </c>
      <c r="O616" s="6">
        <v>23.167399999999901</v>
      </c>
      <c r="P616" s="6">
        <v>23.167399999999901</v>
      </c>
      <c r="Q616" s="6">
        <v>23.167399999999901</v>
      </c>
      <c r="R616" s="6">
        <v>23.167399999999901</v>
      </c>
      <c r="S616" s="6">
        <v>23.167399999999901</v>
      </c>
      <c r="T616" s="6">
        <v>23.167399999999901</v>
      </c>
      <c r="U616" s="6">
        <v>23.167399999999901</v>
      </c>
      <c r="V616" s="6">
        <v>23.167399999999901</v>
      </c>
      <c r="W616" s="6">
        <v>23.167399999999901</v>
      </c>
      <c r="X616" s="6">
        <v>23.167399999999901</v>
      </c>
      <c r="Y616" s="6">
        <v>23.167399999999901</v>
      </c>
      <c r="Z616" s="6">
        <v>23.167399999999901</v>
      </c>
      <c r="AA616" s="6">
        <v>23.167399999999901</v>
      </c>
      <c r="AB616" s="6">
        <v>23.167399999999901</v>
      </c>
      <c r="AC616" s="6">
        <v>23.167399999999901</v>
      </c>
      <c r="AD616" s="6">
        <v>23.167399999999901</v>
      </c>
      <c r="AE616" s="6">
        <v>23.167399999999901</v>
      </c>
      <c r="AF616" s="6">
        <v>278.00880000000001</v>
      </c>
      <c r="AG616" s="6">
        <v>23.167399999999901</v>
      </c>
      <c r="AH616" s="6">
        <v>23.167399999999901</v>
      </c>
      <c r="AI616" s="6">
        <v>23.167399999999901</v>
      </c>
      <c r="AJ616" s="6">
        <v>23.167399999999901</v>
      </c>
      <c r="AK616" s="6">
        <v>23.167399999999901</v>
      </c>
      <c r="AL616" s="6">
        <v>23.167399999999901</v>
      </c>
      <c r="AM616" s="6">
        <v>23.167399999999901</v>
      </c>
      <c r="AN616" s="6">
        <v>23.167399999999901</v>
      </c>
      <c r="AO616" s="6">
        <v>23.167399999999901</v>
      </c>
      <c r="AP616" s="6">
        <v>23.167399999999901</v>
      </c>
      <c r="AQ616" s="6">
        <v>23.167399999999901</v>
      </c>
      <c r="AR616" s="6">
        <v>23.167399999999901</v>
      </c>
      <c r="AS616" s="6">
        <v>278.00880000000001</v>
      </c>
      <c r="AT616" s="6">
        <v>23.167399999999901</v>
      </c>
      <c r="AU616" s="6">
        <v>23.167399999999901</v>
      </c>
      <c r="AV616" s="6">
        <v>23.167399999999901</v>
      </c>
      <c r="AW616" s="6">
        <v>23.167399999999901</v>
      </c>
      <c r="AX616" s="6">
        <v>23.167399999999901</v>
      </c>
      <c r="AY616" s="6">
        <v>23.167399999999901</v>
      </c>
      <c r="AZ616" s="6">
        <v>23.167399999999901</v>
      </c>
      <c r="BA616" s="6">
        <v>23.167399999999901</v>
      </c>
      <c r="BB616" s="6">
        <v>23.167399999999901</v>
      </c>
      <c r="BC616" s="6">
        <v>23.167399999999901</v>
      </c>
      <c r="BD616" s="6">
        <v>23.167399999999901</v>
      </c>
      <c r="BE616" s="6">
        <v>23.167399999999901</v>
      </c>
      <c r="BF616" s="6">
        <v>278.00880000000001</v>
      </c>
      <c r="BG616" s="6">
        <v>23.167399999999901</v>
      </c>
      <c r="BH616" s="6">
        <v>23.167399999999901</v>
      </c>
      <c r="BI616" s="6">
        <v>23.167399999999901</v>
      </c>
      <c r="BJ616" s="6">
        <v>23.167399999999901</v>
      </c>
      <c r="BK616" s="6">
        <v>23.167399999999901</v>
      </c>
      <c r="BL616" s="6">
        <v>23.167399999999901</v>
      </c>
      <c r="BM616" s="6">
        <v>23.167399999999901</v>
      </c>
      <c r="BN616" s="6">
        <v>23.167399999999901</v>
      </c>
      <c r="BO616" s="6">
        <v>23.167399999999901</v>
      </c>
      <c r="BP616" s="6">
        <v>23.167399999999901</v>
      </c>
      <c r="BQ616" s="6">
        <v>23.167399999999901</v>
      </c>
      <c r="BR616" s="6">
        <v>23.167399999999901</v>
      </c>
      <c r="BS616" s="6">
        <v>278.00880000000001</v>
      </c>
      <c r="BT616" s="6">
        <v>23.167399999999901</v>
      </c>
      <c r="BU616" s="6">
        <v>23.167399999999901</v>
      </c>
      <c r="BV616" s="6">
        <v>23.167399999999901</v>
      </c>
      <c r="BW616" s="6">
        <v>23.167399999999901</v>
      </c>
      <c r="BX616" s="6">
        <v>23.167399999999901</v>
      </c>
      <c r="BY616" s="6">
        <v>23.167399999999901</v>
      </c>
      <c r="BZ616" s="6">
        <v>23.167399999999901</v>
      </c>
      <c r="CA616" s="6">
        <v>23.167399999999901</v>
      </c>
      <c r="CB616" s="6">
        <v>23.167399999999901</v>
      </c>
      <c r="CC616" s="6">
        <v>23.167399999999901</v>
      </c>
      <c r="CD616" s="6">
        <v>23.167399999999901</v>
      </c>
      <c r="CE616" s="6">
        <v>23.167399999999901</v>
      </c>
      <c r="CF616" s="6">
        <v>278.00880000000001</v>
      </c>
    </row>
    <row r="617" spans="3:84" s="6" customFormat="1" x14ac:dyDescent="0.25">
      <c r="C617" s="5" t="s">
        <v>269</v>
      </c>
      <c r="D617" s="6">
        <v>23.167399999999901</v>
      </c>
      <c r="E617" s="6">
        <v>23.167399999999901</v>
      </c>
      <c r="F617" s="6">
        <v>23.167399999999901</v>
      </c>
      <c r="G617" s="6">
        <v>23.167399999999901</v>
      </c>
      <c r="H617" s="6">
        <v>23.167399999999901</v>
      </c>
      <c r="I617" s="6">
        <v>23.167399999999901</v>
      </c>
      <c r="J617" s="6">
        <v>23.167399999999901</v>
      </c>
      <c r="K617" s="6">
        <v>23.167399999999901</v>
      </c>
      <c r="L617" s="6">
        <v>23.167399999999901</v>
      </c>
      <c r="M617" s="6">
        <v>23.167399999999901</v>
      </c>
      <c r="N617" s="6">
        <v>23.167399999999901</v>
      </c>
      <c r="O617" s="6">
        <v>23.167399999999901</v>
      </c>
      <c r="P617" s="6">
        <v>23.167399999999901</v>
      </c>
      <c r="Q617" s="6">
        <v>23.167399999999901</v>
      </c>
      <c r="R617" s="6">
        <v>23.167399999999901</v>
      </c>
      <c r="S617" s="6">
        <v>23.167399999999901</v>
      </c>
      <c r="T617" s="6">
        <v>23.167399999999901</v>
      </c>
      <c r="U617" s="6">
        <v>23.167399999999901</v>
      </c>
      <c r="V617" s="6">
        <v>23.167399999999901</v>
      </c>
      <c r="W617" s="6">
        <v>23.167399999999901</v>
      </c>
      <c r="X617" s="6">
        <v>23.167399999999901</v>
      </c>
      <c r="Y617" s="6">
        <v>23.167399999999901</v>
      </c>
      <c r="Z617" s="6">
        <v>23.167399999999901</v>
      </c>
      <c r="AA617" s="6">
        <v>23.167399999999901</v>
      </c>
      <c r="AB617" s="6">
        <v>23.167399999999901</v>
      </c>
      <c r="AC617" s="6">
        <v>23.167399999999901</v>
      </c>
      <c r="AD617" s="6">
        <v>23.167399999999901</v>
      </c>
      <c r="AE617" s="6">
        <v>23.167399999999901</v>
      </c>
      <c r="AF617" s="6">
        <v>278.00880000000001</v>
      </c>
      <c r="AG617" s="6">
        <v>23.167399999999901</v>
      </c>
      <c r="AH617" s="6">
        <v>23.167399999999901</v>
      </c>
      <c r="AI617" s="6">
        <v>23.167399999999901</v>
      </c>
      <c r="AJ617" s="6">
        <v>23.167399999999901</v>
      </c>
      <c r="AK617" s="6">
        <v>23.167399999999901</v>
      </c>
      <c r="AL617" s="6">
        <v>23.167399999999901</v>
      </c>
      <c r="AM617" s="6">
        <v>23.167399999999901</v>
      </c>
      <c r="AN617" s="6">
        <v>23.167399999999901</v>
      </c>
      <c r="AO617" s="6">
        <v>23.167399999999901</v>
      </c>
      <c r="AP617" s="6">
        <v>23.167399999999901</v>
      </c>
      <c r="AQ617" s="6">
        <v>23.167399999999901</v>
      </c>
      <c r="AR617" s="6">
        <v>23.167399999999901</v>
      </c>
      <c r="AS617" s="6">
        <v>278.00880000000001</v>
      </c>
      <c r="AT617" s="6">
        <v>23.167399999999901</v>
      </c>
      <c r="AU617" s="6">
        <v>23.167399999999901</v>
      </c>
      <c r="AV617" s="6">
        <v>23.167399999999901</v>
      </c>
      <c r="AW617" s="6">
        <v>23.167399999999901</v>
      </c>
      <c r="AX617" s="6">
        <v>23.167399999999901</v>
      </c>
      <c r="AY617" s="6">
        <v>23.167399999999901</v>
      </c>
      <c r="AZ617" s="6">
        <v>23.167399999999901</v>
      </c>
      <c r="BA617" s="6">
        <v>23.167399999999901</v>
      </c>
      <c r="BB617" s="6">
        <v>23.167399999999901</v>
      </c>
      <c r="BC617" s="6">
        <v>23.167399999999901</v>
      </c>
      <c r="BD617" s="6">
        <v>23.167399999999901</v>
      </c>
      <c r="BE617" s="6">
        <v>23.167399999999901</v>
      </c>
      <c r="BF617" s="6">
        <v>278.00880000000001</v>
      </c>
      <c r="BG617" s="6">
        <v>23.167399999999901</v>
      </c>
      <c r="BH617" s="6">
        <v>23.167399999999901</v>
      </c>
      <c r="BI617" s="6">
        <v>23.167399999999901</v>
      </c>
      <c r="BJ617" s="6">
        <v>23.167399999999901</v>
      </c>
      <c r="BK617" s="6">
        <v>23.167399999999901</v>
      </c>
      <c r="BL617" s="6">
        <v>23.167399999999901</v>
      </c>
      <c r="BM617" s="6">
        <v>23.167399999999901</v>
      </c>
      <c r="BN617" s="6">
        <v>23.167399999999901</v>
      </c>
      <c r="BO617" s="6">
        <v>23.167399999999901</v>
      </c>
      <c r="BP617" s="6">
        <v>23.167399999999901</v>
      </c>
      <c r="BQ617" s="6">
        <v>23.167399999999901</v>
      </c>
      <c r="BR617" s="6">
        <v>23.167399999999901</v>
      </c>
      <c r="BS617" s="6">
        <v>278.00880000000001</v>
      </c>
      <c r="BT617" s="6">
        <v>23.167399999999901</v>
      </c>
      <c r="BU617" s="6">
        <v>23.167399999999901</v>
      </c>
      <c r="BV617" s="6">
        <v>23.167399999999901</v>
      </c>
      <c r="BW617" s="6">
        <v>23.167399999999901</v>
      </c>
      <c r="BX617" s="6">
        <v>23.167399999999901</v>
      </c>
      <c r="BY617" s="6">
        <v>23.167399999999901</v>
      </c>
      <c r="BZ617" s="6">
        <v>23.167399999999901</v>
      </c>
      <c r="CA617" s="6">
        <v>23.167399999999901</v>
      </c>
      <c r="CB617" s="6">
        <v>23.167399999999901</v>
      </c>
      <c r="CC617" s="6">
        <v>23.167399999999901</v>
      </c>
      <c r="CD617" s="6">
        <v>23.167399999999901</v>
      </c>
      <c r="CE617" s="6">
        <v>23.167399999999901</v>
      </c>
      <c r="CF617" s="6">
        <v>278.00880000000001</v>
      </c>
    </row>
    <row r="618" spans="3:84" x14ac:dyDescent="0.25">
      <c r="C618" s="2" t="s">
        <v>155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  <c r="T618" s="1">
        <v>0</v>
      </c>
      <c r="U618" s="1">
        <v>0</v>
      </c>
      <c r="V618" s="1">
        <v>0</v>
      </c>
      <c r="W618" s="1">
        <v>0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0</v>
      </c>
      <c r="AI618" s="1">
        <v>0</v>
      </c>
      <c r="AJ618" s="1">
        <v>0</v>
      </c>
      <c r="AK618" s="1">
        <v>0</v>
      </c>
      <c r="AL618" s="1">
        <v>0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0</v>
      </c>
      <c r="AS618" s="1">
        <v>0</v>
      </c>
      <c r="AT618" s="1">
        <v>0</v>
      </c>
      <c r="AU618" s="1">
        <v>0</v>
      </c>
      <c r="AV618" s="1">
        <v>0</v>
      </c>
      <c r="AW618" s="1">
        <v>0</v>
      </c>
      <c r="AX618" s="1">
        <v>0</v>
      </c>
      <c r="AY618" s="1">
        <v>0</v>
      </c>
      <c r="AZ618" s="1">
        <v>0</v>
      </c>
      <c r="BA618" s="1">
        <v>0</v>
      </c>
      <c r="BB618" s="1">
        <v>0</v>
      </c>
      <c r="BC618" s="1">
        <v>0</v>
      </c>
      <c r="BD618" s="1">
        <v>0</v>
      </c>
      <c r="BE618" s="1">
        <v>0</v>
      </c>
      <c r="BF618" s="1">
        <v>0</v>
      </c>
      <c r="BG618" s="1">
        <v>0</v>
      </c>
      <c r="BH618" s="1">
        <v>0</v>
      </c>
      <c r="BI618" s="1">
        <v>0</v>
      </c>
      <c r="BJ618" s="1">
        <v>0</v>
      </c>
      <c r="BK618" s="1">
        <v>0</v>
      </c>
      <c r="BL618" s="1">
        <v>0</v>
      </c>
      <c r="BM618" s="1">
        <v>0</v>
      </c>
      <c r="BN618" s="1">
        <v>0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0</v>
      </c>
      <c r="BX618" s="1">
        <v>0</v>
      </c>
      <c r="BY618" s="1">
        <v>0</v>
      </c>
      <c r="BZ618" s="1">
        <v>0</v>
      </c>
      <c r="CA618" s="1">
        <v>0</v>
      </c>
      <c r="CB618" s="1">
        <v>0</v>
      </c>
      <c r="CC618" s="1">
        <v>0</v>
      </c>
      <c r="CD618" s="1">
        <v>0</v>
      </c>
      <c r="CE618" s="1">
        <v>0</v>
      </c>
      <c r="CF618" s="1">
        <v>0</v>
      </c>
    </row>
    <row r="619" spans="3:84" s="6" customFormat="1" x14ac:dyDescent="0.25">
      <c r="C619" s="5" t="s">
        <v>270</v>
      </c>
      <c r="D619" s="6">
        <v>15.6351</v>
      </c>
      <c r="E619" s="6">
        <v>15.6351</v>
      </c>
      <c r="F619" s="6">
        <v>16.435099999999998</v>
      </c>
      <c r="G619" s="6">
        <v>16.435099999999998</v>
      </c>
      <c r="H619" s="6">
        <v>16.435099999999998</v>
      </c>
      <c r="I619" s="6">
        <v>16.435099999999998</v>
      </c>
      <c r="J619" s="6">
        <v>16.435099999999998</v>
      </c>
      <c r="K619" s="6">
        <v>15.6351</v>
      </c>
      <c r="L619" s="6">
        <v>15.6351</v>
      </c>
      <c r="M619" s="6">
        <v>15.6351</v>
      </c>
      <c r="N619" s="6">
        <v>15.6351</v>
      </c>
      <c r="O619" s="6">
        <v>15.6351</v>
      </c>
      <c r="P619" s="6">
        <v>15.6351</v>
      </c>
      <c r="Q619" s="6">
        <v>15.6351</v>
      </c>
      <c r="R619" s="6">
        <v>16.435099999999998</v>
      </c>
      <c r="S619" s="6">
        <v>16.435099999999998</v>
      </c>
      <c r="T619" s="6">
        <v>16.435099999999998</v>
      </c>
      <c r="U619" s="6">
        <v>16.435099999999998</v>
      </c>
      <c r="V619" s="6">
        <v>16.435099999999998</v>
      </c>
      <c r="W619" s="6">
        <v>15.6351</v>
      </c>
      <c r="X619" s="6">
        <v>15.6351</v>
      </c>
      <c r="Y619" s="6">
        <v>15.6351</v>
      </c>
      <c r="Z619" s="6">
        <v>15.6351</v>
      </c>
      <c r="AA619" s="6">
        <v>15.6351</v>
      </c>
      <c r="AB619" s="6">
        <v>15.6351</v>
      </c>
      <c r="AC619" s="6">
        <v>15.6351</v>
      </c>
      <c r="AD619" s="6">
        <v>16.435099999999998</v>
      </c>
      <c r="AE619" s="6">
        <v>16.435099999999998</v>
      </c>
      <c r="AF619" s="6">
        <v>191.62119999999999</v>
      </c>
      <c r="AG619" s="6">
        <v>16.435099999999998</v>
      </c>
      <c r="AH619" s="6">
        <v>16.435099999999998</v>
      </c>
      <c r="AI619" s="6">
        <v>16.435099999999998</v>
      </c>
      <c r="AJ619" s="6">
        <v>15.6351</v>
      </c>
      <c r="AK619" s="6">
        <v>15.6351</v>
      </c>
      <c r="AL619" s="6">
        <v>15.6351</v>
      </c>
      <c r="AM619" s="6">
        <v>15.6351</v>
      </c>
      <c r="AN619" s="6">
        <v>15.6351</v>
      </c>
      <c r="AO619" s="6">
        <v>15.6351</v>
      </c>
      <c r="AP619" s="6">
        <v>15.6351</v>
      </c>
      <c r="AQ619" s="6">
        <v>16.435099999999998</v>
      </c>
      <c r="AR619" s="6">
        <v>16.435099999999998</v>
      </c>
      <c r="AS619" s="6">
        <v>191.62119999999999</v>
      </c>
      <c r="AT619" s="6">
        <v>16.435099999999998</v>
      </c>
      <c r="AU619" s="6">
        <v>16.435099999999998</v>
      </c>
      <c r="AV619" s="6">
        <v>16.435099999999998</v>
      </c>
      <c r="AW619" s="6">
        <v>15.6351</v>
      </c>
      <c r="AX619" s="6">
        <v>15.6351</v>
      </c>
      <c r="AY619" s="6">
        <v>15.6351</v>
      </c>
      <c r="AZ619" s="6">
        <v>15.6351</v>
      </c>
      <c r="BA619" s="6">
        <v>15.6351</v>
      </c>
      <c r="BB619" s="6">
        <v>15.6351</v>
      </c>
      <c r="BC619" s="6">
        <v>15.6351</v>
      </c>
      <c r="BD619" s="6">
        <v>16.435099999999998</v>
      </c>
      <c r="BE619" s="6">
        <v>16.435099999999998</v>
      </c>
      <c r="BF619" s="6">
        <v>191.62119999999999</v>
      </c>
      <c r="BG619" s="6">
        <v>16.435099999999998</v>
      </c>
      <c r="BH619" s="6">
        <v>16.435099999999998</v>
      </c>
      <c r="BI619" s="6">
        <v>16.435099999999998</v>
      </c>
      <c r="BJ619" s="6">
        <v>15.6351</v>
      </c>
      <c r="BK619" s="6">
        <v>15.6351</v>
      </c>
      <c r="BL619" s="6">
        <v>15.6351</v>
      </c>
      <c r="BM619" s="6">
        <v>15.6351</v>
      </c>
      <c r="BN619" s="6">
        <v>15.6351</v>
      </c>
      <c r="BO619" s="6">
        <v>15.6351</v>
      </c>
      <c r="BP619" s="6">
        <v>15.6351</v>
      </c>
      <c r="BQ619" s="6">
        <v>16.435099999999998</v>
      </c>
      <c r="BR619" s="6">
        <v>16.435099999999998</v>
      </c>
      <c r="BS619" s="6">
        <v>191.62119999999999</v>
      </c>
      <c r="BT619" s="6">
        <v>16.435099999999998</v>
      </c>
      <c r="BU619" s="6">
        <v>16.435099999999998</v>
      </c>
      <c r="BV619" s="6">
        <v>16.435099999999998</v>
      </c>
      <c r="BW619" s="6">
        <v>15.6351</v>
      </c>
      <c r="BX619" s="6">
        <v>15.6351</v>
      </c>
      <c r="BY619" s="6">
        <v>15.6351</v>
      </c>
      <c r="BZ619" s="6">
        <v>15.6351</v>
      </c>
      <c r="CA619" s="6">
        <v>15.6351</v>
      </c>
      <c r="CB619" s="6">
        <v>15.6351</v>
      </c>
      <c r="CC619" s="6">
        <v>15.6351</v>
      </c>
      <c r="CD619" s="6">
        <v>16.435099999999998</v>
      </c>
      <c r="CE619" s="6">
        <v>16.435099999999998</v>
      </c>
      <c r="CF619" s="6">
        <v>191.62119999999999</v>
      </c>
    </row>
    <row r="620" spans="3:84" x14ac:dyDescent="0.25">
      <c r="C620" s="7" t="s">
        <v>154</v>
      </c>
      <c r="D620" s="12">
        <v>2372498.83852812</v>
      </c>
      <c r="E620" s="12">
        <v>3472090.1351248599</v>
      </c>
      <c r="F620" s="12">
        <v>6829384.4237002805</v>
      </c>
      <c r="G620" s="12">
        <v>11908580.069898</v>
      </c>
      <c r="H620" s="12">
        <v>15734755.217336601</v>
      </c>
      <c r="I620" s="12">
        <v>15019126.979905101</v>
      </c>
      <c r="J620" s="12">
        <v>11925888.764257599</v>
      </c>
      <c r="K620" s="12">
        <v>7268681.2461582003</v>
      </c>
      <c r="L620" s="12">
        <v>3680005.4576389398</v>
      </c>
      <c r="M620" s="12">
        <v>2182172.2016155501</v>
      </c>
      <c r="N620" s="12">
        <v>1908791.5616409101</v>
      </c>
      <c r="O620" s="12">
        <v>1945430.34535988</v>
      </c>
      <c r="P620" s="12">
        <v>2168078.2251749402</v>
      </c>
      <c r="Q620" s="12">
        <v>3325519.3243860798</v>
      </c>
      <c r="R620" s="12">
        <v>6722748.7050974695</v>
      </c>
      <c r="S620" s="12">
        <v>11821487.4200201</v>
      </c>
      <c r="T620" s="12">
        <v>15642032.3674738</v>
      </c>
      <c r="U620" s="12">
        <v>14949749.5763791</v>
      </c>
      <c r="V620" s="12">
        <v>11876613.785505701</v>
      </c>
      <c r="W620" s="12">
        <v>7240069.1633505002</v>
      </c>
      <c r="X620" s="12">
        <v>3658707.1886616698</v>
      </c>
      <c r="Y620" s="12">
        <v>2184469.4536113101</v>
      </c>
      <c r="Z620" s="1">
        <v>1912.4412915755099</v>
      </c>
      <c r="AA620" s="1">
        <v>1950.6097623982</v>
      </c>
      <c r="AB620" s="1">
        <v>2169.4733101674101</v>
      </c>
      <c r="AC620" s="1">
        <v>3310.0018847674701</v>
      </c>
      <c r="AD620" s="1">
        <v>6680.7236899506297</v>
      </c>
      <c r="AE620" s="1">
        <v>11735.984455600301</v>
      </c>
      <c r="AF620" s="1">
        <v>83310.8759294419</v>
      </c>
      <c r="AG620" s="1">
        <v>15507.5292798715</v>
      </c>
      <c r="AH620" s="1">
        <v>14842.334940419199</v>
      </c>
      <c r="AI620" s="1">
        <v>11790.9214045753</v>
      </c>
      <c r="AJ620" s="1">
        <v>7189.1850791672896</v>
      </c>
      <c r="AK620" s="1">
        <v>3645.25257872972</v>
      </c>
      <c r="AL620" s="1">
        <v>2175.99834139829</v>
      </c>
      <c r="AM620" s="1">
        <v>1915.2111485047501</v>
      </c>
      <c r="AN620" s="1">
        <v>1954.55506375491</v>
      </c>
      <c r="AO620" s="1">
        <v>2173.1079613606098</v>
      </c>
      <c r="AP620" s="1">
        <v>3305.03859077478</v>
      </c>
      <c r="AQ620" s="1">
        <v>6633.5287272241303</v>
      </c>
      <c r="AR620" s="1">
        <v>11634.411055348201</v>
      </c>
      <c r="AS620" s="1">
        <v>82767.074171128901</v>
      </c>
      <c r="AT620" s="1">
        <v>15369.8842437122</v>
      </c>
      <c r="AU620" s="1">
        <v>14731.983311489599</v>
      </c>
      <c r="AV620" s="1">
        <v>11699.6186625627</v>
      </c>
      <c r="AW620" s="1">
        <v>7132.4215095191803</v>
      </c>
      <c r="AX620" s="1">
        <v>3622.1899787090601</v>
      </c>
      <c r="AY620" s="1">
        <v>2172.35424343154</v>
      </c>
      <c r="AZ620" s="1">
        <v>1914.84954343856</v>
      </c>
      <c r="BA620" s="1">
        <v>1953.65909978426</v>
      </c>
      <c r="BB620" s="1">
        <v>2168.21710880202</v>
      </c>
      <c r="BC620" s="1">
        <v>3277.2883188870001</v>
      </c>
      <c r="BD620" s="1">
        <v>6583.4848121427603</v>
      </c>
      <c r="BE620" s="1">
        <v>11530.455286296999</v>
      </c>
      <c r="BF620" s="1">
        <v>82156.406118775994</v>
      </c>
      <c r="BG620" s="1">
        <v>15246.586353442101</v>
      </c>
      <c r="BH620" s="1">
        <v>14632.7381784155</v>
      </c>
      <c r="BI620" s="1">
        <v>11620.3201346554</v>
      </c>
      <c r="BJ620" s="1">
        <v>7088.6208766601303</v>
      </c>
      <c r="BK620" s="1">
        <v>3610.1971463026098</v>
      </c>
      <c r="BL620" s="1">
        <v>2170.6743041028099</v>
      </c>
      <c r="BM620" s="1">
        <v>1919.01314040598</v>
      </c>
      <c r="BN620" s="1">
        <v>1957.13623163224</v>
      </c>
      <c r="BO620" s="1">
        <v>2175.2094217766899</v>
      </c>
      <c r="BP620" s="1">
        <v>3275.2323777326801</v>
      </c>
      <c r="BQ620" s="1">
        <v>6538.4877533167</v>
      </c>
      <c r="BR620" s="1">
        <v>11440.002763853599</v>
      </c>
      <c r="BS620" s="1">
        <v>81674.218682296603</v>
      </c>
      <c r="BT620" s="1">
        <v>15124.929262289101</v>
      </c>
      <c r="BU620" s="1">
        <v>14534.737646969499</v>
      </c>
      <c r="BV620" s="1">
        <v>11542.336256508401</v>
      </c>
      <c r="BW620" s="1">
        <v>7116.2906886687097</v>
      </c>
      <c r="BX620" s="1">
        <v>3597.3166756169098</v>
      </c>
      <c r="BY620" s="1">
        <v>2169.6433688665302</v>
      </c>
      <c r="BZ620" s="1">
        <v>1923.7832413359199</v>
      </c>
      <c r="CA620" s="1">
        <v>1961.1919009979199</v>
      </c>
      <c r="CB620" s="1">
        <v>2183.9759528849099</v>
      </c>
      <c r="CC620" s="1">
        <v>3296.0007884471702</v>
      </c>
      <c r="CD620" s="1">
        <v>6494.8982303661996</v>
      </c>
      <c r="CE620" s="1">
        <v>11350.8314110063</v>
      </c>
      <c r="CF620" s="1">
        <v>81295.935423957795</v>
      </c>
    </row>
    <row r="621" spans="3:84" x14ac:dyDescent="0.25">
      <c r="C621" s="2" t="s">
        <v>153</v>
      </c>
    </row>
    <row r="622" spans="3:84" x14ac:dyDescent="0.25">
      <c r="C622" s="7" t="s">
        <v>152</v>
      </c>
    </row>
    <row r="623" spans="3:84" x14ac:dyDescent="0.25">
      <c r="C623" s="2" t="s">
        <v>277</v>
      </c>
      <c r="D623" s="1">
        <v>400</v>
      </c>
      <c r="E623" s="1">
        <v>400</v>
      </c>
      <c r="F623" s="1">
        <v>400</v>
      </c>
      <c r="G623" s="1">
        <v>400</v>
      </c>
      <c r="H623" s="1">
        <v>400</v>
      </c>
      <c r="I623" s="1">
        <v>400</v>
      </c>
      <c r="J623" s="1">
        <v>400</v>
      </c>
      <c r="K623" s="1">
        <v>400</v>
      </c>
      <c r="L623" s="1">
        <v>400</v>
      </c>
      <c r="M623" s="1">
        <v>400</v>
      </c>
      <c r="N623" s="1">
        <v>400</v>
      </c>
      <c r="O623" s="1">
        <v>400</v>
      </c>
      <c r="P623" s="1">
        <v>400</v>
      </c>
      <c r="Q623" s="1">
        <v>400</v>
      </c>
      <c r="R623" s="1">
        <v>400</v>
      </c>
      <c r="S623" s="1">
        <v>400</v>
      </c>
      <c r="T623" s="1">
        <v>400</v>
      </c>
      <c r="U623" s="1">
        <v>400</v>
      </c>
      <c r="V623" s="1">
        <v>400</v>
      </c>
      <c r="W623" s="1">
        <v>400</v>
      </c>
      <c r="X623" s="1">
        <v>400</v>
      </c>
      <c r="Y623" s="1">
        <v>400</v>
      </c>
      <c r="Z623" s="1">
        <v>400</v>
      </c>
      <c r="AA623" s="1">
        <v>400</v>
      </c>
      <c r="AB623" s="1">
        <v>400</v>
      </c>
      <c r="AC623" s="1">
        <v>400</v>
      </c>
      <c r="AD623" s="1">
        <v>400</v>
      </c>
      <c r="AE623" s="1">
        <v>400</v>
      </c>
      <c r="AF623" s="1">
        <v>4800</v>
      </c>
      <c r="AG623" s="1">
        <v>400</v>
      </c>
      <c r="AH623" s="1">
        <v>400</v>
      </c>
      <c r="AI623" s="1">
        <v>400</v>
      </c>
      <c r="AJ623" s="1">
        <v>400</v>
      </c>
      <c r="AK623" s="1">
        <v>400</v>
      </c>
      <c r="AL623" s="1">
        <v>400</v>
      </c>
      <c r="AM623" s="1">
        <v>400</v>
      </c>
      <c r="AN623" s="1">
        <v>400</v>
      </c>
      <c r="AO623" s="1">
        <v>400</v>
      </c>
      <c r="AP623" s="1">
        <v>400</v>
      </c>
      <c r="AQ623" s="1">
        <v>400</v>
      </c>
      <c r="AR623" s="1">
        <v>400</v>
      </c>
      <c r="AS623" s="1">
        <v>4800</v>
      </c>
      <c r="AT623" s="1">
        <v>400</v>
      </c>
      <c r="AU623" s="1">
        <v>400</v>
      </c>
      <c r="AV623" s="1">
        <v>400</v>
      </c>
      <c r="AW623" s="1">
        <v>400</v>
      </c>
      <c r="AX623" s="1">
        <v>400</v>
      </c>
      <c r="AY623" s="1">
        <v>400</v>
      </c>
      <c r="AZ623" s="1">
        <v>400</v>
      </c>
      <c r="BA623" s="1">
        <v>400</v>
      </c>
      <c r="BB623" s="1">
        <v>400</v>
      </c>
      <c r="BC623" s="1">
        <v>400</v>
      </c>
      <c r="BD623" s="1">
        <v>400</v>
      </c>
      <c r="BE623" s="1">
        <v>400</v>
      </c>
      <c r="BF623" s="1">
        <v>4800</v>
      </c>
      <c r="BG623" s="1">
        <v>400</v>
      </c>
      <c r="BH623" s="1">
        <v>400</v>
      </c>
      <c r="BI623" s="1">
        <v>400</v>
      </c>
      <c r="BJ623" s="1">
        <v>400</v>
      </c>
      <c r="BK623" s="1">
        <v>400</v>
      </c>
      <c r="BL623" s="1">
        <v>400</v>
      </c>
      <c r="BM623" s="1">
        <v>400</v>
      </c>
      <c r="BN623" s="1">
        <v>400</v>
      </c>
      <c r="BO623" s="1">
        <v>400</v>
      </c>
      <c r="BP623" s="1">
        <v>400</v>
      </c>
      <c r="BQ623" s="1">
        <v>400</v>
      </c>
      <c r="BR623" s="1">
        <v>400</v>
      </c>
      <c r="BS623" s="1">
        <v>4800</v>
      </c>
      <c r="BT623" s="1">
        <v>400</v>
      </c>
      <c r="BU623" s="1">
        <v>400</v>
      </c>
      <c r="BV623" s="1">
        <v>400</v>
      </c>
      <c r="BW623" s="1">
        <v>400</v>
      </c>
      <c r="BX623" s="1">
        <v>400</v>
      </c>
      <c r="BY623" s="1">
        <v>400</v>
      </c>
      <c r="BZ623" s="1">
        <v>400</v>
      </c>
      <c r="CA623" s="1">
        <v>400</v>
      </c>
      <c r="CB623" s="1">
        <v>400</v>
      </c>
      <c r="CC623" s="1">
        <v>400</v>
      </c>
      <c r="CD623" s="1">
        <v>400</v>
      </c>
      <c r="CE623" s="1">
        <v>400</v>
      </c>
      <c r="CF623" s="1">
        <v>4800</v>
      </c>
    </row>
    <row r="624" spans="3:84" s="6" customFormat="1" x14ac:dyDescent="0.25">
      <c r="C624" s="8" t="s">
        <v>151</v>
      </c>
      <c r="D624" s="12">
        <v>400</v>
      </c>
      <c r="E624" s="12">
        <v>400</v>
      </c>
      <c r="F624" s="12">
        <v>400</v>
      </c>
      <c r="G624" s="12">
        <v>400</v>
      </c>
      <c r="H624" s="12">
        <v>400</v>
      </c>
      <c r="I624" s="12">
        <v>400</v>
      </c>
      <c r="J624" s="12">
        <v>400</v>
      </c>
      <c r="K624" s="12">
        <v>400</v>
      </c>
      <c r="L624" s="12">
        <v>400</v>
      </c>
      <c r="M624" s="12">
        <v>400</v>
      </c>
      <c r="N624" s="12">
        <v>400</v>
      </c>
      <c r="O624" s="12">
        <v>400</v>
      </c>
      <c r="P624" s="12">
        <v>400</v>
      </c>
      <c r="Q624" s="12">
        <v>400</v>
      </c>
      <c r="R624" s="12">
        <v>400</v>
      </c>
      <c r="S624" s="12">
        <v>400</v>
      </c>
      <c r="T624" s="12">
        <v>400</v>
      </c>
      <c r="U624" s="12">
        <v>400</v>
      </c>
      <c r="V624" s="12">
        <v>400</v>
      </c>
      <c r="W624" s="12">
        <v>400</v>
      </c>
      <c r="X624" s="12">
        <v>400</v>
      </c>
      <c r="Y624" s="12">
        <v>400</v>
      </c>
      <c r="Z624" s="6">
        <v>0.4</v>
      </c>
      <c r="AA624" s="6">
        <v>0.4</v>
      </c>
      <c r="AB624" s="6">
        <v>0.4</v>
      </c>
      <c r="AC624" s="6">
        <v>0.4</v>
      </c>
      <c r="AD624" s="6">
        <v>0.4</v>
      </c>
      <c r="AE624" s="6">
        <v>0.4</v>
      </c>
      <c r="AF624" s="6">
        <v>4.8</v>
      </c>
      <c r="AG624" s="6">
        <v>0.4</v>
      </c>
      <c r="AH624" s="6">
        <v>0.4</v>
      </c>
      <c r="AI624" s="6">
        <v>0.4</v>
      </c>
      <c r="AJ624" s="6">
        <v>0.4</v>
      </c>
      <c r="AK624" s="6">
        <v>0.4</v>
      </c>
      <c r="AL624" s="6">
        <v>0.4</v>
      </c>
      <c r="AM624" s="6">
        <v>0.4</v>
      </c>
      <c r="AN624" s="6">
        <v>0.4</v>
      </c>
      <c r="AO624" s="6">
        <v>0.4</v>
      </c>
      <c r="AP624" s="6">
        <v>0.4</v>
      </c>
      <c r="AQ624" s="6">
        <v>0.4</v>
      </c>
      <c r="AR624" s="6">
        <v>0.4</v>
      </c>
      <c r="AS624" s="6">
        <v>4.8</v>
      </c>
      <c r="AT624" s="6">
        <v>0.4</v>
      </c>
      <c r="AU624" s="6">
        <v>0.4</v>
      </c>
      <c r="AV624" s="6">
        <v>0.4</v>
      </c>
      <c r="AW624" s="6">
        <v>0.4</v>
      </c>
      <c r="AX624" s="6">
        <v>0.4</v>
      </c>
      <c r="AY624" s="6">
        <v>0.4</v>
      </c>
      <c r="AZ624" s="6">
        <v>0.4</v>
      </c>
      <c r="BA624" s="6">
        <v>0.4</v>
      </c>
      <c r="BB624" s="6">
        <v>0.4</v>
      </c>
      <c r="BC624" s="6">
        <v>0.4</v>
      </c>
      <c r="BD624" s="6">
        <v>0.4</v>
      </c>
      <c r="BE624" s="6">
        <v>0.4</v>
      </c>
      <c r="BF624" s="6">
        <v>4.8</v>
      </c>
      <c r="BG624" s="6">
        <v>0.4</v>
      </c>
      <c r="BH624" s="6">
        <v>0.4</v>
      </c>
      <c r="BI624" s="6">
        <v>0.4</v>
      </c>
      <c r="BJ624" s="6">
        <v>0.4</v>
      </c>
      <c r="BK624" s="6">
        <v>0.4</v>
      </c>
      <c r="BL624" s="6">
        <v>0.4</v>
      </c>
      <c r="BM624" s="6">
        <v>0.4</v>
      </c>
      <c r="BN624" s="6">
        <v>0.4</v>
      </c>
      <c r="BO624" s="6">
        <v>0.4</v>
      </c>
      <c r="BP624" s="6">
        <v>0.4</v>
      </c>
      <c r="BQ624" s="6">
        <v>0.4</v>
      </c>
      <c r="BR624" s="6">
        <v>0.4</v>
      </c>
      <c r="BS624" s="6">
        <v>4.8</v>
      </c>
      <c r="BT624" s="6">
        <v>0.4</v>
      </c>
      <c r="BU624" s="6">
        <v>0.4</v>
      </c>
      <c r="BV624" s="6">
        <v>0.4</v>
      </c>
      <c r="BW624" s="6">
        <v>0.4</v>
      </c>
      <c r="BX624" s="6">
        <v>0.4</v>
      </c>
      <c r="BY624" s="6">
        <v>0.4</v>
      </c>
      <c r="BZ624" s="6">
        <v>0.4</v>
      </c>
      <c r="CA624" s="6">
        <v>0.4</v>
      </c>
      <c r="CB624" s="6">
        <v>0.4</v>
      </c>
      <c r="CC624" s="6">
        <v>0.4</v>
      </c>
      <c r="CD624" s="6">
        <v>0.4</v>
      </c>
      <c r="CE624" s="6">
        <v>0.4</v>
      </c>
      <c r="CF624" s="6">
        <v>4.8</v>
      </c>
    </row>
    <row r="625" spans="3:84" x14ac:dyDescent="0.25">
      <c r="C625" s="2" t="s">
        <v>150</v>
      </c>
    </row>
    <row r="626" spans="3:84" x14ac:dyDescent="0.25">
      <c r="C626" s="7" t="s">
        <v>149</v>
      </c>
    </row>
    <row r="627" spans="3:84" x14ac:dyDescent="0.25">
      <c r="C627" s="2" t="s">
        <v>278</v>
      </c>
      <c r="D627" s="1">
        <v>74353.2</v>
      </c>
      <c r="E627" s="1">
        <v>75318.25</v>
      </c>
      <c r="F627" s="1">
        <v>76913.375</v>
      </c>
      <c r="G627" s="1">
        <v>77514.05</v>
      </c>
      <c r="H627" s="1">
        <v>78056.884906506399</v>
      </c>
      <c r="I627" s="1">
        <v>78181.412991071702</v>
      </c>
      <c r="J627" s="1">
        <v>77487.481903096996</v>
      </c>
      <c r="K627" s="1">
        <v>75590.285178747698</v>
      </c>
      <c r="L627" s="1">
        <v>75086.032170409802</v>
      </c>
      <c r="M627" s="1">
        <v>74439.958413959394</v>
      </c>
      <c r="N627" s="1">
        <v>74325.272429578297</v>
      </c>
      <c r="O627" s="1">
        <v>74368.519396235701</v>
      </c>
      <c r="P627" s="1">
        <v>74500.653253237499</v>
      </c>
      <c r="Q627" s="1">
        <v>75543.193276131002</v>
      </c>
      <c r="R627" s="1">
        <v>76877.634713496402</v>
      </c>
      <c r="S627" s="1">
        <v>77287.177228598695</v>
      </c>
      <c r="T627" s="1">
        <v>77703.769221188501</v>
      </c>
      <c r="U627" s="1">
        <v>77709.100856784396</v>
      </c>
      <c r="V627" s="1">
        <v>77242.646976131495</v>
      </c>
      <c r="W627" s="1">
        <v>75427.497479705606</v>
      </c>
      <c r="X627" s="1">
        <v>75021.531354723105</v>
      </c>
      <c r="Y627" s="1">
        <v>74452.563115482597</v>
      </c>
      <c r="Z627" s="1">
        <v>74336.730271257693</v>
      </c>
      <c r="AA627" s="1">
        <v>74381.590536317803</v>
      </c>
      <c r="AB627" s="1">
        <v>74401.550067923396</v>
      </c>
      <c r="AC627" s="1">
        <v>75145.768921484007</v>
      </c>
      <c r="AD627" s="1">
        <v>76481.034309070907</v>
      </c>
      <c r="AE627" s="1">
        <v>76940.613874821007</v>
      </c>
      <c r="AF627" s="1">
        <v>909244.39698489103</v>
      </c>
      <c r="AG627" s="1">
        <v>77283.150904340902</v>
      </c>
      <c r="AH627" s="1">
        <v>77328.300468433197</v>
      </c>
      <c r="AI627" s="1">
        <v>76892.072525378506</v>
      </c>
      <c r="AJ627" s="1">
        <v>75291.625486297606</v>
      </c>
      <c r="AK627" s="1">
        <v>74968.831753562597</v>
      </c>
      <c r="AL627" s="1">
        <v>74465.803096413496</v>
      </c>
      <c r="AM627" s="1">
        <v>74348.811923746296</v>
      </c>
      <c r="AN627" s="1">
        <v>74395.124495882803</v>
      </c>
      <c r="AO627" s="1">
        <v>74404.142503678901</v>
      </c>
      <c r="AP627" s="1">
        <v>75015.798664840404</v>
      </c>
      <c r="AQ627" s="1">
        <v>76302.297892299306</v>
      </c>
      <c r="AR627" s="1">
        <v>76716.247390310906</v>
      </c>
      <c r="AS627" s="1">
        <v>907412.20710518502</v>
      </c>
      <c r="AT627" s="1">
        <v>76965.535405838003</v>
      </c>
      <c r="AU627" s="1">
        <v>77027.049284626104</v>
      </c>
      <c r="AV627" s="1">
        <v>76612.233224462601</v>
      </c>
      <c r="AW627" s="1">
        <v>75103.882797589496</v>
      </c>
      <c r="AX627" s="1">
        <v>74864.095668737806</v>
      </c>
      <c r="AY627" s="1">
        <v>74479.608324687302</v>
      </c>
      <c r="AZ627" s="1">
        <v>74361.447240293404</v>
      </c>
      <c r="BA627" s="1">
        <v>74409.076086913105</v>
      </c>
      <c r="BB627" s="1">
        <v>74408.714323530497</v>
      </c>
      <c r="BC627" s="1">
        <v>74981.404836168105</v>
      </c>
      <c r="BD627" s="1">
        <v>76204.6260203618</v>
      </c>
      <c r="BE627" s="1">
        <v>76465.981726323706</v>
      </c>
      <c r="BF627" s="1">
        <v>905883.65493953205</v>
      </c>
      <c r="BG627" s="1">
        <v>76704.534116506504</v>
      </c>
      <c r="BH627" s="1">
        <v>76758.159007918599</v>
      </c>
      <c r="BI627" s="1">
        <v>76409.017310441006</v>
      </c>
      <c r="BJ627" s="1">
        <v>75085.084518067306</v>
      </c>
      <c r="BK627" s="1">
        <v>74885.900214389607</v>
      </c>
      <c r="BL627" s="1">
        <v>74493.919525647303</v>
      </c>
      <c r="BM627" s="1">
        <v>74374.576830409496</v>
      </c>
      <c r="BN627" s="1">
        <v>74423.407141942997</v>
      </c>
      <c r="BO627" s="1">
        <v>74410.064643064106</v>
      </c>
      <c r="BP627" s="1">
        <v>74915.080735518495</v>
      </c>
      <c r="BQ627" s="1">
        <v>76088.755802576794</v>
      </c>
      <c r="BR627" s="1">
        <v>76256.567626380202</v>
      </c>
      <c r="BS627" s="1">
        <v>904805.06747286301</v>
      </c>
      <c r="BT627" s="1">
        <v>76487.152294156505</v>
      </c>
      <c r="BU627" s="1">
        <v>76533.193943877093</v>
      </c>
      <c r="BV627" s="1">
        <v>76245.404076834006</v>
      </c>
      <c r="BW627" s="1">
        <v>75067.839830231795</v>
      </c>
      <c r="BX627" s="1">
        <v>74908.157744802593</v>
      </c>
      <c r="BY627" s="1">
        <v>74508.686570959995</v>
      </c>
      <c r="BZ627" s="1">
        <v>74388.150448769899</v>
      </c>
      <c r="CA627" s="1">
        <v>74438.085463399097</v>
      </c>
      <c r="CB627" s="1">
        <v>74414.276508978801</v>
      </c>
      <c r="CC627" s="1">
        <v>74871.682998354605</v>
      </c>
      <c r="CD627" s="1">
        <v>75998.858848390795</v>
      </c>
      <c r="CE627" s="1">
        <v>76081.910473018303</v>
      </c>
      <c r="CF627" s="1">
        <v>903943.39920177404</v>
      </c>
    </row>
    <row r="628" spans="3:84" s="6" customFormat="1" x14ac:dyDescent="0.25">
      <c r="C628" s="5" t="s">
        <v>279</v>
      </c>
      <c r="D628" s="6">
        <v>16.04</v>
      </c>
      <c r="E628" s="6">
        <v>16.04</v>
      </c>
      <c r="F628" s="6">
        <v>16.04</v>
      </c>
      <c r="G628" s="6">
        <v>16.04</v>
      </c>
      <c r="H628" s="6">
        <v>16.04</v>
      </c>
      <c r="I628" s="6">
        <v>16.04</v>
      </c>
      <c r="J628" s="6">
        <v>16.04</v>
      </c>
      <c r="K628" s="6">
        <v>16.04</v>
      </c>
      <c r="L628" s="6">
        <v>16.04</v>
      </c>
      <c r="M628" s="6">
        <v>16.04</v>
      </c>
      <c r="N628" s="6">
        <v>16.04</v>
      </c>
      <c r="O628" s="6">
        <v>16.04</v>
      </c>
      <c r="P628" s="6">
        <v>16.04</v>
      </c>
      <c r="Q628" s="6">
        <v>16.04</v>
      </c>
      <c r="R628" s="6">
        <v>16.04</v>
      </c>
      <c r="S628" s="6">
        <v>16.04</v>
      </c>
      <c r="T628" s="6">
        <v>16.04</v>
      </c>
      <c r="U628" s="6">
        <v>16.04</v>
      </c>
      <c r="V628" s="6">
        <v>16.04</v>
      </c>
      <c r="W628" s="6">
        <v>16.04</v>
      </c>
      <c r="X628" s="6">
        <v>16.04</v>
      </c>
      <c r="Y628" s="6">
        <v>16.04</v>
      </c>
      <c r="Z628" s="6">
        <v>16.04</v>
      </c>
      <c r="AA628" s="6">
        <v>16.04</v>
      </c>
      <c r="AB628" s="6">
        <v>16.04</v>
      </c>
      <c r="AC628" s="6">
        <v>16.04</v>
      </c>
      <c r="AD628" s="6">
        <v>16.04</v>
      </c>
      <c r="AE628" s="6">
        <v>16.04</v>
      </c>
      <c r="AF628" s="6">
        <v>192.48</v>
      </c>
      <c r="AG628" s="6">
        <v>16.04</v>
      </c>
      <c r="AH628" s="6">
        <v>16.04</v>
      </c>
      <c r="AI628" s="6">
        <v>16.04</v>
      </c>
      <c r="AJ628" s="6">
        <v>16.04</v>
      </c>
      <c r="AK628" s="6">
        <v>16.04</v>
      </c>
      <c r="AL628" s="6">
        <v>16.04</v>
      </c>
      <c r="AM628" s="6">
        <v>16.04</v>
      </c>
      <c r="AN628" s="6">
        <v>16.04</v>
      </c>
      <c r="AO628" s="6">
        <v>16.04</v>
      </c>
      <c r="AP628" s="6">
        <v>16.04</v>
      </c>
      <c r="AQ628" s="6">
        <v>16.04</v>
      </c>
      <c r="AR628" s="6">
        <v>16.04</v>
      </c>
      <c r="AS628" s="6">
        <v>192.48</v>
      </c>
      <c r="AT628" s="6">
        <v>16.04</v>
      </c>
      <c r="AU628" s="6">
        <v>16.04</v>
      </c>
      <c r="AV628" s="6">
        <v>16.04</v>
      </c>
      <c r="AW628" s="6">
        <v>16.04</v>
      </c>
      <c r="AX628" s="6">
        <v>16.04</v>
      </c>
      <c r="AY628" s="6">
        <v>16.04</v>
      </c>
      <c r="AZ628" s="6">
        <v>16.04</v>
      </c>
      <c r="BA628" s="6">
        <v>16.04</v>
      </c>
      <c r="BB628" s="6">
        <v>16.04</v>
      </c>
      <c r="BC628" s="6">
        <v>16.04</v>
      </c>
      <c r="BD628" s="6">
        <v>16.04</v>
      </c>
      <c r="BE628" s="6">
        <v>16.04</v>
      </c>
      <c r="BF628" s="6">
        <v>192.48</v>
      </c>
      <c r="BG628" s="6">
        <v>16.04</v>
      </c>
      <c r="BH628" s="6">
        <v>16.04</v>
      </c>
      <c r="BI628" s="6">
        <v>16.04</v>
      </c>
      <c r="BJ628" s="6">
        <v>16.04</v>
      </c>
      <c r="BK628" s="6">
        <v>16.04</v>
      </c>
      <c r="BL628" s="6">
        <v>16.04</v>
      </c>
      <c r="BM628" s="6">
        <v>16.04</v>
      </c>
      <c r="BN628" s="6">
        <v>16.04</v>
      </c>
      <c r="BO628" s="6">
        <v>16.04</v>
      </c>
      <c r="BP628" s="6">
        <v>16.04</v>
      </c>
      <c r="BQ628" s="6">
        <v>16.04</v>
      </c>
      <c r="BR628" s="6">
        <v>16.04</v>
      </c>
      <c r="BS628" s="6">
        <v>192.48</v>
      </c>
      <c r="BT628" s="6">
        <v>16.04</v>
      </c>
      <c r="BU628" s="6">
        <v>16.04</v>
      </c>
      <c r="BV628" s="6">
        <v>16.04</v>
      </c>
      <c r="BW628" s="6">
        <v>16.04</v>
      </c>
      <c r="BX628" s="6">
        <v>16.04</v>
      </c>
      <c r="BY628" s="6">
        <v>16.04</v>
      </c>
      <c r="BZ628" s="6">
        <v>16.04</v>
      </c>
      <c r="CA628" s="6">
        <v>16.04</v>
      </c>
      <c r="CB628" s="6">
        <v>16.04</v>
      </c>
      <c r="CC628" s="6">
        <v>16.04</v>
      </c>
      <c r="CD628" s="6">
        <v>16.04</v>
      </c>
      <c r="CE628" s="6">
        <v>16.04</v>
      </c>
      <c r="CF628" s="6">
        <v>192.48</v>
      </c>
    </row>
    <row r="629" spans="3:84" s="6" customFormat="1" x14ac:dyDescent="0.25">
      <c r="C629" s="8" t="s">
        <v>148</v>
      </c>
      <c r="D629" s="12">
        <v>430764.25</v>
      </c>
      <c r="E629" s="12">
        <v>431218.27500000002</v>
      </c>
      <c r="F629" s="12">
        <v>432702.93125000002</v>
      </c>
      <c r="G629" s="12">
        <v>432266.91875000001</v>
      </c>
      <c r="H629" s="12">
        <v>432931.76459333801</v>
      </c>
      <c r="I629" s="12">
        <v>432858.03235405503</v>
      </c>
      <c r="J629" s="12">
        <v>432497.82408295403</v>
      </c>
      <c r="K629" s="12">
        <v>431159.06539917301</v>
      </c>
      <c r="L629" s="12">
        <v>431510.67867898999</v>
      </c>
      <c r="M629" s="12">
        <v>431207.93609341898</v>
      </c>
      <c r="N629" s="12">
        <v>430892.54963636998</v>
      </c>
      <c r="O629" s="12">
        <v>431031.77428858099</v>
      </c>
      <c r="P629" s="12">
        <v>431169.86241301801</v>
      </c>
      <c r="Q629" s="12">
        <v>431288.20336739701</v>
      </c>
      <c r="R629" s="12">
        <v>433059.90809975995</v>
      </c>
      <c r="S629" s="12">
        <v>432375.22114942601</v>
      </c>
      <c r="T629" s="12">
        <v>432920.96189685399</v>
      </c>
      <c r="U629" s="12">
        <v>432874.54397161002</v>
      </c>
      <c r="V629" s="12">
        <v>432495.81100813602</v>
      </c>
      <c r="W629" s="12">
        <v>431201.99205316498</v>
      </c>
      <c r="X629" s="12">
        <v>431563.14790429699</v>
      </c>
      <c r="Y629" s="12">
        <v>431251.35145435302</v>
      </c>
      <c r="Z629" s="6">
        <v>430.932811132734</v>
      </c>
      <c r="AA629" s="6">
        <v>431.07342803146702</v>
      </c>
      <c r="AB629" s="6">
        <v>430.93682875841199</v>
      </c>
      <c r="AC629" s="6">
        <v>431.40775188253502</v>
      </c>
      <c r="AD629" s="6">
        <v>432.84462700897097</v>
      </c>
      <c r="AE629" s="6">
        <v>432.43030936091998</v>
      </c>
      <c r="AF629" s="6">
        <v>5181.9335644634502</v>
      </c>
      <c r="AG629" s="6">
        <v>432.86238204473602</v>
      </c>
      <c r="AH629" s="6">
        <v>432.93462541132601</v>
      </c>
      <c r="AI629" s="6">
        <v>432.503411494999</v>
      </c>
      <c r="AJ629" s="6">
        <v>431.24534797369699</v>
      </c>
      <c r="AK629" s="6">
        <v>431.613593499285</v>
      </c>
      <c r="AL629" s="6">
        <v>431.29520096889598</v>
      </c>
      <c r="AM629" s="6">
        <v>430.97347524406098</v>
      </c>
      <c r="AN629" s="6">
        <v>431.11549831178098</v>
      </c>
      <c r="AO629" s="6">
        <v>430.97753304599598</v>
      </c>
      <c r="AP629" s="6">
        <v>431.37708161508198</v>
      </c>
      <c r="AQ629" s="6">
        <v>432.81165952054999</v>
      </c>
      <c r="AR629" s="6">
        <v>432.55840920336601</v>
      </c>
      <c r="AS629" s="6">
        <v>5182.2682183337802</v>
      </c>
      <c r="AT629" s="6">
        <v>432.922341865183</v>
      </c>
      <c r="AU629" s="6">
        <v>433.03958480601602</v>
      </c>
      <c r="AV629" s="6">
        <v>432.55978160994903</v>
      </c>
      <c r="AW629" s="6">
        <v>431.27420764074299</v>
      </c>
      <c r="AX629" s="6">
        <v>431.66106543427702</v>
      </c>
      <c r="AY629" s="6">
        <v>431.339488978585</v>
      </c>
      <c r="AZ629" s="6">
        <v>431.01454599650202</v>
      </c>
      <c r="BA629" s="6">
        <v>431.15798929489898</v>
      </c>
      <c r="BB629" s="6">
        <v>431.018644376456</v>
      </c>
      <c r="BC629" s="6">
        <v>431.35968813693103</v>
      </c>
      <c r="BD629" s="6">
        <v>433.07947082521298</v>
      </c>
      <c r="BE629" s="6">
        <v>432.61532929539902</v>
      </c>
      <c r="BF629" s="6">
        <v>5183.0421382601598</v>
      </c>
      <c r="BG629" s="6">
        <v>432.99798039465202</v>
      </c>
      <c r="BH629" s="6">
        <v>433.10131665407602</v>
      </c>
      <c r="BI629" s="6">
        <v>432.702976809988</v>
      </c>
      <c r="BJ629" s="6">
        <v>431.307937307766</v>
      </c>
      <c r="BK629" s="6">
        <v>431.69275030244501</v>
      </c>
      <c r="BL629" s="6">
        <v>431.38421986837102</v>
      </c>
      <c r="BM629" s="6">
        <v>431.05602745646701</v>
      </c>
      <c r="BN629" s="6">
        <v>431.20090518784798</v>
      </c>
      <c r="BO629" s="6">
        <v>431.057210131825</v>
      </c>
      <c r="BP629" s="6">
        <v>431.46774631554501</v>
      </c>
      <c r="BQ629" s="6">
        <v>433.216775335921</v>
      </c>
      <c r="BR629" s="6">
        <v>432.67281858835298</v>
      </c>
      <c r="BS629" s="6">
        <v>5183.8586643532599</v>
      </c>
      <c r="BT629" s="6">
        <v>433.07456364705098</v>
      </c>
      <c r="BU629" s="6">
        <v>433.16366582061698</v>
      </c>
      <c r="BV629" s="6">
        <v>432.84977353662703</v>
      </c>
      <c r="BW629" s="6">
        <v>431.341925082795</v>
      </c>
      <c r="BX629" s="6">
        <v>431.72464455558099</v>
      </c>
      <c r="BY629" s="6">
        <v>431.42939806705499</v>
      </c>
      <c r="BZ629" s="6">
        <v>431.09792373103198</v>
      </c>
      <c r="CA629" s="6">
        <v>431.24425023972702</v>
      </c>
      <c r="CB629" s="6">
        <v>431.09613408323298</v>
      </c>
      <c r="CC629" s="6">
        <v>431.578403163465</v>
      </c>
      <c r="CD629" s="6">
        <v>433.35711418008401</v>
      </c>
      <c r="CE629" s="6">
        <v>432.73088277423699</v>
      </c>
      <c r="CF629" s="6">
        <v>5184.6886788815</v>
      </c>
    </row>
    <row r="630" spans="3:84" x14ac:dyDescent="0.25">
      <c r="C630" s="2" t="s">
        <v>147</v>
      </c>
    </row>
    <row r="631" spans="3:84" x14ac:dyDescent="0.25">
      <c r="C631" s="7" t="s">
        <v>280</v>
      </c>
      <c r="D631" s="1">
        <v>5.3250000000000002</v>
      </c>
      <c r="E631" s="1">
        <v>5.3250000000000002</v>
      </c>
      <c r="F631" s="1">
        <v>5.3250000000000002</v>
      </c>
      <c r="G631" s="1">
        <v>5.3250000000000002</v>
      </c>
      <c r="H631" s="1">
        <v>5.3250000000000002</v>
      </c>
      <c r="I631" s="1">
        <v>5.3250000000000002</v>
      </c>
      <c r="J631" s="1">
        <v>5.3250000000000002</v>
      </c>
      <c r="K631" s="1">
        <v>5.3250000000000002</v>
      </c>
      <c r="L631" s="1">
        <v>5.3250000000000002</v>
      </c>
      <c r="M631" s="1">
        <v>5.3250000000000002</v>
      </c>
      <c r="N631" s="1">
        <v>5.3250000000000002</v>
      </c>
      <c r="O631" s="1">
        <v>5.3250000000000002</v>
      </c>
      <c r="P631" s="1">
        <v>5.3250000000000002</v>
      </c>
      <c r="Q631" s="1">
        <v>5.3250000000000002</v>
      </c>
      <c r="R631" s="1">
        <v>5.3250000000000002</v>
      </c>
      <c r="S631" s="1">
        <v>5.3250000000000002</v>
      </c>
      <c r="T631" s="1">
        <v>5.3250000000000002</v>
      </c>
      <c r="U631" s="1">
        <v>5.3250000000000002</v>
      </c>
      <c r="V631" s="1">
        <v>5.3250000000000002</v>
      </c>
      <c r="W631" s="1">
        <v>5.3250000000000002</v>
      </c>
      <c r="X631" s="1">
        <v>5.3250000000000002</v>
      </c>
      <c r="Y631" s="1">
        <v>5.3250000000000002</v>
      </c>
      <c r="Z631" s="1">
        <v>5.3250000000000002</v>
      </c>
      <c r="AA631" s="1">
        <v>5.3250000000000002</v>
      </c>
      <c r="AB631" s="1">
        <v>5.3250000000000002</v>
      </c>
      <c r="AC631" s="1">
        <v>5.3250000000000002</v>
      </c>
      <c r="AD631" s="1">
        <v>5.3250000000000002</v>
      </c>
      <c r="AE631" s="1">
        <v>5.3250000000000002</v>
      </c>
      <c r="AF631" s="1">
        <v>63.899999999999899</v>
      </c>
      <c r="AG631" s="1">
        <v>5.3250000000000002</v>
      </c>
      <c r="AH631" s="1">
        <v>5.3250000000000002</v>
      </c>
      <c r="AI631" s="1">
        <v>5.3250000000000002</v>
      </c>
      <c r="AJ631" s="1">
        <v>5.3250000000000002</v>
      </c>
      <c r="AK631" s="1">
        <v>5.3250000000000002</v>
      </c>
      <c r="AL631" s="1">
        <v>5.3250000000000002</v>
      </c>
      <c r="AM631" s="1">
        <v>5.3250000000000002</v>
      </c>
      <c r="AN631" s="1">
        <v>5.3250000000000002</v>
      </c>
      <c r="AO631" s="1">
        <v>5.3250000000000002</v>
      </c>
      <c r="AP631" s="1">
        <v>5.3250000000000002</v>
      </c>
      <c r="AQ631" s="1">
        <v>5.3250000000000002</v>
      </c>
      <c r="AR631" s="1">
        <v>5.3250000000000002</v>
      </c>
      <c r="AS631" s="1">
        <v>63.899999999999899</v>
      </c>
      <c r="AT631" s="1">
        <v>5.3250000000000002</v>
      </c>
      <c r="AU631" s="1">
        <v>5.3250000000000002</v>
      </c>
      <c r="AV631" s="1">
        <v>5.3250000000000002</v>
      </c>
      <c r="AW631" s="1">
        <v>5.3250000000000002</v>
      </c>
      <c r="AX631" s="1">
        <v>5.3250000000000002</v>
      </c>
      <c r="AY631" s="1">
        <v>5.3250000000000002</v>
      </c>
      <c r="AZ631" s="1">
        <v>5.3250000000000002</v>
      </c>
      <c r="BA631" s="1">
        <v>5.3250000000000002</v>
      </c>
      <c r="BB631" s="1">
        <v>5.3250000000000002</v>
      </c>
      <c r="BC631" s="1">
        <v>5.3250000000000002</v>
      </c>
      <c r="BD631" s="1">
        <v>5.3250000000000002</v>
      </c>
      <c r="BE631" s="1">
        <v>5.3250000000000002</v>
      </c>
      <c r="BF631" s="1">
        <v>63.899999999999899</v>
      </c>
      <c r="BG631" s="1">
        <v>5.3250000000000002</v>
      </c>
      <c r="BH631" s="1">
        <v>5.3250000000000002</v>
      </c>
      <c r="BI631" s="1">
        <v>5.3250000000000002</v>
      </c>
      <c r="BJ631" s="1">
        <v>5.3250000000000002</v>
      </c>
      <c r="BK631" s="1">
        <v>5.3250000000000002</v>
      </c>
      <c r="BL631" s="1">
        <v>5.3250000000000002</v>
      </c>
      <c r="BM631" s="1">
        <v>5.3250000000000002</v>
      </c>
      <c r="BN631" s="1">
        <v>5.3250000000000002</v>
      </c>
      <c r="BO631" s="1">
        <v>5.3250000000000002</v>
      </c>
      <c r="BP631" s="1">
        <v>5.3250000000000002</v>
      </c>
      <c r="BQ631" s="1">
        <v>5.3250000000000002</v>
      </c>
      <c r="BR631" s="1">
        <v>5.3250000000000002</v>
      </c>
      <c r="BS631" s="1">
        <v>63.899999999999899</v>
      </c>
      <c r="BT631" s="1">
        <v>5.3250000000000002</v>
      </c>
      <c r="BU631" s="1">
        <v>5.3250000000000002</v>
      </c>
      <c r="BV631" s="1">
        <v>5.3250000000000002</v>
      </c>
      <c r="BW631" s="1">
        <v>5.3250000000000002</v>
      </c>
      <c r="BX631" s="1">
        <v>5.3250000000000002</v>
      </c>
      <c r="BY631" s="1">
        <v>5.3250000000000002</v>
      </c>
      <c r="BZ631" s="1">
        <v>5.3250000000000002</v>
      </c>
      <c r="CA631" s="1">
        <v>5.3250000000000002</v>
      </c>
      <c r="CB631" s="1">
        <v>5.3250000000000002</v>
      </c>
      <c r="CC631" s="1">
        <v>5.3250000000000002</v>
      </c>
      <c r="CD631" s="1">
        <v>5.3250000000000002</v>
      </c>
      <c r="CE631" s="1">
        <v>5.3250000000000002</v>
      </c>
      <c r="CF631" s="1">
        <v>63.899999999999899</v>
      </c>
    </row>
    <row r="632" spans="3:84" x14ac:dyDescent="0.25">
      <c r="C632" s="2" t="s">
        <v>146</v>
      </c>
    </row>
    <row r="633" spans="3:84" x14ac:dyDescent="0.25">
      <c r="C633" s="7" t="s">
        <v>145</v>
      </c>
      <c r="D633" s="12">
        <v>7776102.2379628699</v>
      </c>
      <c r="E633" s="12">
        <v>8876061.1199289914</v>
      </c>
      <c r="F633" s="12">
        <v>12246180.316504201</v>
      </c>
      <c r="G633" s="12">
        <v>17335411.313459001</v>
      </c>
      <c r="H633" s="12">
        <v>21168368.3997573</v>
      </c>
      <c r="I633" s="12">
        <v>20454821.503004499</v>
      </c>
      <c r="J633" s="12">
        <v>17363862.5964224</v>
      </c>
      <c r="K633" s="12">
        <v>12709872.469085699</v>
      </c>
      <c r="L633" s="12">
        <v>9114364.3179198299</v>
      </c>
      <c r="M633" s="12">
        <v>7604051.9208998699</v>
      </c>
      <c r="N633" s="12">
        <v>7325788.3467480596</v>
      </c>
      <c r="O633" s="12">
        <v>7358908.0987567408</v>
      </c>
      <c r="P633" s="12">
        <v>7581534.5302442303</v>
      </c>
      <c r="Q633" s="12">
        <v>8739007.5307791308</v>
      </c>
      <c r="R633" s="12">
        <v>12149448.867973801</v>
      </c>
      <c r="S633" s="12">
        <v>17257960.759553201</v>
      </c>
      <c r="T633" s="12">
        <v>21085208.910764597</v>
      </c>
      <c r="U633" s="12">
        <v>20395021.275009301</v>
      </c>
      <c r="V633" s="12">
        <v>17324132.7681624</v>
      </c>
      <c r="W633" s="12">
        <v>12690836.976848699</v>
      </c>
      <c r="X633" s="12">
        <v>9102652.1817345396</v>
      </c>
      <c r="Y633" s="12">
        <v>7615872.3814792298</v>
      </c>
      <c r="Z633" s="1">
        <v>7338.9311314017004</v>
      </c>
      <c r="AA633" s="1">
        <v>7373.5684631106196</v>
      </c>
      <c r="AB633" s="1">
        <v>7592.1358751547796</v>
      </c>
      <c r="AC633" s="1">
        <v>8732.9950625578294</v>
      </c>
      <c r="AD633" s="1">
        <v>12116.620864958901</v>
      </c>
      <c r="AE633" s="1">
        <v>17181.925176567602</v>
      </c>
      <c r="AF633" s="1">
        <v>148549.90106775</v>
      </c>
      <c r="AG633" s="1">
        <v>20959.999940079098</v>
      </c>
      <c r="AH633" s="1">
        <v>20297.005916911301</v>
      </c>
      <c r="AI633" s="1">
        <v>17247.787184141202</v>
      </c>
      <c r="AJ633" s="1">
        <v>12649.2354778428</v>
      </c>
      <c r="AK633" s="1">
        <v>9098.4872469903294</v>
      </c>
      <c r="AL633" s="1">
        <v>7616.64397804701</v>
      </c>
      <c r="AM633" s="1">
        <v>7350.8540445641402</v>
      </c>
      <c r="AN633" s="1">
        <v>7386.6682265195204</v>
      </c>
      <c r="AO633" s="1">
        <v>7604.9101224074302</v>
      </c>
      <c r="AP633" s="1">
        <v>8736.9596529171904</v>
      </c>
      <c r="AQ633" s="1">
        <v>12078.391859354</v>
      </c>
      <c r="AR633" s="1">
        <v>17089.478800767902</v>
      </c>
      <c r="AS633" s="1">
        <v>148116.42245054201</v>
      </c>
      <c r="AT633" s="1">
        <v>20831.4541586942</v>
      </c>
      <c r="AU633" s="1">
        <v>20195.812042330399</v>
      </c>
      <c r="AV633" s="1">
        <v>17165.593607543899</v>
      </c>
      <c r="AW633" s="1">
        <v>12601.5400627982</v>
      </c>
      <c r="AX633" s="1">
        <v>9084.5114138551598</v>
      </c>
      <c r="AY633" s="1">
        <v>7622.0430926999597</v>
      </c>
      <c r="AZ633" s="1">
        <v>7359.5324348603899</v>
      </c>
      <c r="BA633" s="1">
        <v>7394.8136781419798</v>
      </c>
      <c r="BB633" s="1">
        <v>7609.0728057928</v>
      </c>
      <c r="BC633" s="1">
        <v>8718.1640418172501</v>
      </c>
      <c r="BD633" s="1">
        <v>12037.614680537299</v>
      </c>
      <c r="BE633" s="1">
        <v>16994.5788764188</v>
      </c>
      <c r="BF633" s="1">
        <v>147614.73089549001</v>
      </c>
      <c r="BG633" s="1">
        <v>20717.271201907599</v>
      </c>
      <c r="BH633" s="1">
        <v>20105.667936054899</v>
      </c>
      <c r="BI633" s="1">
        <v>17095.477569790699</v>
      </c>
      <c r="BJ633" s="1">
        <v>12566.8259545567</v>
      </c>
      <c r="BK633" s="1">
        <v>9081.6030612708801</v>
      </c>
      <c r="BL633" s="1">
        <v>7629.4068088710001</v>
      </c>
      <c r="BM633" s="1">
        <v>7372.73643789777</v>
      </c>
      <c r="BN633" s="1">
        <v>7407.33265084291</v>
      </c>
      <c r="BO633" s="1">
        <v>7625.1026091328404</v>
      </c>
      <c r="BP633" s="1">
        <v>8725.2150834515505</v>
      </c>
      <c r="BQ633" s="1">
        <v>12001.7673508319</v>
      </c>
      <c r="BR633" s="1">
        <v>16913.182768228198</v>
      </c>
      <c r="BS633" s="1">
        <v>147241.58943283701</v>
      </c>
      <c r="BT633" s="1">
        <v>20604.746455242501</v>
      </c>
      <c r="BU633" s="1">
        <v>20016.785507861401</v>
      </c>
      <c r="BV633" s="1">
        <v>17026.696233717201</v>
      </c>
      <c r="BW633" s="1">
        <v>12603.599034148299</v>
      </c>
      <c r="BX633" s="1">
        <v>9077.82378857189</v>
      </c>
      <c r="BY633" s="1">
        <v>7637.4363298136504</v>
      </c>
      <c r="BZ633" s="1">
        <v>7386.5637285823504</v>
      </c>
      <c r="CA633" s="1">
        <v>7420.4469713942899</v>
      </c>
      <c r="CB633" s="1">
        <v>7642.9233705473498</v>
      </c>
      <c r="CC633" s="1">
        <v>8755.1094584902494</v>
      </c>
      <c r="CD633" s="1">
        <v>11967.346984875699</v>
      </c>
      <c r="CE633" s="1">
        <v>16833.0847148514</v>
      </c>
      <c r="CF633" s="1">
        <v>146972.562578096</v>
      </c>
    </row>
    <row r="634" spans="3:84" x14ac:dyDescent="0.25">
      <c r="C634" s="2" t="s">
        <v>144</v>
      </c>
    </row>
    <row r="635" spans="3:84" x14ac:dyDescent="0.25">
      <c r="C635" s="7" t="s">
        <v>143</v>
      </c>
    </row>
    <row r="636" spans="3:84" s="6" customFormat="1" x14ac:dyDescent="0.25">
      <c r="C636" s="5" t="s">
        <v>271</v>
      </c>
      <c r="D636" s="6">
        <v>48.816321587649803</v>
      </c>
      <c r="E636" s="6">
        <v>60.773522152108299</v>
      </c>
      <c r="F636" s="6">
        <v>65.908890610702798</v>
      </c>
      <c r="G636" s="6">
        <v>67.403317710169603</v>
      </c>
      <c r="H636" s="6">
        <v>61.144084416321697</v>
      </c>
      <c r="I636" s="6">
        <v>56.251364816192201</v>
      </c>
      <c r="J636" s="6">
        <v>51.133569635413203</v>
      </c>
      <c r="K636" s="6">
        <v>45.197600958367602</v>
      </c>
      <c r="L636" s="6">
        <v>52.211753278982499</v>
      </c>
      <c r="M636" s="6">
        <v>49.156567213521299</v>
      </c>
      <c r="N636" s="6">
        <v>47.345355889014698</v>
      </c>
      <c r="O636" s="6">
        <v>49.250556150976301</v>
      </c>
      <c r="P636" s="6">
        <v>50.127764678922198</v>
      </c>
      <c r="Q636" s="6">
        <v>56.972479807970998</v>
      </c>
      <c r="R636" s="6">
        <v>63.917470133817503</v>
      </c>
      <c r="S636" s="6">
        <v>66.678220912994504</v>
      </c>
      <c r="T636" s="6">
        <v>61.960622820789403</v>
      </c>
      <c r="U636" s="6">
        <v>56.916037022784401</v>
      </c>
      <c r="V636" s="6">
        <v>51.715966716945402</v>
      </c>
      <c r="W636" s="6">
        <v>46.057140115966099</v>
      </c>
      <c r="X636" s="6">
        <v>53.762118018735897</v>
      </c>
      <c r="Y636" s="6">
        <v>49.262961254390397</v>
      </c>
      <c r="Z636" s="6">
        <v>45.976485307158597</v>
      </c>
      <c r="AA636" s="6">
        <v>48.350279147105397</v>
      </c>
      <c r="AB636" s="6">
        <v>49.528706384812097</v>
      </c>
      <c r="AC636" s="6">
        <v>57.811037686025898</v>
      </c>
      <c r="AD636" s="6">
        <v>66.797329511327703</v>
      </c>
      <c r="AE636" s="6">
        <v>69.740543187640299</v>
      </c>
      <c r="AF636" s="6">
        <v>657.87922717368201</v>
      </c>
      <c r="AG636" s="6">
        <v>64.147536422429695</v>
      </c>
      <c r="AH636" s="6">
        <v>58.792673564302703</v>
      </c>
      <c r="AI636" s="6">
        <v>53.481589127213297</v>
      </c>
      <c r="AJ636" s="6">
        <v>47.5329598151813</v>
      </c>
      <c r="AK636" s="6">
        <v>55.590903428418301</v>
      </c>
      <c r="AL636" s="6">
        <v>52.2930357607327</v>
      </c>
      <c r="AM636" s="6">
        <v>49.965572613091801</v>
      </c>
      <c r="AN636" s="6">
        <v>52.449214414493099</v>
      </c>
      <c r="AO636" s="6">
        <v>53.343935809297299</v>
      </c>
      <c r="AP636" s="6">
        <v>61.2696466491523</v>
      </c>
      <c r="AQ636" s="6">
        <v>69.221618689538005</v>
      </c>
      <c r="AR636" s="6">
        <v>72.170871436200599</v>
      </c>
      <c r="AS636" s="6">
        <v>690.25955773005103</v>
      </c>
      <c r="AT636" s="6">
        <v>66.402477178076296</v>
      </c>
      <c r="AU636" s="6">
        <v>60.770642963896499</v>
      </c>
      <c r="AV636" s="6">
        <v>55.242558748198498</v>
      </c>
      <c r="AW636" s="6">
        <v>49.091769994080799</v>
      </c>
      <c r="AX636" s="6">
        <v>57.343815177028098</v>
      </c>
      <c r="AY636" s="6">
        <v>53.917666159365602</v>
      </c>
      <c r="AZ636" s="6">
        <v>51.659088439400101</v>
      </c>
      <c r="BA636" s="6">
        <v>54.038577161750702</v>
      </c>
      <c r="BB636" s="6">
        <v>55.282832955029797</v>
      </c>
      <c r="BC636" s="6">
        <v>63.580973843190598</v>
      </c>
      <c r="BD636" s="6">
        <v>71.755856246560299</v>
      </c>
      <c r="BE636" s="6">
        <v>74.828041804312704</v>
      </c>
      <c r="BF636" s="6">
        <v>713.91430067089004</v>
      </c>
      <c r="BG636" s="6">
        <v>68.697593178736994</v>
      </c>
      <c r="BH636" s="6">
        <v>62.790359960843602</v>
      </c>
      <c r="BI636" s="6">
        <v>57.053341603846398</v>
      </c>
      <c r="BJ636" s="6">
        <v>50.5935545384025</v>
      </c>
      <c r="BK636" s="6">
        <v>59.054437622894298</v>
      </c>
      <c r="BL636" s="6">
        <v>55.761574231000097</v>
      </c>
      <c r="BM636" s="6">
        <v>53.449783321612998</v>
      </c>
      <c r="BN636" s="6">
        <v>55.9189144346349</v>
      </c>
      <c r="BO636" s="6">
        <v>57.200885258211599</v>
      </c>
      <c r="BP636" s="6">
        <v>65.7549667156959</v>
      </c>
      <c r="BQ636" s="6">
        <v>73.878840210324796</v>
      </c>
      <c r="BR636" s="6">
        <v>77.080247156420796</v>
      </c>
      <c r="BS636" s="6">
        <v>737.23449823262501</v>
      </c>
      <c r="BT636" s="6">
        <v>70.951481637243702</v>
      </c>
      <c r="BU636" s="6">
        <v>64.864468224610803</v>
      </c>
      <c r="BV636" s="6">
        <v>58.909126271715103</v>
      </c>
      <c r="BW636" s="6">
        <v>51.812725933058601</v>
      </c>
      <c r="BX636" s="6">
        <v>60.6884414685846</v>
      </c>
      <c r="BY636" s="6">
        <v>56.992745526576797</v>
      </c>
      <c r="BZ636" s="6">
        <v>54.472268600869903</v>
      </c>
      <c r="CA636" s="6">
        <v>56.8886974167022</v>
      </c>
      <c r="CB636" s="6">
        <v>58.379814552995299</v>
      </c>
      <c r="CC636" s="6">
        <v>67.546834396219097</v>
      </c>
      <c r="CD636" s="6">
        <v>75.908330858223493</v>
      </c>
      <c r="CE636" s="6">
        <v>79.396858982719195</v>
      </c>
      <c r="CF636" s="6">
        <v>756.81179386951897</v>
      </c>
    </row>
    <row r="637" spans="3:84" x14ac:dyDescent="0.25">
      <c r="C637" s="2" t="s">
        <v>272</v>
      </c>
      <c r="D637" s="12">
        <v>3950641.8265208798</v>
      </c>
      <c r="E637" s="12">
        <v>7122557.6296759704</v>
      </c>
      <c r="F637" s="12">
        <v>15654319.0088581</v>
      </c>
      <c r="G637" s="12">
        <v>28605917.9026426</v>
      </c>
      <c r="H637" s="12">
        <v>34465528.2350052</v>
      </c>
      <c r="I637" s="12">
        <v>30347651.218662702</v>
      </c>
      <c r="J637" s="12">
        <v>21715170.145558801</v>
      </c>
      <c r="K637" s="12">
        <v>11776303.528861498</v>
      </c>
      <c r="L637" s="12">
        <v>6791470.1169011099</v>
      </c>
      <c r="M637" s="12">
        <v>3715011.3624340701</v>
      </c>
      <c r="N637" s="12">
        <v>3103174.3600701797</v>
      </c>
      <c r="O637" s="12">
        <v>3254794.9367643301</v>
      </c>
      <c r="P637" s="12">
        <v>3747746.35192496</v>
      </c>
      <c r="Q637" s="12">
        <v>6463051.3056432102</v>
      </c>
      <c r="R637" s="12">
        <v>15092418.230146</v>
      </c>
      <c r="S637" s="12">
        <v>28145454.943810698</v>
      </c>
      <c r="T637" s="12">
        <v>34731833.161699004</v>
      </c>
      <c r="U637" s="12">
        <v>30587761.708959702</v>
      </c>
      <c r="V637" s="12">
        <v>21879668.8247182</v>
      </c>
      <c r="W637" s="12">
        <v>11940987.0073325</v>
      </c>
      <c r="X637" s="12">
        <v>6877712.89549895</v>
      </c>
      <c r="Y637" s="12">
        <v>3785189.4226236301</v>
      </c>
      <c r="Z637" s="1">
        <v>3021.3832358278501</v>
      </c>
      <c r="AA637" s="1">
        <v>3214.4639547086999</v>
      </c>
      <c r="AB637" s="1">
        <v>3698.1445996406201</v>
      </c>
      <c r="AC637" s="1">
        <v>6547.28379892258</v>
      </c>
      <c r="AD637" s="1">
        <v>15655.445804000999</v>
      </c>
      <c r="AE637" s="1">
        <v>29194.646777088099</v>
      </c>
      <c r="AF637" s="1">
        <v>171134.52119102099</v>
      </c>
      <c r="AG637" s="1">
        <v>35664.123829933298</v>
      </c>
      <c r="AH637" s="1">
        <v>31364.6709521663</v>
      </c>
      <c r="AI637" s="1">
        <v>22482.1535736445</v>
      </c>
      <c r="AJ637" s="1">
        <v>12261.468874821499</v>
      </c>
      <c r="AK637" s="1">
        <v>7198.32438019241</v>
      </c>
      <c r="AL637" s="1">
        <v>3975.0590388586102</v>
      </c>
      <c r="AM637" s="1">
        <v>3303.7057346389101</v>
      </c>
      <c r="AN637" s="1">
        <v>3508.3330610727398</v>
      </c>
      <c r="AO637" s="1">
        <v>4001.5755843901502</v>
      </c>
      <c r="AP637" s="1">
        <v>6925.3098214947504</v>
      </c>
      <c r="AQ637" s="1">
        <v>16138.285010718</v>
      </c>
      <c r="AR637" s="1">
        <v>29970.139732574298</v>
      </c>
      <c r="AS637" s="1">
        <v>176793.149594505</v>
      </c>
      <c r="AT637" s="1">
        <v>36599.972336847597</v>
      </c>
      <c r="AU637" s="1">
        <v>32189.505948049798</v>
      </c>
      <c r="AV637" s="1">
        <v>23033.4118465174</v>
      </c>
      <c r="AW637" s="1">
        <v>12618.847812547299</v>
      </c>
      <c r="AX637" s="1">
        <v>7348.5222347299105</v>
      </c>
      <c r="AY637" s="1">
        <v>4109.3187334889399</v>
      </c>
      <c r="AZ637" s="1">
        <v>3434.75756479961</v>
      </c>
      <c r="BA637" s="1">
        <v>3635.47251181504</v>
      </c>
      <c r="BB637" s="1">
        <v>4133.2495079533801</v>
      </c>
      <c r="BC637" s="1">
        <v>7109.1729462541698</v>
      </c>
      <c r="BD637" s="1">
        <v>16644.876513911</v>
      </c>
      <c r="BE637" s="1">
        <v>30848.851453506501</v>
      </c>
      <c r="BF637" s="1">
        <v>181705.95941042001</v>
      </c>
      <c r="BG637" s="1">
        <v>37582.967298343399</v>
      </c>
      <c r="BH637" s="1">
        <v>33048.351955553597</v>
      </c>
      <c r="BI637" s="1">
        <v>23656.088923708699</v>
      </c>
      <c r="BJ637" s="1">
        <v>12911.5673313839</v>
      </c>
      <c r="BK637" s="1">
        <v>7586.5575790555604</v>
      </c>
      <c r="BL637" s="1">
        <v>4257.0498229021496</v>
      </c>
      <c r="BM637" s="1">
        <v>3584.3935767938401</v>
      </c>
      <c r="BN637" s="1">
        <v>3786.5745565470102</v>
      </c>
      <c r="BO637" s="1">
        <v>4344.8651905076604</v>
      </c>
      <c r="BP637" s="1">
        <v>7355.38945246618</v>
      </c>
      <c r="BQ637" s="1">
        <v>16986.987219528201</v>
      </c>
      <c r="BR637" s="1">
        <v>31538.074817956302</v>
      </c>
      <c r="BS637" s="1">
        <v>186638.867724746</v>
      </c>
      <c r="BT637" s="1">
        <v>38530.7603848996</v>
      </c>
      <c r="BU637" s="1">
        <v>33926.951177750299</v>
      </c>
      <c r="BV637" s="1">
        <v>24295.2168385111</v>
      </c>
      <c r="BW637" s="1">
        <v>13135.452262065101</v>
      </c>
      <c r="BX637" s="1">
        <v>7827.9109003495396</v>
      </c>
      <c r="BY637" s="1">
        <v>4362.0006926773303</v>
      </c>
      <c r="BZ637" s="1">
        <v>3687.6624210585201</v>
      </c>
      <c r="CA637" s="1">
        <v>3880.13515609772</v>
      </c>
      <c r="CB637" s="1">
        <v>4520.4527955611802</v>
      </c>
      <c r="CC637" s="1">
        <v>7562.7331993942498</v>
      </c>
      <c r="CD637" s="1">
        <v>17315.549119240099</v>
      </c>
      <c r="CE637" s="1">
        <v>32244.818853553399</v>
      </c>
      <c r="CF637" s="1">
        <v>191289.643801158</v>
      </c>
    </row>
    <row r="638" spans="3:84" x14ac:dyDescent="0.25">
      <c r="C638" s="2" t="s">
        <v>142</v>
      </c>
    </row>
    <row r="639" spans="3:84" x14ac:dyDescent="0.25">
      <c r="C639" s="7" t="s">
        <v>141</v>
      </c>
    </row>
    <row r="640" spans="3:84" s="6" customFormat="1" x14ac:dyDescent="0.25">
      <c r="C640" s="5" t="s">
        <v>273</v>
      </c>
      <c r="D640" s="6">
        <v>3.7380348405363999</v>
      </c>
      <c r="E640" s="6">
        <v>1.4227836961304301</v>
      </c>
      <c r="F640" s="6">
        <v>1.03078299601065</v>
      </c>
      <c r="G640" s="6">
        <v>1.71992118575487</v>
      </c>
      <c r="H640" s="6">
        <v>0.33013212021633098</v>
      </c>
      <c r="I640" s="6">
        <v>0.46348975393236302</v>
      </c>
      <c r="J640" s="6">
        <v>0.72942857328440902</v>
      </c>
      <c r="K640" s="6">
        <v>0.99892265166555605</v>
      </c>
      <c r="L640" s="6">
        <v>2.7996121605517801</v>
      </c>
      <c r="M640" s="6">
        <v>2.8607675196800399</v>
      </c>
      <c r="N640" s="6">
        <v>2.6334399496533201</v>
      </c>
      <c r="O640" s="6">
        <v>3.9014478297086099</v>
      </c>
      <c r="P640" s="6">
        <v>2.8652492287855602</v>
      </c>
      <c r="Q640" s="6">
        <v>2.0573417517410699</v>
      </c>
      <c r="R640" s="6">
        <v>1.48621188181979</v>
      </c>
      <c r="S640" s="6">
        <v>0.75857289746587497</v>
      </c>
      <c r="T640" s="6">
        <v>0.45501279932183503</v>
      </c>
      <c r="U640" s="6">
        <v>0.60468455066911597</v>
      </c>
      <c r="V640" s="6">
        <v>0.92583557648786097</v>
      </c>
      <c r="W640" s="6">
        <v>1.2855851138027401</v>
      </c>
      <c r="X640" s="6">
        <v>3.3378867644037098</v>
      </c>
      <c r="Y640" s="6">
        <v>3.6588890428018499</v>
      </c>
      <c r="Z640" s="6">
        <v>3.4089291516701699</v>
      </c>
      <c r="AA640" s="6">
        <v>4.7912788257393002</v>
      </c>
      <c r="AB640" s="6">
        <v>3.59361218425386</v>
      </c>
      <c r="AC640" s="6">
        <v>2.5858757605965699</v>
      </c>
      <c r="AD640" s="6">
        <v>1.8031246225521</v>
      </c>
      <c r="AE640" s="6">
        <v>0.94991973095003601</v>
      </c>
      <c r="AF640" s="6">
        <v>27.400634123249102</v>
      </c>
      <c r="AG640" s="6">
        <v>0.39596749102923601</v>
      </c>
      <c r="AH640" s="6">
        <v>0.54868528677910899</v>
      </c>
      <c r="AI640" s="6">
        <v>0.86869527156128401</v>
      </c>
      <c r="AJ640" s="6">
        <v>1.1808451770962101</v>
      </c>
      <c r="AK640" s="6">
        <v>3.21797077606477</v>
      </c>
      <c r="AL640" s="6">
        <v>3.3999898988766302</v>
      </c>
      <c r="AM640" s="6">
        <v>3.0960012926265801</v>
      </c>
      <c r="AN640" s="6">
        <v>4.5556899365908796</v>
      </c>
      <c r="AO640" s="6">
        <v>3.3323765794081299</v>
      </c>
      <c r="AP640" s="6">
        <v>2.4179975506925402</v>
      </c>
      <c r="AQ640" s="6">
        <v>1.72932492156162</v>
      </c>
      <c r="AR640" s="6">
        <v>0.89466089869395704</v>
      </c>
      <c r="AS640" s="6">
        <v>25.638205080980899</v>
      </c>
      <c r="AT640" s="6">
        <v>0.51294443019484504</v>
      </c>
      <c r="AU640" s="6">
        <v>0.67926775422127905</v>
      </c>
      <c r="AV640" s="6">
        <v>1.03905852337946</v>
      </c>
      <c r="AW640" s="6">
        <v>1.4429766741094801</v>
      </c>
      <c r="AX640" s="6">
        <v>3.7291666214198802</v>
      </c>
      <c r="AY640" s="6">
        <v>4.07455068040057</v>
      </c>
      <c r="AZ640" s="6">
        <v>3.78880620035196</v>
      </c>
      <c r="BA640" s="6">
        <v>5.3156765791936502</v>
      </c>
      <c r="BB640" s="6">
        <v>3.9931247371194298</v>
      </c>
      <c r="BC640" s="6">
        <v>2.8874799074423199</v>
      </c>
      <c r="BD640" s="6">
        <v>2.02081087225837</v>
      </c>
      <c r="BE640" s="6">
        <v>1.0682715405305701</v>
      </c>
      <c r="BF640" s="6">
        <v>30.552134520621799</v>
      </c>
      <c r="BG640" s="6">
        <v>0.29340071472864498</v>
      </c>
      <c r="BH640" s="6">
        <v>0.397363720102625</v>
      </c>
      <c r="BI640" s="6">
        <v>0.619269757299307</v>
      </c>
      <c r="BJ640" s="6">
        <v>0.84968149022684702</v>
      </c>
      <c r="BK640" s="6">
        <v>2.25446181746383</v>
      </c>
      <c r="BL640" s="6">
        <v>2.4104642884865202</v>
      </c>
      <c r="BM640" s="6">
        <v>2.2119867795969199</v>
      </c>
      <c r="BN640" s="6">
        <v>3.1842681831155102</v>
      </c>
      <c r="BO640" s="6">
        <v>2.35871314771398</v>
      </c>
      <c r="BP640" s="6">
        <v>1.7153615003415801</v>
      </c>
      <c r="BQ640" s="6">
        <v>1.21884919752022</v>
      </c>
      <c r="BR640" s="6">
        <v>0.63807846641490695</v>
      </c>
      <c r="BS640" s="6">
        <v>18.151899063010902</v>
      </c>
      <c r="BT640" s="6">
        <v>0.55627384315772599</v>
      </c>
      <c r="BU640" s="6">
        <v>0.58193312808956998</v>
      </c>
      <c r="BV640" s="6">
        <v>0.72195761008702697</v>
      </c>
      <c r="BW640" s="6">
        <v>1.13713571990812</v>
      </c>
      <c r="BX640" s="6">
        <v>1.9912232883643799</v>
      </c>
      <c r="BY640" s="6">
        <v>2.9110464531403402</v>
      </c>
      <c r="BZ640" s="6">
        <v>3.1041302681481802</v>
      </c>
      <c r="CA640" s="6">
        <v>3.1265958153385802</v>
      </c>
      <c r="CB640" s="6">
        <v>2.8582485949077201</v>
      </c>
      <c r="CC640" s="6">
        <v>2.0030111671766</v>
      </c>
      <c r="CD640" s="6">
        <v>1.14277500329404</v>
      </c>
      <c r="CE640" s="6">
        <v>0.70804150169964997</v>
      </c>
      <c r="CF640" s="6">
        <v>20.842372393311901</v>
      </c>
    </row>
    <row r="641" spans="3:84" x14ac:dyDescent="0.25">
      <c r="C641" s="2" t="s">
        <v>274</v>
      </c>
      <c r="D641" s="12">
        <v>460938.03856479598</v>
      </c>
      <c r="E641" s="12">
        <v>247715.12886634099</v>
      </c>
      <c r="F641" s="12">
        <v>314439.65623682196</v>
      </c>
      <c r="G641" s="12">
        <v>833250.92959195503</v>
      </c>
      <c r="H641" s="12">
        <v>205688.929742718</v>
      </c>
      <c r="I641" s="12">
        <v>271837.83921922301</v>
      </c>
      <c r="J641" s="12">
        <v>350748.74869572697</v>
      </c>
      <c r="K641" s="12">
        <v>297051.65817223099</v>
      </c>
      <c r="L641" s="12">
        <v>481584.56764873501</v>
      </c>
      <c r="M641" s="12">
        <v>331973.47712523997</v>
      </c>
      <c r="N641" s="12">
        <v>282167.38660174399</v>
      </c>
      <c r="O641" s="12">
        <v>422951.296078249</v>
      </c>
      <c r="P641" s="12">
        <v>335025.20555475296</v>
      </c>
      <c r="Q641" s="12">
        <v>350017.11503125698</v>
      </c>
      <c r="R641" s="12">
        <v>445842.02450776199</v>
      </c>
      <c r="S641" s="12">
        <v>363939.93398426601</v>
      </c>
      <c r="T641" s="12">
        <v>282175.73446100898</v>
      </c>
      <c r="U641" s="12">
        <v>353427.64033648197</v>
      </c>
      <c r="V641" s="12">
        <v>444089.54621195502</v>
      </c>
      <c r="W641" s="12">
        <v>382067.45208742801</v>
      </c>
      <c r="X641" s="12">
        <v>574345.35796290101</v>
      </c>
      <c r="Y641" s="12">
        <v>424256.263838374</v>
      </c>
      <c r="Z641" s="1">
        <v>366.34516971384699</v>
      </c>
      <c r="AA641" s="1">
        <v>519.78207558932002</v>
      </c>
      <c r="AB641" s="1">
        <v>421.42398146479297</v>
      </c>
      <c r="AC641" s="1">
        <v>440.51188734026698</v>
      </c>
      <c r="AD641" s="1">
        <v>538.13779321573998</v>
      </c>
      <c r="AE641" s="1">
        <v>453.34469909121202</v>
      </c>
      <c r="AF641" s="1">
        <v>5199.9076013133299</v>
      </c>
      <c r="AG641" s="1">
        <v>243.66021000766</v>
      </c>
      <c r="AH641" s="1">
        <v>318.58597424821801</v>
      </c>
      <c r="AI641" s="1">
        <v>413.92173848877701</v>
      </c>
      <c r="AJ641" s="1">
        <v>348.70250272933498</v>
      </c>
      <c r="AK641" s="1">
        <v>550.89226696989294</v>
      </c>
      <c r="AL641" s="1">
        <v>393.067031210452</v>
      </c>
      <c r="AM641" s="1">
        <v>332.17079545101097</v>
      </c>
      <c r="AN641" s="1">
        <v>493.51755969156898</v>
      </c>
      <c r="AO641" s="1">
        <v>390.089323932127</v>
      </c>
      <c r="AP641" s="1">
        <v>410.16108817268599</v>
      </c>
      <c r="AQ641" s="1">
        <v>512.81985241324401</v>
      </c>
      <c r="AR641" s="1">
        <v>423.656616653801</v>
      </c>
      <c r="AS641" s="1">
        <v>4831.2449599687698</v>
      </c>
      <c r="AT641" s="1">
        <v>313.136997750972</v>
      </c>
      <c r="AU641" s="1">
        <v>391.70775871772702</v>
      </c>
      <c r="AV641" s="1">
        <v>491.682519684483</v>
      </c>
      <c r="AW641" s="1">
        <v>423.29028065123902</v>
      </c>
      <c r="AX641" s="1">
        <v>635.31804161799403</v>
      </c>
      <c r="AY641" s="1">
        <v>469.81380258475002</v>
      </c>
      <c r="AZ641" s="1">
        <v>405.95556355150597</v>
      </c>
      <c r="BA641" s="1">
        <v>575.15232451826205</v>
      </c>
      <c r="BB641" s="1">
        <v>466.69308548501698</v>
      </c>
      <c r="BC641" s="1">
        <v>487.74184645177297</v>
      </c>
      <c r="BD641" s="1">
        <v>595.39560741852904</v>
      </c>
      <c r="BE641" s="1">
        <v>501.89436838525199</v>
      </c>
      <c r="BF641" s="1">
        <v>5757.7821968175003</v>
      </c>
      <c r="BG641" s="1">
        <v>177.86876830789899</v>
      </c>
      <c r="BH641" s="1">
        <v>227.77750807029901</v>
      </c>
      <c r="BI641" s="1">
        <v>291.28324783269898</v>
      </c>
      <c r="BJ641" s="1">
        <v>247.83398759509799</v>
      </c>
      <c r="BK641" s="1">
        <v>382.52172735749798</v>
      </c>
      <c r="BL641" s="1">
        <v>277.38246711989802</v>
      </c>
      <c r="BM641" s="1">
        <v>236.813206882298</v>
      </c>
      <c r="BN641" s="1">
        <v>344.29194664469702</v>
      </c>
      <c r="BO641" s="1">
        <v>275.39068640709701</v>
      </c>
      <c r="BP641" s="1">
        <v>288.758426169497</v>
      </c>
      <c r="BQ641" s="1">
        <v>357.14216593189701</v>
      </c>
      <c r="BR641" s="1">
        <v>297.74290569342099</v>
      </c>
      <c r="BS641" s="1">
        <v>3404.8070440123001</v>
      </c>
      <c r="BT641" s="1">
        <v>334.90468625523602</v>
      </c>
      <c r="BU641" s="1">
        <v>331.59944133312098</v>
      </c>
      <c r="BV641" s="1">
        <v>337.57419641100603</v>
      </c>
      <c r="BW641" s="1">
        <v>329.82295148889102</v>
      </c>
      <c r="BX641" s="1">
        <v>336.52770656677598</v>
      </c>
      <c r="BY641" s="1">
        <v>334.37446164466098</v>
      </c>
      <c r="BZ641" s="1">
        <v>332.12021672254599</v>
      </c>
      <c r="CA641" s="1">
        <v>337.86297180043198</v>
      </c>
      <c r="CB641" s="1">
        <v>333.39572687831702</v>
      </c>
      <c r="CC641" s="1">
        <v>336.03548195620198</v>
      </c>
      <c r="CD641" s="1">
        <v>333.023237034087</v>
      </c>
      <c r="CE641" s="1">
        <v>328.14999210787198</v>
      </c>
      <c r="CF641" s="1">
        <v>4005.3910701991499</v>
      </c>
    </row>
    <row r="642" spans="3:84" x14ac:dyDescent="0.25">
      <c r="C642" s="7" t="s">
        <v>140</v>
      </c>
    </row>
    <row r="643" spans="3:84" s="6" customFormat="1" x14ac:dyDescent="0.25">
      <c r="C643" s="5" t="s">
        <v>275</v>
      </c>
      <c r="D643" s="6">
        <v>1.6248</v>
      </c>
      <c r="E643" s="6">
        <v>1.6248</v>
      </c>
      <c r="F643" s="6">
        <v>1.6248</v>
      </c>
      <c r="G643" s="6">
        <v>1.6248</v>
      </c>
      <c r="H643" s="6">
        <v>1.6248</v>
      </c>
      <c r="I643" s="6">
        <v>1.6248</v>
      </c>
      <c r="J643" s="6">
        <v>1.6248</v>
      </c>
      <c r="K643" s="6">
        <v>1.6248</v>
      </c>
      <c r="L643" s="6">
        <v>1.6248</v>
      </c>
      <c r="M643" s="6">
        <v>1.6248</v>
      </c>
      <c r="N643" s="6">
        <v>1.6248</v>
      </c>
      <c r="O643" s="6">
        <v>1.6248</v>
      </c>
      <c r="P643" s="6">
        <v>1.6248</v>
      </c>
      <c r="Q643" s="6">
        <v>1.6248</v>
      </c>
      <c r="R643" s="6">
        <v>1.6248</v>
      </c>
      <c r="S643" s="6">
        <v>1.6248</v>
      </c>
      <c r="T643" s="6">
        <v>1.6248</v>
      </c>
      <c r="U643" s="6">
        <v>1.6248</v>
      </c>
      <c r="V643" s="6">
        <v>1.6248</v>
      </c>
      <c r="W643" s="6">
        <v>1.6248</v>
      </c>
      <c r="X643" s="6">
        <v>1.6248</v>
      </c>
      <c r="Y643" s="6">
        <v>1.6248</v>
      </c>
      <c r="Z643" s="6">
        <v>1.6248</v>
      </c>
      <c r="AA643" s="6">
        <v>1.6248</v>
      </c>
      <c r="AB643" s="6">
        <v>1.6248</v>
      </c>
      <c r="AC643" s="6">
        <v>1.6248</v>
      </c>
      <c r="AD643" s="6">
        <v>1.6248</v>
      </c>
      <c r="AE643" s="6">
        <v>1.6248</v>
      </c>
      <c r="AF643" s="6">
        <v>19.497599999999998</v>
      </c>
      <c r="AG643" s="6">
        <v>1.6248</v>
      </c>
      <c r="AH643" s="6">
        <v>1.6248</v>
      </c>
      <c r="AI643" s="6">
        <v>1.6248</v>
      </c>
      <c r="AJ643" s="6">
        <v>1.6248</v>
      </c>
      <c r="AK643" s="6">
        <v>1.6248</v>
      </c>
      <c r="AL643" s="6">
        <v>1.6248</v>
      </c>
      <c r="AM643" s="6">
        <v>1.6248</v>
      </c>
      <c r="AN643" s="6">
        <v>1.6248</v>
      </c>
      <c r="AO643" s="6">
        <v>1.6248</v>
      </c>
      <c r="AP643" s="6">
        <v>1.6248</v>
      </c>
      <c r="AQ643" s="6">
        <v>1.6248</v>
      </c>
      <c r="AR643" s="6">
        <v>1.6248</v>
      </c>
      <c r="AS643" s="6">
        <v>19.497599999999998</v>
      </c>
      <c r="AT643" s="6">
        <v>1.6248</v>
      </c>
      <c r="AU643" s="6">
        <v>1.6248</v>
      </c>
      <c r="AV643" s="6">
        <v>1.6248</v>
      </c>
      <c r="AW643" s="6">
        <v>1.6248</v>
      </c>
      <c r="AX643" s="6">
        <v>1.6248</v>
      </c>
      <c r="AY643" s="6">
        <v>1.6248</v>
      </c>
      <c r="AZ643" s="6">
        <v>1.6248</v>
      </c>
      <c r="BA643" s="6">
        <v>1.6248</v>
      </c>
      <c r="BB643" s="6">
        <v>1.6248</v>
      </c>
      <c r="BC643" s="6">
        <v>1.6248</v>
      </c>
      <c r="BD643" s="6">
        <v>1.6248</v>
      </c>
      <c r="BE643" s="6">
        <v>1.6248</v>
      </c>
      <c r="BF643" s="6">
        <v>19.497599999999998</v>
      </c>
      <c r="BG643" s="6">
        <v>1.6248</v>
      </c>
      <c r="BH643" s="6">
        <v>1.6248</v>
      </c>
      <c r="BI643" s="6">
        <v>1.6248</v>
      </c>
      <c r="BJ643" s="6">
        <v>1.6248</v>
      </c>
      <c r="BK643" s="6">
        <v>1.6248</v>
      </c>
      <c r="BL643" s="6">
        <v>1.6248</v>
      </c>
      <c r="BM643" s="6">
        <v>1.6248</v>
      </c>
      <c r="BN643" s="6">
        <v>1.6248</v>
      </c>
      <c r="BO643" s="6">
        <v>1.6248</v>
      </c>
      <c r="BP643" s="6">
        <v>1.6248</v>
      </c>
      <c r="BQ643" s="6">
        <v>1.6248</v>
      </c>
      <c r="BR643" s="6">
        <v>1.6248</v>
      </c>
      <c r="BS643" s="6">
        <v>19.497599999999998</v>
      </c>
      <c r="BT643" s="6">
        <v>1.6248</v>
      </c>
      <c r="BU643" s="6">
        <v>1.6248</v>
      </c>
      <c r="BV643" s="6">
        <v>1.6248</v>
      </c>
      <c r="BW643" s="6">
        <v>1.6248</v>
      </c>
      <c r="BX643" s="6">
        <v>1.6248</v>
      </c>
      <c r="BY643" s="6">
        <v>1.6248</v>
      </c>
      <c r="BZ643" s="6">
        <v>1.6248</v>
      </c>
      <c r="CA643" s="6">
        <v>1.6248</v>
      </c>
      <c r="CB643" s="6">
        <v>1.6248</v>
      </c>
      <c r="CC643" s="6">
        <v>1.6248</v>
      </c>
      <c r="CD643" s="6">
        <v>1.6248</v>
      </c>
      <c r="CE643" s="6">
        <v>1.6248</v>
      </c>
      <c r="CF643" s="6">
        <v>19.497599999999998</v>
      </c>
    </row>
    <row r="644" spans="3:84" x14ac:dyDescent="0.25">
      <c r="C644" s="2" t="s">
        <v>276</v>
      </c>
      <c r="D644" s="12">
        <v>957552.62249347591</v>
      </c>
      <c r="E644" s="12">
        <v>964961.472493476</v>
      </c>
      <c r="F644" s="12">
        <v>969523.31988224504</v>
      </c>
      <c r="G644" s="12">
        <v>982337.667271015</v>
      </c>
      <c r="H644" s="12">
        <v>1259106.14727651</v>
      </c>
      <c r="I644" s="12">
        <v>1294580.7072765101</v>
      </c>
      <c r="J644" s="12">
        <v>1306020.4772765101</v>
      </c>
      <c r="K644" s="12">
        <v>1323801.2572765099</v>
      </c>
      <c r="L644" s="12">
        <v>1329747.7472765099</v>
      </c>
      <c r="M644" s="12">
        <v>1341659.5672765099</v>
      </c>
      <c r="N644" s="12">
        <v>1371633.7024989701</v>
      </c>
      <c r="O644" s="12">
        <v>1388813.7324989701</v>
      </c>
      <c r="P644" s="12">
        <v>1395074.4224989701</v>
      </c>
      <c r="Q644" s="12">
        <v>1415643.4624989699</v>
      </c>
      <c r="R644" s="12">
        <v>1411444.6824989701</v>
      </c>
      <c r="S644" s="12">
        <v>1425596.90249897</v>
      </c>
      <c r="T644" s="12">
        <v>1704618.70393069</v>
      </c>
      <c r="U644" s="12">
        <v>1738899.30393069</v>
      </c>
      <c r="V644" s="12">
        <v>1751641.3239306901</v>
      </c>
      <c r="W644" s="12">
        <v>1769172.8439306901</v>
      </c>
      <c r="X644" s="12">
        <v>1777430.0339306898</v>
      </c>
      <c r="Y644" s="12">
        <v>1790187.6139306901</v>
      </c>
      <c r="Z644" s="1">
        <v>2639.5847139306902</v>
      </c>
      <c r="AA644" s="1">
        <v>2653.5665139306898</v>
      </c>
      <c r="AB644" s="1">
        <v>2659.66414393069</v>
      </c>
      <c r="AC644" s="1">
        <v>2680.0716639306902</v>
      </c>
      <c r="AD644" s="1">
        <v>2672.8800239306902</v>
      </c>
      <c r="AE644" s="1">
        <v>2682.0787739306902</v>
      </c>
      <c r="AF644" s="1">
        <v>26519.795657168299</v>
      </c>
      <c r="AG644" s="1">
        <v>3323.7379842761602</v>
      </c>
      <c r="AH644" s="1">
        <v>3356.16467427616</v>
      </c>
      <c r="AI644" s="1">
        <v>3366.57738427616</v>
      </c>
      <c r="AJ644" s="1">
        <v>3386.1340742761599</v>
      </c>
      <c r="AK644" s="1">
        <v>3401.1478642761599</v>
      </c>
      <c r="AL644" s="1">
        <v>3410.35856427616</v>
      </c>
      <c r="AM644" s="1">
        <v>3416.6712542761602</v>
      </c>
      <c r="AN644" s="1">
        <v>3428.96394427616</v>
      </c>
      <c r="AO644" s="1">
        <v>3431.2766442761599</v>
      </c>
      <c r="AP644" s="1">
        <v>3443.2813442761599</v>
      </c>
      <c r="AQ644" s="1">
        <v>3444.0060342761599</v>
      </c>
      <c r="AR644" s="1">
        <v>3450.8267442761598</v>
      </c>
      <c r="AS644" s="1">
        <v>40859.146511313898</v>
      </c>
      <c r="AT644" s="1">
        <v>3594.36404795932</v>
      </c>
      <c r="AU644" s="1">
        <v>3621.5883879593198</v>
      </c>
      <c r="AV644" s="1">
        <v>3626.3296979593201</v>
      </c>
      <c r="AW644" s="1">
        <v>3640.4270379593199</v>
      </c>
      <c r="AX644" s="1">
        <v>3638.98834795932</v>
      </c>
      <c r="AY644" s="1">
        <v>3642.5306779593202</v>
      </c>
      <c r="AZ644" s="1">
        <v>3643.0920179593199</v>
      </c>
      <c r="BA644" s="1">
        <v>3649.77832795932</v>
      </c>
      <c r="BB644" s="1">
        <v>3646.2586479593201</v>
      </c>
      <c r="BC644" s="1">
        <v>3655.6529979593201</v>
      </c>
      <c r="BD644" s="1">
        <v>3647.5123179593202</v>
      </c>
      <c r="BE644" s="1">
        <v>3648.61863795932</v>
      </c>
      <c r="BF644" s="1">
        <v>43655.1411455118</v>
      </c>
      <c r="BG644" s="1">
        <v>3039.1499443799798</v>
      </c>
      <c r="BH644" s="1">
        <v>3070.2256043799798</v>
      </c>
      <c r="BI644" s="1">
        <v>3074.4067543799802</v>
      </c>
      <c r="BJ644" s="1">
        <v>3088.1549043799801</v>
      </c>
      <c r="BK644" s="1">
        <v>3086.0310643799799</v>
      </c>
      <c r="BL644" s="1">
        <v>3089.0152243799798</v>
      </c>
      <c r="BM644" s="1">
        <v>3089.9303843799798</v>
      </c>
      <c r="BN644" s="1">
        <v>3095.1215443799802</v>
      </c>
      <c r="BO644" s="1">
        <v>3090.8746943799802</v>
      </c>
      <c r="BP644" s="1">
        <v>3102.76685437998</v>
      </c>
      <c r="BQ644" s="1">
        <v>3090.86701437998</v>
      </c>
      <c r="BR644" s="1">
        <v>3095.3651743799801</v>
      </c>
      <c r="BS644" s="1">
        <v>37011.909162559801</v>
      </c>
      <c r="BT644" s="1">
        <v>3017.3212621320999</v>
      </c>
      <c r="BU644" s="1">
        <v>3044.9172621320999</v>
      </c>
      <c r="BV644" s="1">
        <v>3049.0692621321</v>
      </c>
      <c r="BW644" s="1">
        <v>3063.0082521321001</v>
      </c>
      <c r="BX644" s="1">
        <v>3060.7292521321001</v>
      </c>
      <c r="BY644" s="1">
        <v>3063.6882621321001</v>
      </c>
      <c r="BZ644" s="1">
        <v>3063.4892621321001</v>
      </c>
      <c r="CA644" s="1">
        <v>3069.7192521320999</v>
      </c>
      <c r="CB644" s="1">
        <v>3065.2762621320999</v>
      </c>
      <c r="CC644" s="1">
        <v>3071.2002621320999</v>
      </c>
      <c r="CD644" s="1">
        <v>3065.0712621320999</v>
      </c>
      <c r="CE644" s="1">
        <v>3069.4933164985</v>
      </c>
      <c r="CF644" s="1">
        <v>36702.9831699516</v>
      </c>
    </row>
    <row r="645" spans="3:84" x14ac:dyDescent="0.25">
      <c r="C645" s="2" t="s">
        <v>139</v>
      </c>
    </row>
    <row r="646" spans="3:84" x14ac:dyDescent="0.25">
      <c r="C646" s="7" t="s">
        <v>138</v>
      </c>
      <c r="D646" s="12">
        <v>13145234.725542001</v>
      </c>
      <c r="E646" s="12">
        <v>17211295.350964703</v>
      </c>
      <c r="F646" s="12">
        <v>29184462.3014815</v>
      </c>
      <c r="G646" s="12">
        <v>47756917.812964603</v>
      </c>
      <c r="H646" s="12">
        <v>57098691.7117818</v>
      </c>
      <c r="I646" s="12">
        <v>52368891.268163003</v>
      </c>
      <c r="J646" s="12">
        <v>40735801.967953496</v>
      </c>
      <c r="K646" s="12">
        <v>26107028.913396101</v>
      </c>
      <c r="L646" s="12">
        <v>17717166.7497462</v>
      </c>
      <c r="M646" s="12">
        <v>12992696.327735702</v>
      </c>
      <c r="N646" s="12">
        <v>12082763.795918901</v>
      </c>
      <c r="O646" s="12">
        <v>12425468.0640983</v>
      </c>
      <c r="P646" s="12">
        <v>13059380.510222901</v>
      </c>
      <c r="Q646" s="12">
        <v>16967719.413952503</v>
      </c>
      <c r="R646" s="12">
        <v>29099153.805126701</v>
      </c>
      <c r="S646" s="12">
        <v>47192952.539847203</v>
      </c>
      <c r="T646" s="12">
        <v>57803836.510855399</v>
      </c>
      <c r="U646" s="12">
        <v>53075109.928236194</v>
      </c>
      <c r="V646" s="12">
        <v>41399532.463023297</v>
      </c>
      <c r="W646" s="12">
        <v>26783064.280199401</v>
      </c>
      <c r="X646" s="12">
        <v>18332140.469126999</v>
      </c>
      <c r="Y646" s="12">
        <v>13615505.6818719</v>
      </c>
      <c r="Z646" s="1">
        <v>13366.244250874101</v>
      </c>
      <c r="AA646" s="1">
        <v>13761.3810073393</v>
      </c>
      <c r="AB646" s="1">
        <v>14371.368600190801</v>
      </c>
      <c r="AC646" s="1">
        <v>18400.862412751299</v>
      </c>
      <c r="AD646" s="1">
        <v>30983.084486106301</v>
      </c>
      <c r="AE646" s="1">
        <v>49511.995426677597</v>
      </c>
      <c r="AF646" s="1">
        <v>351404.12551725301</v>
      </c>
      <c r="AG646" s="1">
        <v>60191.521964296197</v>
      </c>
      <c r="AH646" s="1">
        <v>55336.427517602002</v>
      </c>
      <c r="AI646" s="1">
        <v>43510.439880550701</v>
      </c>
      <c r="AJ646" s="1">
        <v>28645.540929669802</v>
      </c>
      <c r="AK646" s="1">
        <v>20248.851758428798</v>
      </c>
      <c r="AL646" s="1">
        <v>15395.1286123922</v>
      </c>
      <c r="AM646" s="1">
        <v>14403.4018289302</v>
      </c>
      <c r="AN646" s="1">
        <v>14817.48279156</v>
      </c>
      <c r="AO646" s="1">
        <v>15427.851675005801</v>
      </c>
      <c r="AP646" s="1">
        <v>19515.711906860699</v>
      </c>
      <c r="AQ646" s="1">
        <v>32173.502756761402</v>
      </c>
      <c r="AR646" s="1">
        <v>50934.1018942722</v>
      </c>
      <c r="AS646" s="1">
        <v>370599.96351633</v>
      </c>
      <c r="AT646" s="1">
        <v>61338.927541252102</v>
      </c>
      <c r="AU646" s="1">
        <v>56398.614137057302</v>
      </c>
      <c r="AV646" s="1">
        <v>44317.017671705202</v>
      </c>
      <c r="AW646" s="1">
        <v>29284.1051939561</v>
      </c>
      <c r="AX646" s="1">
        <v>20707.340038162401</v>
      </c>
      <c r="AY646" s="1">
        <v>15843.7063067329</v>
      </c>
      <c r="AZ646" s="1">
        <v>14843.337581170799</v>
      </c>
      <c r="BA646" s="1">
        <v>15255.2168424346</v>
      </c>
      <c r="BB646" s="1">
        <v>15855.2740471905</v>
      </c>
      <c r="BC646" s="1">
        <v>19970.731832482499</v>
      </c>
      <c r="BD646" s="1">
        <v>32925.399119826201</v>
      </c>
      <c r="BE646" s="1">
        <v>51993.943336269898</v>
      </c>
      <c r="BF646" s="1">
        <v>378733.61364824098</v>
      </c>
      <c r="BG646" s="1">
        <v>61517.257212938901</v>
      </c>
      <c r="BH646" s="1">
        <v>56452.023004058901</v>
      </c>
      <c r="BI646" s="1">
        <v>44117.256495712201</v>
      </c>
      <c r="BJ646" s="1">
        <v>28814.382177915701</v>
      </c>
      <c r="BK646" s="1">
        <v>20136.713432063902</v>
      </c>
      <c r="BL646" s="1">
        <v>15252.854323273001</v>
      </c>
      <c r="BM646" s="1">
        <v>14283.873605953901</v>
      </c>
      <c r="BN646" s="1">
        <v>14633.3206984146</v>
      </c>
      <c r="BO646" s="1">
        <v>15336.2331804275</v>
      </c>
      <c r="BP646" s="1">
        <v>19472.129816467201</v>
      </c>
      <c r="BQ646" s="1">
        <v>32436.763750671998</v>
      </c>
      <c r="BR646" s="1">
        <v>51844.365666258003</v>
      </c>
      <c r="BS646" s="1">
        <v>374297.17336415598</v>
      </c>
      <c r="BT646" s="1">
        <v>62487.732788529604</v>
      </c>
      <c r="BU646" s="1">
        <v>57320.253389076897</v>
      </c>
      <c r="BV646" s="1">
        <v>44708.556530771399</v>
      </c>
      <c r="BW646" s="1">
        <v>29131.882499834399</v>
      </c>
      <c r="BX646" s="1">
        <v>20302.9916476203</v>
      </c>
      <c r="BY646" s="1">
        <v>15397.4997462677</v>
      </c>
      <c r="BZ646" s="1">
        <v>14469.835628495501</v>
      </c>
      <c r="CA646" s="1">
        <v>14708.164351424501</v>
      </c>
      <c r="CB646" s="1">
        <v>15562.0481551189</v>
      </c>
      <c r="CC646" s="1">
        <v>19725.078401972802</v>
      </c>
      <c r="CD646" s="1">
        <v>32680.990603282</v>
      </c>
      <c r="CE646" s="1">
        <v>52475.546877011198</v>
      </c>
      <c r="CF646" s="1">
        <v>378970.58061940502</v>
      </c>
    </row>
    <row r="647" spans="3:84" x14ac:dyDescent="0.25">
      <c r="C647" s="2" t="s">
        <v>137</v>
      </c>
    </row>
    <row r="648" spans="3:84" x14ac:dyDescent="0.25">
      <c r="C648" s="2" t="s">
        <v>136</v>
      </c>
    </row>
    <row r="649" spans="3:84" x14ac:dyDescent="0.25">
      <c r="C649" s="2" t="s">
        <v>135</v>
      </c>
    </row>
  </sheetData>
  <autoFilter ref="A2:CF516"/>
  <pageMargins left="0.75" right="0.75" top="1" bottom="1" header="0.5" footer="0.5"/>
  <pageSetup scale="71" orientation="portrait" r:id="rId1"/>
  <rowBreaks count="1" manualBreakCount="1">
    <brk id="546" min="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5"/>
  <sheetViews>
    <sheetView workbookViewId="0">
      <selection activeCell="C1" sqref="C1:XFD1048576"/>
    </sheetView>
  </sheetViews>
  <sheetFormatPr defaultColWidth="0" defaultRowHeight="15" x14ac:dyDescent="0.25"/>
  <cols>
    <col min="1" max="1" width="30.7109375" customWidth="1"/>
    <col min="2" max="2" width="80.7109375" customWidth="1"/>
    <col min="3" max="106" width="0" hidden="1" customWidth="1"/>
    <col min="107" max="16384" width="9.140625" hidden="1"/>
  </cols>
  <sheetData>
    <row r="1" spans="1:106" x14ac:dyDescent="0.25">
      <c r="A1" t="s">
        <v>0</v>
      </c>
      <c r="B1" t="s">
        <v>1</v>
      </c>
      <c r="D1" t="s">
        <v>2</v>
      </c>
      <c r="E1" t="s">
        <v>1</v>
      </c>
      <c r="H1">
        <v>91</v>
      </c>
      <c r="K1">
        <v>11</v>
      </c>
      <c r="L1" t="s">
        <v>3</v>
      </c>
      <c r="N1">
        <v>100</v>
      </c>
      <c r="O1">
        <v>0</v>
      </c>
      <c r="P1">
        <v>0</v>
      </c>
      <c r="Q1">
        <v>1</v>
      </c>
      <c r="R1">
        <v>255</v>
      </c>
      <c r="T1">
        <v>0</v>
      </c>
      <c r="V1">
        <v>0</v>
      </c>
      <c r="CM1">
        <v>30</v>
      </c>
      <c r="CN1">
        <v>10</v>
      </c>
      <c r="CO1" t="s">
        <v>4</v>
      </c>
      <c r="CW1" t="s">
        <v>5</v>
      </c>
      <c r="CX1" t="s">
        <v>5</v>
      </c>
      <c r="CZ1" t="s">
        <v>6</v>
      </c>
      <c r="DA1">
        <v>6</v>
      </c>
      <c r="DB1" t="s">
        <v>7</v>
      </c>
    </row>
    <row r="2" spans="1:106" x14ac:dyDescent="0.25">
      <c r="A2" t="s">
        <v>8</v>
      </c>
      <c r="CZ2" t="s">
        <v>9</v>
      </c>
    </row>
    <row r="3" spans="1:106" x14ac:dyDescent="0.25">
      <c r="CZ3" t="s">
        <v>10</v>
      </c>
    </row>
    <row r="4" spans="1:106" x14ac:dyDescent="0.25">
      <c r="A4" t="s">
        <v>11</v>
      </c>
      <c r="B4" t="s">
        <v>12</v>
      </c>
      <c r="CZ4" t="s">
        <v>13</v>
      </c>
    </row>
    <row r="5" spans="1:106" x14ac:dyDescent="0.25">
      <c r="A5" t="s">
        <v>14</v>
      </c>
      <c r="B5" t="s">
        <v>15</v>
      </c>
      <c r="CZ5" t="s">
        <v>6</v>
      </c>
    </row>
    <row r="6" spans="1:106" x14ac:dyDescent="0.25">
      <c r="A6" t="s">
        <v>16</v>
      </c>
      <c r="B6" t="s">
        <v>17</v>
      </c>
      <c r="CZ6" t="s">
        <v>9</v>
      </c>
    </row>
    <row r="7" spans="1:106" x14ac:dyDescent="0.25">
      <c r="A7" t="s">
        <v>18</v>
      </c>
      <c r="CZ7" t="s">
        <v>6</v>
      </c>
    </row>
    <row r="8" spans="1:106" x14ac:dyDescent="0.25">
      <c r="CZ8" t="s">
        <v>19</v>
      </c>
    </row>
    <row r="9" spans="1:106" x14ac:dyDescent="0.25">
      <c r="A9" t="s">
        <v>20</v>
      </c>
      <c r="B9" t="s">
        <v>21</v>
      </c>
      <c r="CZ9" t="s">
        <v>22</v>
      </c>
    </row>
    <row r="10" spans="1:106" x14ac:dyDescent="0.25">
      <c r="CZ10" t="s">
        <v>23</v>
      </c>
    </row>
    <row r="11" spans="1:106" x14ac:dyDescent="0.25">
      <c r="A11" t="s">
        <v>24</v>
      </c>
      <c r="B11" t="s">
        <v>25</v>
      </c>
      <c r="CZ11" t="s">
        <v>26</v>
      </c>
    </row>
    <row r="12" spans="1:106" x14ac:dyDescent="0.25">
      <c r="CZ12" t="s">
        <v>27</v>
      </c>
    </row>
    <row r="13" spans="1:106" x14ac:dyDescent="0.25">
      <c r="A13" t="s">
        <v>28</v>
      </c>
      <c r="B13" t="s">
        <v>29</v>
      </c>
      <c r="CZ13" t="s">
        <v>30</v>
      </c>
    </row>
    <row r="14" spans="1:106" x14ac:dyDescent="0.25">
      <c r="A14" t="s">
        <v>31</v>
      </c>
      <c r="B14" t="s">
        <v>32</v>
      </c>
      <c r="CZ14" t="s">
        <v>33</v>
      </c>
    </row>
    <row r="15" spans="1:106" x14ac:dyDescent="0.25">
      <c r="A15" t="s">
        <v>34</v>
      </c>
      <c r="B15" t="s">
        <v>35</v>
      </c>
      <c r="CZ15" t="s">
        <v>36</v>
      </c>
    </row>
    <row r="16" spans="1:106" x14ac:dyDescent="0.25">
      <c r="A16" t="s">
        <v>37</v>
      </c>
      <c r="B16" t="s">
        <v>38</v>
      </c>
      <c r="CZ16" t="s">
        <v>13</v>
      </c>
    </row>
    <row r="17" spans="1:104" x14ac:dyDescent="0.25">
      <c r="A17" t="s">
        <v>39</v>
      </c>
      <c r="B17" t="s">
        <v>40</v>
      </c>
      <c r="CZ17" t="s">
        <v>41</v>
      </c>
    </row>
    <row r="18" spans="1:104" x14ac:dyDescent="0.25">
      <c r="A18" t="s">
        <v>42</v>
      </c>
      <c r="B18" t="s">
        <v>43</v>
      </c>
      <c r="CZ18" t="s">
        <v>44</v>
      </c>
    </row>
    <row r="19" spans="1:104" x14ac:dyDescent="0.25">
      <c r="A19" t="s">
        <v>45</v>
      </c>
      <c r="B19" t="s">
        <v>46</v>
      </c>
      <c r="CZ19" t="s">
        <v>47</v>
      </c>
    </row>
    <row r="20" spans="1:104" x14ac:dyDescent="0.25">
      <c r="A20" t="s">
        <v>48</v>
      </c>
      <c r="B20" t="s">
        <v>49</v>
      </c>
      <c r="K20" t="s">
        <v>50</v>
      </c>
      <c r="CZ20" t="s">
        <v>51</v>
      </c>
    </row>
    <row r="21" spans="1:104" x14ac:dyDescent="0.25">
      <c r="A21" t="s">
        <v>52</v>
      </c>
      <c r="B21" t="s">
        <v>53</v>
      </c>
      <c r="K21" t="s">
        <v>54</v>
      </c>
      <c r="CZ21" t="s">
        <v>10</v>
      </c>
    </row>
    <row r="22" spans="1:104" x14ac:dyDescent="0.25">
      <c r="A22" t="s">
        <v>55</v>
      </c>
      <c r="B22" t="s">
        <v>56</v>
      </c>
      <c r="K22" t="s">
        <v>57</v>
      </c>
      <c r="CZ22" t="s">
        <v>58</v>
      </c>
    </row>
    <row r="23" spans="1:104" x14ac:dyDescent="0.25">
      <c r="A23" t="s">
        <v>59</v>
      </c>
      <c r="B23" t="s">
        <v>60</v>
      </c>
      <c r="K23">
        <v>0</v>
      </c>
      <c r="CZ23" t="s">
        <v>61</v>
      </c>
    </row>
    <row r="24" spans="1:104" x14ac:dyDescent="0.25">
      <c r="A24" t="s">
        <v>62</v>
      </c>
      <c r="B24" t="s">
        <v>63</v>
      </c>
      <c r="CZ24" t="s">
        <v>64</v>
      </c>
    </row>
    <row r="25" spans="1:104" x14ac:dyDescent="0.25">
      <c r="A25" t="s">
        <v>65</v>
      </c>
      <c r="B25" t="s">
        <v>66</v>
      </c>
      <c r="CZ25" t="s">
        <v>67</v>
      </c>
    </row>
    <row r="26" spans="1:104" x14ac:dyDescent="0.25">
      <c r="A26" t="s">
        <v>68</v>
      </c>
      <c r="B26" t="s">
        <v>69</v>
      </c>
      <c r="CZ26" t="s">
        <v>70</v>
      </c>
    </row>
    <row r="27" spans="1:104" x14ac:dyDescent="0.25">
      <c r="A27" t="s">
        <v>71</v>
      </c>
      <c r="B27" t="s">
        <v>72</v>
      </c>
      <c r="CZ27" t="s">
        <v>73</v>
      </c>
    </row>
    <row r="28" spans="1:104" x14ac:dyDescent="0.25">
      <c r="A28" t="s">
        <v>74</v>
      </c>
      <c r="B28" t="s">
        <v>75</v>
      </c>
      <c r="CZ28" t="s">
        <v>76</v>
      </c>
    </row>
    <row r="29" spans="1:104" x14ac:dyDescent="0.25">
      <c r="A29" t="s">
        <v>77</v>
      </c>
      <c r="B29" t="s">
        <v>78</v>
      </c>
      <c r="CZ29" t="s">
        <v>79</v>
      </c>
    </row>
    <row r="30" spans="1:104" x14ac:dyDescent="0.25">
      <c r="A30" t="s">
        <v>80</v>
      </c>
      <c r="B30" t="s">
        <v>81</v>
      </c>
      <c r="CZ30" t="s">
        <v>82</v>
      </c>
    </row>
    <row r="31" spans="1:104" x14ac:dyDescent="0.25">
      <c r="A31" t="s">
        <v>83</v>
      </c>
      <c r="B31" t="s">
        <v>84</v>
      </c>
      <c r="CZ31" t="s">
        <v>85</v>
      </c>
    </row>
    <row r="32" spans="1:104" x14ac:dyDescent="0.25">
      <c r="A32" t="s">
        <v>86</v>
      </c>
      <c r="B32" t="s">
        <v>87</v>
      </c>
      <c r="CZ32" t="s">
        <v>88</v>
      </c>
    </row>
    <row r="33" spans="1:104" x14ac:dyDescent="0.25">
      <c r="A33" t="s">
        <v>89</v>
      </c>
      <c r="B33" t="s">
        <v>90</v>
      </c>
      <c r="CZ33" t="s">
        <v>91</v>
      </c>
    </row>
    <row r="34" spans="1:104" x14ac:dyDescent="0.25">
      <c r="A34" t="s">
        <v>92</v>
      </c>
      <c r="B34" t="s">
        <v>93</v>
      </c>
      <c r="CZ34" t="s">
        <v>94</v>
      </c>
    </row>
    <row r="35" spans="1:104" x14ac:dyDescent="0.25">
      <c r="A35" t="s">
        <v>95</v>
      </c>
      <c r="B35" t="s">
        <v>96</v>
      </c>
      <c r="CZ35" t="s">
        <v>97</v>
      </c>
    </row>
    <row r="36" spans="1:104" x14ac:dyDescent="0.25">
      <c r="A36" t="s">
        <v>98</v>
      </c>
      <c r="B36" t="s">
        <v>99</v>
      </c>
      <c r="CZ36" t="s">
        <v>100</v>
      </c>
    </row>
    <row r="37" spans="1:104" x14ac:dyDescent="0.25">
      <c r="A37" t="s">
        <v>101</v>
      </c>
      <c r="B37" t="s">
        <v>102</v>
      </c>
      <c r="CZ37" t="s">
        <v>103</v>
      </c>
    </row>
    <row r="38" spans="1:104" x14ac:dyDescent="0.25">
      <c r="A38" t="s">
        <v>104</v>
      </c>
      <c r="B38" t="s">
        <v>105</v>
      </c>
      <c r="CZ38" t="s">
        <v>106</v>
      </c>
    </row>
    <row r="39" spans="1:104" x14ac:dyDescent="0.25">
      <c r="A39" t="s">
        <v>107</v>
      </c>
      <c r="B39" t="s">
        <v>108</v>
      </c>
      <c r="CZ39" t="s">
        <v>109</v>
      </c>
    </row>
    <row r="40" spans="1:104" x14ac:dyDescent="0.25">
      <c r="CZ40" t="s">
        <v>110</v>
      </c>
    </row>
    <row r="41" spans="1:104" x14ac:dyDescent="0.25">
      <c r="A41" t="s">
        <v>111</v>
      </c>
      <c r="CZ41" t="s">
        <v>112</v>
      </c>
    </row>
    <row r="42" spans="1:104" x14ac:dyDescent="0.25">
      <c r="A42" t="s">
        <v>113</v>
      </c>
      <c r="B42">
        <v>200912</v>
      </c>
      <c r="CZ42" t="s">
        <v>114</v>
      </c>
    </row>
    <row r="43" spans="1:104" x14ac:dyDescent="0.25">
      <c r="A43" t="s">
        <v>115</v>
      </c>
      <c r="B43">
        <v>201112</v>
      </c>
      <c r="CZ43" t="s">
        <v>116</v>
      </c>
    </row>
    <row r="44" spans="1:104" x14ac:dyDescent="0.25">
      <c r="A44" t="s">
        <v>117</v>
      </c>
      <c r="B44">
        <v>201312</v>
      </c>
      <c r="CZ44" t="s">
        <v>118</v>
      </c>
    </row>
    <row r="45" spans="1:104" x14ac:dyDescent="0.25">
      <c r="A45" t="s">
        <v>119</v>
      </c>
      <c r="B45">
        <v>201112</v>
      </c>
      <c r="CZ45" t="s">
        <v>120</v>
      </c>
    </row>
    <row r="46" spans="1:104" x14ac:dyDescent="0.25">
      <c r="A46" t="s">
        <v>121</v>
      </c>
      <c r="B46">
        <v>201112</v>
      </c>
      <c r="CZ46" t="s">
        <v>122</v>
      </c>
    </row>
    <row r="47" spans="1:104" x14ac:dyDescent="0.25">
      <c r="A47" t="s">
        <v>123</v>
      </c>
      <c r="B47">
        <v>200808</v>
      </c>
      <c r="CZ47" t="s">
        <v>124</v>
      </c>
    </row>
    <row r="48" spans="1:104" x14ac:dyDescent="0.25">
      <c r="CZ48" t="s">
        <v>125</v>
      </c>
    </row>
    <row r="49" spans="104:104" x14ac:dyDescent="0.25">
      <c r="CZ49" t="s">
        <v>126</v>
      </c>
    </row>
    <row r="50" spans="104:104" x14ac:dyDescent="0.25">
      <c r="CZ50" t="s">
        <v>127</v>
      </c>
    </row>
    <row r="51" spans="104:104" x14ac:dyDescent="0.25">
      <c r="CZ51" t="s">
        <v>128</v>
      </c>
    </row>
    <row r="52" spans="104:104" x14ac:dyDescent="0.25">
      <c r="CZ52" t="s">
        <v>129</v>
      </c>
    </row>
    <row r="53" spans="104:104" x14ac:dyDescent="0.25">
      <c r="CZ53" t="s">
        <v>130</v>
      </c>
    </row>
    <row r="54" spans="104:104" x14ac:dyDescent="0.25">
      <c r="CZ54" t="s">
        <v>131</v>
      </c>
    </row>
    <row r="55" spans="104:104" x14ac:dyDescent="0.25">
      <c r="CZ55" t="s">
        <v>132</v>
      </c>
    </row>
    <row r="56" spans="104:104" x14ac:dyDescent="0.25">
      <c r="CZ56" t="s">
        <v>133</v>
      </c>
    </row>
    <row r="57" spans="104:104" x14ac:dyDescent="0.25">
      <c r="CZ57" t="s">
        <v>134</v>
      </c>
    </row>
    <row r="58" spans="104:104" x14ac:dyDescent="0.25">
      <c r="CZ58" t="s">
        <v>13</v>
      </c>
    </row>
    <row r="59" spans="104:104" x14ac:dyDescent="0.25">
      <c r="CZ59" t="s">
        <v>13</v>
      </c>
    </row>
    <row r="60" spans="104:104" x14ac:dyDescent="0.25">
      <c r="CZ60" t="s">
        <v>13</v>
      </c>
    </row>
    <row r="61" spans="104:104" x14ac:dyDescent="0.25">
      <c r="CZ61" t="s">
        <v>13</v>
      </c>
    </row>
    <row r="62" spans="104:104" x14ac:dyDescent="0.25">
      <c r="CZ62" t="s">
        <v>13</v>
      </c>
    </row>
    <row r="63" spans="104:104" x14ac:dyDescent="0.25">
      <c r="CZ63" t="s">
        <v>13</v>
      </c>
    </row>
    <row r="64" spans="104:104" x14ac:dyDescent="0.25">
      <c r="CZ64" t="s">
        <v>13</v>
      </c>
    </row>
    <row r="65" spans="104:104" x14ac:dyDescent="0.25">
      <c r="CZ6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2"/>
  <sheetViews>
    <sheetView zoomScaleNormal="100" workbookViewId="0">
      <selection activeCell="N19" sqref="N19"/>
    </sheetView>
  </sheetViews>
  <sheetFormatPr defaultRowHeight="15" x14ac:dyDescent="0.25"/>
  <cols>
    <col min="3" max="4" width="11.5703125" customWidth="1"/>
    <col min="5" max="8" width="12.42578125" bestFit="1" customWidth="1"/>
    <col min="9" max="9" width="3.7109375" customWidth="1"/>
    <col min="11" max="13" width="10.85546875" bestFit="1" customWidth="1"/>
    <col min="14" max="21" width="11.85546875" bestFit="1" customWidth="1"/>
    <col min="22" max="22" width="10.85546875" bestFit="1" customWidth="1"/>
  </cols>
  <sheetData>
    <row r="1" spans="2:23" ht="19.5" thickBot="1" x14ac:dyDescent="0.35">
      <c r="B1" s="46" t="s">
        <v>305</v>
      </c>
      <c r="C1" s="47"/>
      <c r="D1" s="47"/>
      <c r="E1" s="47"/>
      <c r="F1" s="47"/>
      <c r="G1" s="47"/>
      <c r="H1" s="48"/>
    </row>
    <row r="4" spans="2:23" x14ac:dyDescent="0.25">
      <c r="B4" s="16" t="s">
        <v>306</v>
      </c>
    </row>
    <row r="6" spans="2:23" x14ac:dyDescent="0.25">
      <c r="B6" s="32"/>
      <c r="C6" s="19">
        <v>41883</v>
      </c>
      <c r="D6" s="19">
        <f>EDATE(C6,1)</f>
        <v>41913</v>
      </c>
      <c r="E6" s="19">
        <f t="shared" ref="E6:H6" si="0">EDATE(D6,1)</f>
        <v>41944</v>
      </c>
      <c r="F6" s="19">
        <f t="shared" si="0"/>
        <v>41974</v>
      </c>
      <c r="G6" s="19">
        <f t="shared" si="0"/>
        <v>42005</v>
      </c>
      <c r="H6" s="19">
        <f t="shared" si="0"/>
        <v>42036</v>
      </c>
      <c r="W6" s="25"/>
    </row>
    <row r="7" spans="2:23" x14ac:dyDescent="0.25">
      <c r="B7" s="33">
        <v>811</v>
      </c>
      <c r="C7" s="42">
        <f>'KY Detail Gas Revenue'!D517</f>
        <v>8422860.982088903</v>
      </c>
      <c r="D7" s="42">
        <f>'KY Detail Gas Revenue'!E517</f>
        <v>10918508.864752047</v>
      </c>
      <c r="E7" s="42">
        <f>'KY Detail Gas Revenue'!F517</f>
        <v>18918945.058618799</v>
      </c>
      <c r="F7" s="42">
        <f>'KY Detail Gas Revenue'!G517</f>
        <v>31235832.391815607</v>
      </c>
      <c r="G7" s="42">
        <f>'KY Detail Gas Revenue'!H517</f>
        <v>37545907.833575808</v>
      </c>
      <c r="H7" s="42">
        <f>'KY Detail Gas Revenue'!I517</f>
        <v>34750499.193870343</v>
      </c>
      <c r="W7" s="25"/>
    </row>
    <row r="8" spans="2:23" x14ac:dyDescent="0.25">
      <c r="B8" s="33">
        <v>851</v>
      </c>
      <c r="C8" s="42">
        <f>'KY Detail Gas Revenue'!D524</f>
        <v>3027641.783497449</v>
      </c>
      <c r="D8" s="42">
        <f>'KY Detail Gas Revenue'!E524</f>
        <v>4427533.0032316539</v>
      </c>
      <c r="E8" s="42">
        <f>'KY Detail Gas Revenue'!F524</f>
        <v>8044731.994234303</v>
      </c>
      <c r="F8" s="42">
        <f>'KY Detail Gas Revenue'!G524</f>
        <v>13720303.312711585</v>
      </c>
      <c r="G8" s="42">
        <f>'KY Detail Gas Revenue'!H524</f>
        <v>16717854.020566769</v>
      </c>
      <c r="H8" s="42">
        <f>'KY Detail Gas Revenue'!I524</f>
        <v>14947899.73856966</v>
      </c>
      <c r="W8" s="25"/>
    </row>
    <row r="9" spans="2:23" x14ac:dyDescent="0.25">
      <c r="B9" s="33">
        <v>855</v>
      </c>
      <c r="C9" s="30">
        <f>'KY Detail Gas Revenue'!D531</f>
        <v>433760.78450397367</v>
      </c>
      <c r="D9" s="30">
        <f>'KY Detail Gas Revenue'!E531</f>
        <v>580452.60952472466</v>
      </c>
      <c r="E9" s="30">
        <f>'KY Detail Gas Revenue'!F531</f>
        <v>800883.57544107107</v>
      </c>
      <c r="F9" s="30">
        <f>'KY Detail Gas Revenue'!G531</f>
        <v>1086156.156192529</v>
      </c>
      <c r="G9" s="30">
        <f>'KY Detail Gas Revenue'!H531</f>
        <v>1217474.2202120197</v>
      </c>
      <c r="H9" s="30">
        <f>'KY Detail Gas Revenue'!I531</f>
        <v>1157747.9818193426</v>
      </c>
      <c r="W9" s="25"/>
    </row>
    <row r="10" spans="2:23" x14ac:dyDescent="0.25">
      <c r="B10" s="33">
        <v>865</v>
      </c>
      <c r="C10" s="30">
        <f>'KY Detail Gas Revenue'!D538</f>
        <v>21056.773614335172</v>
      </c>
      <c r="D10" s="30">
        <f>'KY Detail Gas Revenue'!E538</f>
        <v>34239.281590578241</v>
      </c>
      <c r="E10" s="30">
        <f>'KY Detail Gas Revenue'!F538</f>
        <v>38690.859650128376</v>
      </c>
      <c r="F10" s="30">
        <f>'KY Detail Gas Revenue'!G538</f>
        <v>40946.748248658849</v>
      </c>
      <c r="G10" s="30">
        <f>'KY Detail Gas Revenue'!H538</f>
        <v>83222.473391693013</v>
      </c>
      <c r="H10" s="30">
        <f>'KY Detail Gas Revenue'!I538</f>
        <v>69305.31882733127</v>
      </c>
      <c r="W10" s="25"/>
    </row>
    <row r="11" spans="2:23" x14ac:dyDescent="0.25">
      <c r="B11" s="33">
        <v>866</v>
      </c>
      <c r="C11" s="30">
        <f>'KY Detail Gas Revenue'!D545</f>
        <v>103495.52377390182</v>
      </c>
      <c r="D11" s="30">
        <f>'KY Detail Gas Revenue'!E545</f>
        <v>136231.99761995484</v>
      </c>
      <c r="E11" s="30">
        <f>'KY Detail Gas Revenue'!F545</f>
        <v>160110.54338661957</v>
      </c>
      <c r="F11" s="30">
        <f>'KY Detail Gas Revenue'!G545</f>
        <v>178434.57959891309</v>
      </c>
      <c r="G11" s="30">
        <f>'KY Detail Gas Revenue'!H545</f>
        <v>190053.03648717512</v>
      </c>
      <c r="H11" s="30">
        <f>'KY Detail Gas Revenue'!I545</f>
        <v>175583.69644348687</v>
      </c>
      <c r="W11" s="25"/>
    </row>
    <row r="12" spans="2:23" ht="15.75" thickBot="1" x14ac:dyDescent="0.3">
      <c r="B12" s="35" t="s">
        <v>307</v>
      </c>
      <c r="C12" s="22">
        <f>SUM(C7:C11)</f>
        <v>12008815.847478563</v>
      </c>
      <c r="D12" s="23">
        <f>SUM(D7:D11)</f>
        <v>16096965.75671896</v>
      </c>
      <c r="E12" s="23">
        <f t="shared" ref="E12:H12" si="1">SUM(E7:E11)</f>
        <v>27963362.031330917</v>
      </c>
      <c r="F12" s="23">
        <f t="shared" si="1"/>
        <v>46261673.188567288</v>
      </c>
      <c r="G12" s="23">
        <f t="shared" si="1"/>
        <v>55754511.584233463</v>
      </c>
      <c r="H12" s="23">
        <f t="shared" si="1"/>
        <v>51101035.929530159</v>
      </c>
      <c r="W12" s="25"/>
    </row>
    <row r="13" spans="2:23" ht="15.75" thickTop="1" x14ac:dyDescent="0.25"/>
    <row r="15" spans="2:23" x14ac:dyDescent="0.25">
      <c r="B15" s="16" t="s">
        <v>308</v>
      </c>
    </row>
    <row r="17" spans="2:9" x14ac:dyDescent="0.25">
      <c r="B17" s="17"/>
      <c r="C17" s="18">
        <v>41883</v>
      </c>
      <c r="D17" s="19">
        <f>EDATE(C17,1)</f>
        <v>41913</v>
      </c>
      <c r="E17" s="19">
        <f t="shared" ref="E17:H17" si="2">EDATE(D17,1)</f>
        <v>41944</v>
      </c>
      <c r="F17" s="19">
        <f t="shared" si="2"/>
        <v>41974</v>
      </c>
      <c r="G17" s="19">
        <f t="shared" si="2"/>
        <v>42005</v>
      </c>
      <c r="H17" s="19">
        <f t="shared" si="2"/>
        <v>42036</v>
      </c>
      <c r="I17" s="25"/>
    </row>
    <row r="18" spans="2:9" x14ac:dyDescent="0.25">
      <c r="B18">
        <v>996</v>
      </c>
      <c r="C18" s="20">
        <f>'KY Detail Gas Revenue'!D551</f>
        <v>462425.70102718996</v>
      </c>
      <c r="D18" s="30">
        <f>'KY Detail Gas Revenue'!E551</f>
        <v>433296.43948589102</v>
      </c>
      <c r="E18" s="30">
        <f>'KY Detail Gas Revenue'!F551</f>
        <v>442179.36641972902</v>
      </c>
      <c r="F18" s="30">
        <f>'KY Detail Gas Revenue'!G551</f>
        <v>560133.86738400301</v>
      </c>
      <c r="G18" s="30">
        <f>'KY Detail Gas Revenue'!H551</f>
        <v>487392.55442750407</v>
      </c>
      <c r="H18" s="30">
        <f>'KY Detail Gas Revenue'!I551</f>
        <v>482361.48520978703</v>
      </c>
      <c r="I18" s="25"/>
    </row>
    <row r="19" spans="2:9" x14ac:dyDescent="0.25">
      <c r="B19">
        <v>997</v>
      </c>
      <c r="C19" s="20">
        <f>'KY Detail Gas Revenue'!D556</f>
        <v>111291.50176</v>
      </c>
      <c r="D19" s="30">
        <f>'KY Detail Gas Revenue'!E556</f>
        <v>123982.86298999999</v>
      </c>
      <c r="E19" s="30">
        <f>'KY Detail Gas Revenue'!F556</f>
        <v>105757</v>
      </c>
      <c r="F19" s="30">
        <f>'KY Detail Gas Revenue'!G556</f>
        <v>105757</v>
      </c>
      <c r="G19" s="30">
        <f>'KY Detail Gas Revenue'!H556</f>
        <v>105757</v>
      </c>
      <c r="H19" s="30">
        <f>'KY Detail Gas Revenue'!I556</f>
        <v>105757</v>
      </c>
      <c r="I19" s="31"/>
    </row>
    <row r="20" spans="2:9" ht="15.75" thickBot="1" x14ac:dyDescent="0.3">
      <c r="B20" s="21" t="s">
        <v>307</v>
      </c>
      <c r="C20" s="22">
        <f t="shared" ref="C20:H20" si="3">SUM(C18:C19)</f>
        <v>573717.20278718998</v>
      </c>
      <c r="D20" s="23">
        <f t="shared" si="3"/>
        <v>557279.30247589108</v>
      </c>
      <c r="E20" s="23">
        <f t="shared" si="3"/>
        <v>547936.36641972908</v>
      </c>
      <c r="F20" s="23">
        <f t="shared" si="3"/>
        <v>665890.86738400301</v>
      </c>
      <c r="G20" s="23">
        <f t="shared" si="3"/>
        <v>593149.55442750407</v>
      </c>
      <c r="H20" s="23">
        <f t="shared" si="3"/>
        <v>588118.48520978703</v>
      </c>
      <c r="I20" s="25"/>
    </row>
    <row r="21" spans="2:9" ht="15.75" thickTop="1" x14ac:dyDescent="0.25">
      <c r="C21" s="25"/>
      <c r="D21" s="25"/>
      <c r="E21" s="25"/>
      <c r="F21" s="25"/>
      <c r="G21" s="25"/>
      <c r="H21" s="25"/>
      <c r="I21" s="25"/>
    </row>
    <row r="23" spans="2:9" x14ac:dyDescent="0.25">
      <c r="B23" s="16" t="s">
        <v>309</v>
      </c>
    </row>
    <row r="25" spans="2:9" x14ac:dyDescent="0.25">
      <c r="B25" s="32"/>
      <c r="C25" s="19">
        <v>41883</v>
      </c>
      <c r="D25" s="19">
        <f>EDATE(C25,1)</f>
        <v>41913</v>
      </c>
      <c r="E25" s="19">
        <f t="shared" ref="E25:H25" si="4">EDATE(D25,1)</f>
        <v>41944</v>
      </c>
      <c r="F25" s="19">
        <f t="shared" si="4"/>
        <v>41974</v>
      </c>
      <c r="G25" s="19">
        <f t="shared" si="4"/>
        <v>42005</v>
      </c>
      <c r="H25" s="19">
        <f t="shared" si="4"/>
        <v>42036</v>
      </c>
    </row>
    <row r="26" spans="2:9" x14ac:dyDescent="0.25">
      <c r="B26" s="33">
        <v>881</v>
      </c>
      <c r="C26" s="31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2:9" x14ac:dyDescent="0.25">
      <c r="B27" s="33">
        <v>882</v>
      </c>
      <c r="C27" s="30">
        <f>'KY Detail Gas Revenue'!D561</f>
        <v>17547.711056889199</v>
      </c>
      <c r="D27" s="30">
        <f>'KY Detail Gas Revenue'!E561</f>
        <v>22911.062438504003</v>
      </c>
      <c r="E27" s="30">
        <f>'KY Detail Gas Revenue'!F561</f>
        <v>31594.537910132003</v>
      </c>
      <c r="F27" s="30">
        <f>'KY Detail Gas Revenue'!G561</f>
        <v>40039.087291196003</v>
      </c>
      <c r="G27" s="30">
        <f>'KY Detail Gas Revenue'!H561</f>
        <v>47726.512873347994</v>
      </c>
      <c r="H27" s="30">
        <f>'KY Detail Gas Revenue'!I561</f>
        <v>38880.654192356</v>
      </c>
    </row>
    <row r="28" spans="2:9" x14ac:dyDescent="0.25">
      <c r="B28" s="33">
        <v>895</v>
      </c>
      <c r="C28" s="30">
        <f>'KY Detail Gas Revenue'!D566</f>
        <v>47482.87692590808</v>
      </c>
      <c r="D28" s="30">
        <f>'KY Detail Gas Revenue'!E566</f>
        <v>40373.626627357102</v>
      </c>
      <c r="E28" s="30">
        <f>'KY Detail Gas Revenue'!F566</f>
        <v>48944.288674754942</v>
      </c>
      <c r="F28" s="30">
        <f>'KY Detail Gas Revenue'!G566</f>
        <v>61302.62277917513</v>
      </c>
      <c r="G28" s="30">
        <f>'KY Detail Gas Revenue'!H566</f>
        <v>48644.571925959579</v>
      </c>
      <c r="H28" s="30">
        <f>'KY Detail Gas Revenue'!I566</f>
        <v>43197.239804573699</v>
      </c>
    </row>
    <row r="29" spans="2:9" x14ac:dyDescent="0.25">
      <c r="B29" s="34">
        <v>896</v>
      </c>
      <c r="C29" s="30">
        <f>'KY Detail Gas Revenue'!D572</f>
        <v>476390.10304999095</v>
      </c>
      <c r="D29" s="30">
        <f>'KY Detail Gas Revenue'!E572</f>
        <v>484166.03053916979</v>
      </c>
      <c r="E29" s="30">
        <f>'KY Detail Gas Revenue'!F572</f>
        <v>578958.47066221689</v>
      </c>
      <c r="F29" s="30">
        <f>'KY Detail Gas Revenue'!G572</f>
        <v>708058.10367682506</v>
      </c>
      <c r="G29" s="30">
        <f>'KY Detail Gas Revenue'!H572</f>
        <v>639823.19044672255</v>
      </c>
      <c r="H29" s="30">
        <f>'KY Detail Gas Revenue'!I572</f>
        <v>582681.07245633355</v>
      </c>
    </row>
    <row r="30" spans="2:9" x14ac:dyDescent="0.25">
      <c r="B30" s="34">
        <v>992</v>
      </c>
      <c r="C30" s="30">
        <f>'KY Detail Gas Revenue'!D579</f>
        <v>21280.98424347469</v>
      </c>
      <c r="D30" s="30">
        <f>'KY Detail Gas Revenue'!E579</f>
        <v>9599.5721648915387</v>
      </c>
      <c r="E30" s="30">
        <f>'KY Detail Gas Revenue'!F579</f>
        <v>13666.606483727921</v>
      </c>
      <c r="F30" s="30">
        <f>'KY Detail Gas Revenue'!G579</f>
        <v>19953.943266069749</v>
      </c>
      <c r="G30" s="30">
        <f>'KY Detail Gas Revenue'!H579</f>
        <v>14836.297874752301</v>
      </c>
      <c r="H30" s="30">
        <f>'KY Detail Gas Revenue'!I579</f>
        <v>14977.886969737061</v>
      </c>
    </row>
    <row r="31" spans="2:9" ht="15.75" thickBot="1" x14ac:dyDescent="0.3">
      <c r="B31" s="35" t="s">
        <v>307</v>
      </c>
      <c r="C31" s="23">
        <f t="shared" ref="C31:H31" si="5">SUM(C26:C30)</f>
        <v>562701.67527626292</v>
      </c>
      <c r="D31" s="23">
        <f t="shared" si="5"/>
        <v>557050.29176992248</v>
      </c>
      <c r="E31" s="23">
        <f t="shared" si="5"/>
        <v>673163.90373083181</v>
      </c>
      <c r="F31" s="23">
        <f t="shared" si="5"/>
        <v>829353.75701326597</v>
      </c>
      <c r="G31" s="23">
        <f t="shared" si="5"/>
        <v>751030.5731207825</v>
      </c>
      <c r="H31" s="23">
        <f t="shared" si="5"/>
        <v>679736.85342300031</v>
      </c>
    </row>
    <row r="32" spans="2:9" ht="15.75" thickTop="1" x14ac:dyDescent="0.25"/>
  </sheetData>
  <mergeCells count="1">
    <mergeCell ref="B1:H1"/>
  </mergeCells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zoomScaleNormal="100" workbookViewId="0">
      <selection activeCell="P7" sqref="P7"/>
    </sheetView>
  </sheetViews>
  <sheetFormatPr defaultRowHeight="15" x14ac:dyDescent="0.25"/>
  <cols>
    <col min="1" max="1" width="11.140625" customWidth="1"/>
    <col min="2" max="7" width="10.85546875" bestFit="1" customWidth="1"/>
    <col min="8" max="9" width="10.5703125" customWidth="1"/>
    <col min="10" max="21" width="11.28515625" customWidth="1"/>
  </cols>
  <sheetData>
    <row r="1" spans="1:22" ht="19.5" thickBot="1" x14ac:dyDescent="0.35">
      <c r="A1" s="49" t="s">
        <v>342</v>
      </c>
      <c r="B1" s="50"/>
      <c r="C1" s="50"/>
      <c r="D1" s="50"/>
      <c r="E1" s="50"/>
      <c r="F1" s="50"/>
      <c r="G1" s="51"/>
    </row>
    <row r="3" spans="1:22" x14ac:dyDescent="0.25">
      <c r="A3" s="16" t="s">
        <v>306</v>
      </c>
    </row>
    <row r="5" spans="1:22" x14ac:dyDescent="0.25">
      <c r="A5" s="32"/>
      <c r="B5" s="28">
        <v>41883</v>
      </c>
      <c r="C5" s="28">
        <f>EDATE(B5,1)</f>
        <v>41913</v>
      </c>
      <c r="D5" s="28">
        <f t="shared" ref="D5:G5" si="0">EDATE(C5,1)</f>
        <v>41944</v>
      </c>
      <c r="E5" s="28">
        <f t="shared" si="0"/>
        <v>41974</v>
      </c>
      <c r="F5" s="28">
        <f t="shared" si="0"/>
        <v>42005</v>
      </c>
      <c r="G5" s="28">
        <f t="shared" si="0"/>
        <v>42036</v>
      </c>
    </row>
    <row r="6" spans="1:22" x14ac:dyDescent="0.25">
      <c r="A6" s="44">
        <v>811</v>
      </c>
      <c r="B6" s="38">
        <v>293908</v>
      </c>
      <c r="C6" s="37">
        <v>293954</v>
      </c>
      <c r="D6" s="37">
        <v>294000</v>
      </c>
      <c r="E6" s="37">
        <v>294046</v>
      </c>
      <c r="F6" s="37">
        <v>294091</v>
      </c>
      <c r="G6" s="37">
        <v>294137</v>
      </c>
      <c r="V6" s="15"/>
    </row>
    <row r="7" spans="1:22" x14ac:dyDescent="0.25">
      <c r="A7" s="43">
        <v>851</v>
      </c>
      <c r="B7" s="38">
        <v>23270.999999700001</v>
      </c>
      <c r="C7" s="37">
        <v>23251.000001</v>
      </c>
      <c r="D7" s="37">
        <v>23519.000003599998</v>
      </c>
      <c r="E7" s="37">
        <v>23762.9999977999</v>
      </c>
      <c r="F7" s="37">
        <v>23896.999999</v>
      </c>
      <c r="G7" s="37">
        <v>23934.999996599898</v>
      </c>
      <c r="V7" s="29"/>
    </row>
    <row r="8" spans="1:22" x14ac:dyDescent="0.25">
      <c r="A8" s="43">
        <v>855</v>
      </c>
      <c r="B8" s="38">
        <v>246.00000003299999</v>
      </c>
      <c r="C8" s="38">
        <v>247.000000078</v>
      </c>
      <c r="D8" s="38">
        <v>247.000000078</v>
      </c>
      <c r="E8" s="38">
        <v>247.000000078</v>
      </c>
      <c r="F8" s="38">
        <v>248.00000002299998</v>
      </c>
      <c r="G8" s="38">
        <v>248.00000002299998</v>
      </c>
    </row>
    <row r="9" spans="1:22" x14ac:dyDescent="0.25">
      <c r="A9" s="45">
        <v>865</v>
      </c>
      <c r="B9" s="38">
        <v>2.5</v>
      </c>
      <c r="C9" s="38">
        <v>2.5</v>
      </c>
      <c r="D9" s="38">
        <v>2.5</v>
      </c>
      <c r="E9" s="38">
        <v>2.5</v>
      </c>
      <c r="F9" s="38">
        <v>2.5</v>
      </c>
      <c r="G9" s="38">
        <v>2.5</v>
      </c>
    </row>
    <row r="10" spans="1:22" x14ac:dyDescent="0.25">
      <c r="A10" s="45">
        <v>866</v>
      </c>
      <c r="B10" s="38">
        <v>5.0454545450000001</v>
      </c>
      <c r="C10" s="38">
        <v>5.0454545450000001</v>
      </c>
      <c r="D10" s="38">
        <v>3.2272727269999999</v>
      </c>
      <c r="E10" s="38">
        <v>3.2272727269999999</v>
      </c>
      <c r="F10" s="38">
        <v>3.2272727269999999</v>
      </c>
      <c r="G10" s="38">
        <v>3.2272727269999999</v>
      </c>
    </row>
    <row r="11" spans="1:22" ht="15.75" thickBot="1" x14ac:dyDescent="0.3">
      <c r="A11" s="35" t="s">
        <v>307</v>
      </c>
      <c r="B11" s="23">
        <f t="shared" ref="B11:G11" si="1">SUM(B6:B10)</f>
        <v>317432.54545427801</v>
      </c>
      <c r="C11" s="23">
        <f t="shared" si="1"/>
        <v>317459.54545562301</v>
      </c>
      <c r="D11" s="23">
        <f t="shared" si="1"/>
        <v>317771.72727640503</v>
      </c>
      <c r="E11" s="23">
        <f t="shared" si="1"/>
        <v>318061.72727060493</v>
      </c>
      <c r="F11" s="23">
        <f t="shared" si="1"/>
        <v>318241.72727174999</v>
      </c>
      <c r="G11" s="23">
        <f t="shared" si="1"/>
        <v>318325.72726934991</v>
      </c>
    </row>
    <row r="12" spans="1:22" ht="15.75" thickTop="1" x14ac:dyDescent="0.25"/>
    <row r="14" spans="1:22" x14ac:dyDescent="0.25">
      <c r="A14" s="16" t="s">
        <v>308</v>
      </c>
    </row>
    <row r="16" spans="1:22" x14ac:dyDescent="0.25">
      <c r="A16" s="17"/>
      <c r="B16" s="27">
        <v>41883</v>
      </c>
      <c r="C16" s="28">
        <f>EDATE(B16,1)</f>
        <v>41913</v>
      </c>
      <c r="D16" s="28">
        <f t="shared" ref="D16:G16" si="2">EDATE(C16,1)</f>
        <v>41944</v>
      </c>
      <c r="E16" s="28">
        <f t="shared" si="2"/>
        <v>41974</v>
      </c>
      <c r="F16" s="28">
        <f t="shared" si="2"/>
        <v>42005</v>
      </c>
      <c r="G16" s="28">
        <f t="shared" si="2"/>
        <v>42036</v>
      </c>
    </row>
    <row r="17" spans="1:7" x14ac:dyDescent="0.25">
      <c r="A17">
        <v>996</v>
      </c>
      <c r="B17" s="20">
        <v>1</v>
      </c>
      <c r="C17" s="15">
        <v>1</v>
      </c>
      <c r="D17" s="15">
        <v>1</v>
      </c>
      <c r="E17" s="15">
        <v>1</v>
      </c>
      <c r="F17" s="15">
        <v>1</v>
      </c>
      <c r="G17" s="15">
        <v>1</v>
      </c>
    </row>
    <row r="18" spans="1:7" x14ac:dyDescent="0.25">
      <c r="A18">
        <v>997</v>
      </c>
      <c r="B18" s="20">
        <v>1</v>
      </c>
      <c r="C18" s="15">
        <v>1</v>
      </c>
      <c r="D18" s="15">
        <v>1</v>
      </c>
      <c r="E18" s="15">
        <v>1</v>
      </c>
      <c r="F18" s="15">
        <v>1</v>
      </c>
      <c r="G18" s="15">
        <v>1</v>
      </c>
    </row>
    <row r="19" spans="1:7" ht="15.75" thickBot="1" x14ac:dyDescent="0.3">
      <c r="A19" s="21" t="s">
        <v>307</v>
      </c>
      <c r="B19" s="22">
        <f t="shared" ref="B19:G19" si="3">SUM(B17:B18)</f>
        <v>2</v>
      </c>
      <c r="C19" s="23">
        <f t="shared" si="3"/>
        <v>2</v>
      </c>
      <c r="D19" s="23">
        <f t="shared" si="3"/>
        <v>2</v>
      </c>
      <c r="E19" s="23">
        <f t="shared" si="3"/>
        <v>2</v>
      </c>
      <c r="F19" s="23">
        <f t="shared" si="3"/>
        <v>2</v>
      </c>
      <c r="G19" s="23">
        <f t="shared" si="3"/>
        <v>2</v>
      </c>
    </row>
    <row r="20" spans="1:7" ht="15.75" thickTop="1" x14ac:dyDescent="0.25"/>
    <row r="22" spans="1:7" x14ac:dyDescent="0.25">
      <c r="A22" s="16" t="s">
        <v>309</v>
      </c>
    </row>
    <row r="24" spans="1:7" x14ac:dyDescent="0.25">
      <c r="A24" s="32"/>
      <c r="B24" s="28">
        <v>41883</v>
      </c>
      <c r="C24" s="28">
        <f>EDATE(B24,1)</f>
        <v>41913</v>
      </c>
      <c r="D24" s="28">
        <f t="shared" ref="D24:G24" si="4">EDATE(C24,1)</f>
        <v>41944</v>
      </c>
      <c r="E24" s="28">
        <f t="shared" si="4"/>
        <v>41974</v>
      </c>
      <c r="F24" s="28">
        <f t="shared" si="4"/>
        <v>42005</v>
      </c>
      <c r="G24" s="28">
        <f t="shared" si="4"/>
        <v>42036</v>
      </c>
    </row>
    <row r="25" spans="1:7" x14ac:dyDescent="0.25">
      <c r="A25" s="33">
        <v>881</v>
      </c>
      <c r="B25" s="3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33">
        <v>882</v>
      </c>
      <c r="B26" s="30">
        <v>2</v>
      </c>
      <c r="C26" s="15">
        <v>2</v>
      </c>
      <c r="D26" s="15">
        <v>2</v>
      </c>
      <c r="E26" s="15">
        <v>2</v>
      </c>
      <c r="F26" s="15">
        <v>2</v>
      </c>
      <c r="G26" s="15">
        <v>2</v>
      </c>
    </row>
    <row r="27" spans="1:7" x14ac:dyDescent="0.25">
      <c r="A27" s="33">
        <v>895</v>
      </c>
      <c r="B27" s="30">
        <f>8+3</f>
        <v>11</v>
      </c>
      <c r="C27" s="30">
        <f t="shared" ref="C27:G27" si="5">8+3</f>
        <v>11</v>
      </c>
      <c r="D27" s="30">
        <f t="shared" si="5"/>
        <v>11</v>
      </c>
      <c r="E27" s="30">
        <f t="shared" si="5"/>
        <v>11</v>
      </c>
      <c r="F27" s="30">
        <f t="shared" si="5"/>
        <v>11</v>
      </c>
      <c r="G27" s="30">
        <f t="shared" si="5"/>
        <v>11</v>
      </c>
    </row>
    <row r="28" spans="1:7" x14ac:dyDescent="0.25">
      <c r="A28" s="34">
        <v>896</v>
      </c>
      <c r="B28" s="30">
        <v>67.042253520000003</v>
      </c>
      <c r="C28" s="15">
        <v>67.042253520000003</v>
      </c>
      <c r="D28" s="15">
        <v>68.028169009999999</v>
      </c>
      <c r="E28" s="15">
        <v>68.028169009999999</v>
      </c>
      <c r="F28" s="15">
        <v>68.028169009999999</v>
      </c>
      <c r="G28" s="15">
        <v>68.028169009999999</v>
      </c>
    </row>
    <row r="29" spans="1:7" x14ac:dyDescent="0.25">
      <c r="A29" s="34">
        <v>992</v>
      </c>
      <c r="B29" s="30">
        <v>1</v>
      </c>
      <c r="C29" s="15">
        <v>1</v>
      </c>
      <c r="D29" s="15">
        <v>1</v>
      </c>
      <c r="E29" s="15">
        <v>1</v>
      </c>
      <c r="F29" s="15">
        <v>1</v>
      </c>
      <c r="G29" s="15">
        <v>1</v>
      </c>
    </row>
    <row r="30" spans="1:7" ht="15.75" thickBot="1" x14ac:dyDescent="0.3">
      <c r="A30" s="35" t="s">
        <v>307</v>
      </c>
      <c r="B30" s="22">
        <f t="shared" ref="B30:G30" si="6">SUM(B25:B29)</f>
        <v>81.042253520000003</v>
      </c>
      <c r="C30" s="23">
        <f t="shared" si="6"/>
        <v>81.042253520000003</v>
      </c>
      <c r="D30" s="23">
        <f t="shared" si="6"/>
        <v>82.028169009999999</v>
      </c>
      <c r="E30" s="23">
        <f t="shared" si="6"/>
        <v>82.028169009999999</v>
      </c>
      <c r="F30" s="23">
        <f t="shared" si="6"/>
        <v>82.028169009999999</v>
      </c>
      <c r="G30" s="23">
        <f t="shared" si="6"/>
        <v>82.028169009999999</v>
      </c>
    </row>
    <row r="31" spans="1:7" ht="15.75" thickTop="1" x14ac:dyDescent="0.25"/>
  </sheetData>
  <mergeCells count="1">
    <mergeCell ref="A1:G1"/>
  </mergeCells>
  <printOptions horizontalCentered="1"/>
  <pageMargins left="0.7" right="0.7" top="0.75" bottom="0.75" header="0.3" footer="0.3"/>
  <pageSetup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Normal="100" workbookViewId="0">
      <selection activeCell="P15" sqref="P15"/>
    </sheetView>
  </sheetViews>
  <sheetFormatPr defaultRowHeight="15" x14ac:dyDescent="0.25"/>
  <cols>
    <col min="2" max="2" width="11.140625" customWidth="1"/>
    <col min="3" max="3" width="11.42578125" customWidth="1"/>
    <col min="4" max="7" width="12.42578125" bestFit="1" customWidth="1"/>
    <col min="8" max="8" width="8.42578125" customWidth="1"/>
    <col min="11" max="15" width="11.28515625" customWidth="1"/>
    <col min="16" max="16" width="11.140625" customWidth="1"/>
    <col min="17" max="17" width="11.5703125" customWidth="1"/>
    <col min="18" max="18" width="10.85546875" customWidth="1"/>
    <col min="19" max="19" width="11.85546875" customWidth="1"/>
    <col min="20" max="20" width="11" customWidth="1"/>
    <col min="21" max="21" width="12.42578125" customWidth="1"/>
  </cols>
  <sheetData>
    <row r="1" spans="1:7" ht="19.5" thickBot="1" x14ac:dyDescent="0.35">
      <c r="A1" s="49" t="s">
        <v>371</v>
      </c>
      <c r="B1" s="50"/>
      <c r="C1" s="50"/>
      <c r="D1" s="50"/>
      <c r="E1" s="50"/>
      <c r="F1" s="50"/>
      <c r="G1" s="51"/>
    </row>
    <row r="3" spans="1:7" x14ac:dyDescent="0.25">
      <c r="A3" s="16" t="s">
        <v>306</v>
      </c>
    </row>
    <row r="5" spans="1:7" x14ac:dyDescent="0.25">
      <c r="A5" s="17"/>
      <c r="B5" s="27">
        <v>41883</v>
      </c>
      <c r="C5" s="28">
        <f>EDATE(B5,1)</f>
        <v>41913</v>
      </c>
      <c r="D5" s="28">
        <f t="shared" ref="D5:G5" si="0">EDATE(C5,1)</f>
        <v>41944</v>
      </c>
      <c r="E5" s="28">
        <f t="shared" si="0"/>
        <v>41974</v>
      </c>
      <c r="F5" s="28">
        <f t="shared" si="0"/>
        <v>42005</v>
      </c>
      <c r="G5" s="28">
        <f t="shared" si="0"/>
        <v>42036</v>
      </c>
    </row>
    <row r="6" spans="1:7" x14ac:dyDescent="0.25">
      <c r="A6" s="39">
        <v>811</v>
      </c>
      <c r="B6" s="38">
        <v>514969.07290000003</v>
      </c>
      <c r="C6" s="37">
        <v>759930.05020000006</v>
      </c>
      <c r="D6" s="37">
        <v>1639196.0519999999</v>
      </c>
      <c r="E6" s="37">
        <v>2984536.4079999998</v>
      </c>
      <c r="F6" s="37">
        <v>3976987.3149999999</v>
      </c>
      <c r="G6" s="37">
        <v>3836457.5329999998</v>
      </c>
    </row>
    <row r="7" spans="1:7" x14ac:dyDescent="0.25">
      <c r="A7" s="33">
        <v>851</v>
      </c>
      <c r="B7" s="38">
        <v>263577.97763899999</v>
      </c>
      <c r="C7" s="37">
        <v>413820.40301599988</v>
      </c>
      <c r="D7" s="37">
        <v>832573.12404999998</v>
      </c>
      <c r="E7" s="37">
        <v>1489739.0352399999</v>
      </c>
      <c r="F7" s="37">
        <v>2001122.3276700003</v>
      </c>
      <c r="G7" s="37">
        <v>1875073.8492199997</v>
      </c>
    </row>
    <row r="8" spans="1:7" x14ac:dyDescent="0.25">
      <c r="A8" s="33">
        <v>855</v>
      </c>
      <c r="B8" s="38">
        <v>59360.037996999999</v>
      </c>
      <c r="C8" s="38">
        <v>70071.446993999998</v>
      </c>
      <c r="D8" s="38">
        <v>93008.345992000002</v>
      </c>
      <c r="E8" s="38">
        <v>125933.26899799999</v>
      </c>
      <c r="F8" s="38">
        <v>151549.540041</v>
      </c>
      <c r="G8" s="38">
        <v>152510.06299600002</v>
      </c>
    </row>
    <row r="9" spans="1:7" x14ac:dyDescent="0.25">
      <c r="A9" s="33">
        <v>865</v>
      </c>
      <c r="B9" s="38">
        <v>3605.302279</v>
      </c>
      <c r="C9" s="38">
        <v>5165.0409082999995</v>
      </c>
      <c r="D9" s="38">
        <v>5500.4026063900001</v>
      </c>
      <c r="E9" s="38">
        <v>5678.8237477999992</v>
      </c>
      <c r="F9" s="38">
        <v>12921.214751399999</v>
      </c>
      <c r="G9" s="38">
        <v>11497.4059192</v>
      </c>
    </row>
    <row r="10" spans="1:7" x14ac:dyDescent="0.25">
      <c r="A10" s="33">
        <v>866</v>
      </c>
      <c r="B10" s="38">
        <v>19208.795183999999</v>
      </c>
      <c r="C10" s="38">
        <v>21167.809748199899</v>
      </c>
      <c r="D10" s="38">
        <v>23354.577419000001</v>
      </c>
      <c r="E10" s="38">
        <v>25586.2823829999</v>
      </c>
      <c r="F10" s="38">
        <v>29750.1505866999</v>
      </c>
      <c r="G10" s="38">
        <v>29474.351406099999</v>
      </c>
    </row>
    <row r="11" spans="1:7" ht="15.75" thickBot="1" x14ac:dyDescent="0.3">
      <c r="A11" s="35" t="s">
        <v>307</v>
      </c>
      <c r="B11" s="23">
        <f t="shared" ref="B11:G11" si="1">SUM(B6:B10)</f>
        <v>860721.1859990001</v>
      </c>
      <c r="C11" s="23">
        <f t="shared" si="1"/>
        <v>1270154.7508665002</v>
      </c>
      <c r="D11" s="23">
        <f t="shared" si="1"/>
        <v>2593632.5020673899</v>
      </c>
      <c r="E11" s="23">
        <f t="shared" si="1"/>
        <v>4631473.8183687991</v>
      </c>
      <c r="F11" s="23">
        <f t="shared" si="1"/>
        <v>6172330.5480490997</v>
      </c>
      <c r="G11" s="23">
        <f t="shared" si="1"/>
        <v>5905013.2025413001</v>
      </c>
    </row>
    <row r="12" spans="1:7" ht="15.75" thickTop="1" x14ac:dyDescent="0.25"/>
    <row r="14" spans="1:7" x14ac:dyDescent="0.25">
      <c r="A14" s="16" t="s">
        <v>308</v>
      </c>
    </row>
    <row r="16" spans="1:7" x14ac:dyDescent="0.25">
      <c r="A16" s="17"/>
      <c r="B16" s="27">
        <v>41883</v>
      </c>
      <c r="C16" s="28">
        <f>EDATE(B16,1)</f>
        <v>41913</v>
      </c>
      <c r="D16" s="28">
        <f t="shared" ref="D16:G16" si="2">EDATE(C16,1)</f>
        <v>41944</v>
      </c>
      <c r="E16" s="28">
        <f t="shared" si="2"/>
        <v>41974</v>
      </c>
      <c r="F16" s="28">
        <f t="shared" si="2"/>
        <v>42005</v>
      </c>
      <c r="G16" s="28">
        <f t="shared" si="2"/>
        <v>42036</v>
      </c>
    </row>
    <row r="17" spans="1:7" x14ac:dyDescent="0.25">
      <c r="A17">
        <v>996</v>
      </c>
      <c r="B17" s="20">
        <v>29494.6</v>
      </c>
      <c r="C17" s="15">
        <v>19027.3</v>
      </c>
      <c r="D17" s="15">
        <v>19027.3</v>
      </c>
      <c r="E17" s="15">
        <v>36918</v>
      </c>
      <c r="F17" s="15">
        <v>28119</v>
      </c>
      <c r="G17" s="15">
        <v>29494.6</v>
      </c>
    </row>
    <row r="18" spans="1:7" x14ac:dyDescent="0.25">
      <c r="A18">
        <v>997</v>
      </c>
      <c r="B18" s="20">
        <v>113644.8</v>
      </c>
      <c r="C18" s="15">
        <v>374247.7</v>
      </c>
      <c r="D18" s="15">
        <v>0</v>
      </c>
      <c r="E18" s="15">
        <v>0</v>
      </c>
      <c r="F18" s="15">
        <v>0</v>
      </c>
      <c r="G18" s="15">
        <v>0</v>
      </c>
    </row>
    <row r="19" spans="1:7" ht="15.75" thickBot="1" x14ac:dyDescent="0.3">
      <c r="A19" s="21" t="s">
        <v>307</v>
      </c>
      <c r="B19" s="22">
        <f t="shared" ref="B19:G19" si="3">SUM(B17:B18)</f>
        <v>143139.4</v>
      </c>
      <c r="C19" s="23">
        <f t="shared" si="3"/>
        <v>393275</v>
      </c>
      <c r="D19" s="23">
        <f t="shared" si="3"/>
        <v>19027.3</v>
      </c>
      <c r="E19" s="23">
        <f t="shared" si="3"/>
        <v>36918</v>
      </c>
      <c r="F19" s="23">
        <f t="shared" si="3"/>
        <v>28119</v>
      </c>
      <c r="G19" s="23">
        <f t="shared" si="3"/>
        <v>29494.6</v>
      </c>
    </row>
    <row r="20" spans="1:7" ht="15.75" thickTop="1" x14ac:dyDescent="0.25"/>
    <row r="22" spans="1:7" x14ac:dyDescent="0.25">
      <c r="A22" s="16" t="s">
        <v>309</v>
      </c>
    </row>
    <row r="24" spans="1:7" x14ac:dyDescent="0.25">
      <c r="A24" s="32"/>
      <c r="B24" s="28">
        <v>41883</v>
      </c>
      <c r="C24" s="28">
        <f>EDATE(B24,1)</f>
        <v>41913</v>
      </c>
      <c r="D24" s="28">
        <f t="shared" ref="D24:G24" si="4">EDATE(C24,1)</f>
        <v>41944</v>
      </c>
      <c r="E24" s="28">
        <f t="shared" si="4"/>
        <v>41974</v>
      </c>
      <c r="F24" s="28">
        <f t="shared" si="4"/>
        <v>42005</v>
      </c>
      <c r="G24" s="28">
        <f t="shared" si="4"/>
        <v>42036</v>
      </c>
    </row>
    <row r="25" spans="1:7" x14ac:dyDescent="0.25">
      <c r="A25" s="33">
        <v>881</v>
      </c>
      <c r="B25" s="3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33">
        <v>882</v>
      </c>
      <c r="B26" s="30">
        <v>7737.1392210000004</v>
      </c>
      <c r="C26" s="15">
        <v>10237.303019999999</v>
      </c>
      <c r="D26" s="15">
        <v>14285.16591</v>
      </c>
      <c r="E26" s="15">
        <v>18221.651730000001</v>
      </c>
      <c r="F26" s="15">
        <v>21805.198990000001</v>
      </c>
      <c r="G26" s="15">
        <v>17681.640029999999</v>
      </c>
    </row>
    <row r="27" spans="1:7" x14ac:dyDescent="0.25">
      <c r="A27" s="33">
        <v>895</v>
      </c>
      <c r="B27" s="41">
        <v>58124.894910000003</v>
      </c>
      <c r="C27" s="41">
        <v>65608.465410000004</v>
      </c>
      <c r="D27" s="41">
        <v>86364.951850000012</v>
      </c>
      <c r="E27" s="41">
        <v>99269.550650000005</v>
      </c>
      <c r="F27" s="41">
        <v>96731.747570000007</v>
      </c>
      <c r="G27" s="41">
        <v>82813.716979999997</v>
      </c>
    </row>
    <row r="28" spans="1:7" x14ac:dyDescent="0.25">
      <c r="A28" s="34">
        <v>896</v>
      </c>
      <c r="B28" s="30">
        <f>599.3209192*1000</f>
        <v>599320.9192</v>
      </c>
      <c r="C28" s="15">
        <f>824.284953*1000</f>
        <v>824284.95299999998</v>
      </c>
      <c r="D28" s="15">
        <f>1059.456686*1000</f>
        <v>1059456.686</v>
      </c>
      <c r="E28" s="15">
        <f>1178.510889*1000</f>
        <v>1178510.889</v>
      </c>
      <c r="F28" s="15">
        <f>1327.699027*1000</f>
        <v>1327699.027</v>
      </c>
      <c r="G28" s="15">
        <f>1174.27753*1000</f>
        <v>1174277.53</v>
      </c>
    </row>
    <row r="29" spans="1:7" x14ac:dyDescent="0.25">
      <c r="A29" s="34">
        <v>992</v>
      </c>
      <c r="B29" s="30">
        <v>40124.92254</v>
      </c>
      <c r="C29" s="15">
        <v>20462.67139</v>
      </c>
      <c r="D29" s="15">
        <v>37500.672809999996</v>
      </c>
      <c r="E29" s="15">
        <v>55910.26612</v>
      </c>
      <c r="F29" s="15">
        <v>61142.447899999999</v>
      </c>
      <c r="G29" s="15">
        <v>57908.406620000002</v>
      </c>
    </row>
    <row r="30" spans="1:7" ht="15.75" thickBot="1" x14ac:dyDescent="0.3">
      <c r="A30" s="35" t="s">
        <v>307</v>
      </c>
      <c r="B30" s="22">
        <f t="shared" ref="B30:G30" si="5">SUM(B25:B29)</f>
        <v>705307.87587100011</v>
      </c>
      <c r="C30" s="23">
        <f t="shared" si="5"/>
        <v>920593.39281999995</v>
      </c>
      <c r="D30" s="23">
        <f t="shared" si="5"/>
        <v>1197607.4765699999</v>
      </c>
      <c r="E30" s="23">
        <f t="shared" si="5"/>
        <v>1351912.3574999999</v>
      </c>
      <c r="F30" s="23">
        <f t="shared" si="5"/>
        <v>1507378.4214600001</v>
      </c>
      <c r="G30" s="23">
        <f t="shared" si="5"/>
        <v>1332681.29363</v>
      </c>
    </row>
    <row r="31" spans="1:7" ht="15.75" thickTop="1" x14ac:dyDescent="0.25"/>
  </sheetData>
  <mergeCells count="1">
    <mergeCell ref="A1:G1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KY Detail Gas Revenue</vt:lpstr>
      <vt:lpstr>Scenario Info</vt:lpstr>
      <vt:lpstr>Revenues for SBR</vt:lpstr>
      <vt:lpstr>Customers for SBR</vt:lpstr>
      <vt:lpstr>Volumes for SBR</vt:lpstr>
      <vt:lpstr>'Customers for SBR'!Print_Area</vt:lpstr>
      <vt:lpstr>'KY Detail Gas Revenue'!Print_Area</vt:lpstr>
      <vt:lpstr>'Revenues for SBR'!Print_Area</vt:lpstr>
      <vt:lpstr>'Volumes for SBR'!Print_Area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Rohrer, Kathi</dc:creator>
  <cp:lastModifiedBy>McGee, Dawn</cp:lastModifiedBy>
  <cp:lastPrinted>2014-10-04T17:25:18Z</cp:lastPrinted>
  <dcterms:created xsi:type="dcterms:W3CDTF">2014-10-02T18:31:15Z</dcterms:created>
  <dcterms:modified xsi:type="dcterms:W3CDTF">2014-10-10T16:31:05Z</dcterms:modified>
</cp:coreProperties>
</file>