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440" windowHeight="9240"/>
  </bookViews>
  <sheets>
    <sheet name="Billed Volumes" sheetId="1" r:id="rId1"/>
    <sheet name="Degree Days" sheetId="5" r:id="rId2"/>
    <sheet name="Coefficients" sheetId="6" r:id="rId3"/>
  </sheets>
  <definedNames>
    <definedName name="_xlnm.Print_Area" localSheetId="0">'Billed Volumes'!$A$1:$M$18</definedName>
  </definedName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7" i="1"/>
  <c r="B23" i="5" l="1"/>
  <c r="C23" i="5"/>
  <c r="B24" i="5"/>
  <c r="C24" i="5"/>
  <c r="B25" i="5"/>
  <c r="C25" i="5"/>
  <c r="B26" i="5"/>
  <c r="C26" i="5"/>
  <c r="B27" i="5"/>
  <c r="C27" i="5"/>
  <c r="B28" i="5"/>
  <c r="C28" i="5"/>
</calcChain>
</file>

<file path=xl/sharedStrings.xml><?xml version="1.0" encoding="utf-8"?>
<sst xmlns="http://schemas.openxmlformats.org/spreadsheetml/2006/main" count="58" uniqueCount="42">
  <si>
    <t>As-Available Gas Service, Commercial</t>
  </si>
  <si>
    <t>As-Available Gas Service, Industrial</t>
  </si>
  <si>
    <t>Firm Commercial Gas Service</t>
  </si>
  <si>
    <t>Firm Industrial Gas Service</t>
  </si>
  <si>
    <t>Residential Gas Service</t>
  </si>
  <si>
    <t>Gas Transport Service, FT Commercial</t>
  </si>
  <si>
    <t>Gas Transport Service, FT Industrial</t>
  </si>
  <si>
    <t>LG&amp;E Weather-Normalized Gas Volumes by Rate for the Base Period (Mar.-Aug. 2014)</t>
  </si>
  <si>
    <t>Natural Gas (Mcf)</t>
  </si>
  <si>
    <t>TS-2: Gas Transport/Firm Balancing (IGS)</t>
  </si>
  <si>
    <t>TS-2: Gas Trans/Firm Balancing (AAGS In)</t>
  </si>
  <si>
    <t>Gas Transport Service, Paddy's Run</t>
  </si>
  <si>
    <t>Special Contract 1</t>
  </si>
  <si>
    <t>Special Contracts - LG&amp;E</t>
  </si>
  <si>
    <t>Louisville CDD 65</t>
  </si>
  <si>
    <t>Louisville HDD 65</t>
  </si>
  <si>
    <t>Year</t>
  </si>
  <si>
    <t>Difference from Normal</t>
  </si>
  <si>
    <t>Normal</t>
  </si>
  <si>
    <t>Actual</t>
  </si>
  <si>
    <t>SDF Airport Calendar Heating Degree Days and Cooling Degree Days for Test Period</t>
  </si>
  <si>
    <t>Residential*</t>
  </si>
  <si>
    <t>Commercial GS*</t>
  </si>
  <si>
    <t>Commercial AAGS</t>
  </si>
  <si>
    <t>Commercial FT</t>
  </si>
  <si>
    <t>Industrial GS</t>
  </si>
  <si>
    <t>Industrial AAGS</t>
  </si>
  <si>
    <t>Industrial FT</t>
  </si>
  <si>
    <t>Industrial SP</t>
  </si>
  <si>
    <t>Public Authority GS</t>
  </si>
  <si>
    <t>Public Authority AAGS</t>
  </si>
  <si>
    <t>Public Authority FT</t>
  </si>
  <si>
    <t>Public Authority SP</t>
  </si>
  <si>
    <t>*These rates include a customer count when calculating weather-normalized adjustments</t>
  </si>
  <si>
    <t>Customer numbers</t>
  </si>
  <si>
    <t>Residential</t>
  </si>
  <si>
    <t>Commercial GS</t>
  </si>
  <si>
    <t>WN Coefficients</t>
  </si>
  <si>
    <t>WN Actual</t>
  </si>
  <si>
    <t>Forecast</t>
  </si>
  <si>
    <t>Total</t>
  </si>
  <si>
    <t>WN Actual/Forecast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</si>
</sst>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1" xfId="1" applyNumberFormat="1" applyFont="1" applyBorder="1"/>
    <xf numFmtId="0" fontId="0" fillId="2" borderId="1" xfId="0" applyFill="1" applyBorder="1"/>
    <xf numFmtId="17" fontId="2" fillId="3" borderId="1" xfId="0" applyNumberFormat="1" applyFont="1" applyFill="1" applyBorder="1"/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14" fontId="0" fillId="0" borderId="0" xfId="0" applyNumberFormat="1"/>
    <xf numFmtId="164" fontId="0" fillId="0" borderId="0" xfId="1" applyNumberFormat="1" applyFont="1"/>
    <xf numFmtId="0" fontId="2" fillId="3" borderId="1" xfId="0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17" fontId="2" fillId="3" borderId="1" xfId="0" applyNumberFormat="1" applyFont="1" applyFill="1" applyBorder="1" applyAlignment="1">
      <alignment horizontal="center"/>
    </xf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0"/>
  <sheetViews>
    <sheetView tabSelected="1" workbookViewId="0"/>
  </sheetViews>
  <sheetFormatPr defaultRowHeight="15" x14ac:dyDescent="0.25"/>
  <cols>
    <col min="1" max="1" width="36.5703125" customWidth="1"/>
    <col min="2" max="13" width="12" customWidth="1"/>
    <col min="14" max="14" width="18.85546875" bestFit="1" customWidth="1"/>
  </cols>
  <sheetData>
    <row r="3" spans="1:14" x14ac:dyDescent="0.25">
      <c r="A3" s="4" t="s">
        <v>7</v>
      </c>
    </row>
    <row r="4" spans="1:14" x14ac:dyDescent="0.25">
      <c r="A4" s="4"/>
    </row>
    <row r="5" spans="1:14" x14ac:dyDescent="0.25">
      <c r="A5" s="5"/>
      <c r="B5" s="13" t="s">
        <v>38</v>
      </c>
      <c r="C5" s="13" t="s">
        <v>38</v>
      </c>
      <c r="D5" s="13" t="s">
        <v>38</v>
      </c>
      <c r="E5" s="13" t="s">
        <v>38</v>
      </c>
      <c r="F5" s="13" t="s">
        <v>38</v>
      </c>
      <c r="G5" s="13" t="s">
        <v>38</v>
      </c>
      <c r="H5" s="13" t="s">
        <v>39</v>
      </c>
      <c r="I5" s="13" t="s">
        <v>39</v>
      </c>
      <c r="J5" s="13" t="s">
        <v>39</v>
      </c>
      <c r="K5" s="13" t="s">
        <v>39</v>
      </c>
      <c r="L5" s="13" t="s">
        <v>39</v>
      </c>
      <c r="M5" s="13" t="s">
        <v>39</v>
      </c>
      <c r="N5" s="13" t="s">
        <v>41</v>
      </c>
    </row>
    <row r="6" spans="1:14" x14ac:dyDescent="0.25">
      <c r="A6" s="3" t="s">
        <v>8</v>
      </c>
      <c r="B6" s="3">
        <v>41699</v>
      </c>
      <c r="C6" s="3">
        <v>41730</v>
      </c>
      <c r="D6" s="3">
        <v>41760</v>
      </c>
      <c r="E6" s="3">
        <v>41791</v>
      </c>
      <c r="F6" s="3">
        <v>41821</v>
      </c>
      <c r="G6" s="3">
        <v>41852</v>
      </c>
      <c r="H6" s="3">
        <v>41883</v>
      </c>
      <c r="I6" s="3">
        <v>41913</v>
      </c>
      <c r="J6" s="3">
        <v>41944</v>
      </c>
      <c r="K6" s="3">
        <v>41974</v>
      </c>
      <c r="L6" s="3">
        <v>42005</v>
      </c>
      <c r="M6" s="3">
        <v>42036</v>
      </c>
      <c r="N6" s="13" t="s">
        <v>40</v>
      </c>
    </row>
    <row r="7" spans="1:14" x14ac:dyDescent="0.25">
      <c r="A7" s="2" t="s">
        <v>0</v>
      </c>
      <c r="B7" s="1">
        <v>7192.1114937499997</v>
      </c>
      <c r="C7" s="1">
        <v>6611.8561989999998</v>
      </c>
      <c r="D7" s="1">
        <v>4402.3999999999996</v>
      </c>
      <c r="E7" s="1">
        <v>4010.3</v>
      </c>
      <c r="F7" s="1">
        <v>3684.7</v>
      </c>
      <c r="G7" s="1">
        <v>3485.8</v>
      </c>
      <c r="H7" s="1">
        <v>3490.2470000000003</v>
      </c>
      <c r="I7" s="1">
        <v>5122.2280000000001</v>
      </c>
      <c r="J7" s="1">
        <v>5781.2480000000005</v>
      </c>
      <c r="K7" s="1">
        <v>5915.7610000000004</v>
      </c>
      <c r="L7" s="1">
        <v>13472.352999999999</v>
      </c>
      <c r="M7" s="1">
        <v>11934.123</v>
      </c>
      <c r="N7" s="14">
        <f>SUM(B7:M7)</f>
        <v>75103.127692749986</v>
      </c>
    </row>
    <row r="8" spans="1:14" x14ac:dyDescent="0.25">
      <c r="A8" s="2" t="s">
        <v>1</v>
      </c>
      <c r="B8" s="1">
        <v>10803.9</v>
      </c>
      <c r="C8" s="1">
        <v>8978.2999999999993</v>
      </c>
      <c r="D8" s="1">
        <v>13019.1</v>
      </c>
      <c r="E8" s="1">
        <v>40586.400000000001</v>
      </c>
      <c r="F8" s="1">
        <v>36077.699999999997</v>
      </c>
      <c r="G8" s="1">
        <v>16328.5</v>
      </c>
      <c r="H8" s="1">
        <v>19323.850458232446</v>
      </c>
      <c r="I8" s="1">
        <v>21210.622655088075</v>
      </c>
      <c r="J8" s="1">
        <v>5269.9320250399496</v>
      </c>
      <c r="K8" s="1">
        <v>8253.5451310585158</v>
      </c>
      <c r="L8" s="1">
        <v>18141.512333333336</v>
      </c>
      <c r="M8" s="1">
        <v>18990.800999999999</v>
      </c>
      <c r="N8" s="14">
        <f t="shared" ref="N8:N18" si="0">SUM(B8:M8)</f>
        <v>216984.16360275235</v>
      </c>
    </row>
    <row r="9" spans="1:14" x14ac:dyDescent="0.25">
      <c r="A9" s="2" t="s">
        <v>2</v>
      </c>
      <c r="B9" s="1">
        <v>1539887.37663375</v>
      </c>
      <c r="C9" s="1">
        <v>955803.87220699992</v>
      </c>
      <c r="D9" s="1">
        <v>512525.79057500005</v>
      </c>
      <c r="E9" s="1">
        <v>322361.7</v>
      </c>
      <c r="F9" s="1">
        <v>286628</v>
      </c>
      <c r="G9" s="1">
        <v>272064.2</v>
      </c>
      <c r="H9" s="1">
        <v>263577.97762079595</v>
      </c>
      <c r="I9" s="1">
        <v>413820.40303800546</v>
      </c>
      <c r="J9" s="1">
        <v>832573.1240950377</v>
      </c>
      <c r="K9" s="1">
        <v>1489739.0350661795</v>
      </c>
      <c r="L9" s="1">
        <v>2001122.3278679394</v>
      </c>
      <c r="M9" s="1">
        <v>1875073.8489274799</v>
      </c>
      <c r="N9" s="14">
        <f t="shared" si="0"/>
        <v>10765177.656031188</v>
      </c>
    </row>
    <row r="10" spans="1:14" x14ac:dyDescent="0.25">
      <c r="A10" s="2" t="s">
        <v>3</v>
      </c>
      <c r="B10" s="1">
        <v>133782.23400375</v>
      </c>
      <c r="C10" s="1">
        <v>103695.38034250001</v>
      </c>
      <c r="D10" s="1">
        <v>88707.200999249995</v>
      </c>
      <c r="E10" s="1">
        <v>79453.400000000009</v>
      </c>
      <c r="F10" s="1">
        <v>79079.500000000015</v>
      </c>
      <c r="G10" s="1">
        <v>78384.899999999994</v>
      </c>
      <c r="H10" s="1">
        <v>59360.038</v>
      </c>
      <c r="I10" s="1">
        <v>70071.447</v>
      </c>
      <c r="J10" s="1">
        <v>93008.34599999999</v>
      </c>
      <c r="K10" s="1">
        <v>125933.269</v>
      </c>
      <c r="L10" s="1">
        <v>151549.53999999998</v>
      </c>
      <c r="M10" s="1">
        <v>152510.06299999999</v>
      </c>
      <c r="N10" s="14">
        <f t="shared" si="0"/>
        <v>1215535.3183455002</v>
      </c>
    </row>
    <row r="11" spans="1:14" x14ac:dyDescent="0.25">
      <c r="A11" s="2" t="s">
        <v>5</v>
      </c>
      <c r="B11" s="1">
        <v>94293.29430524999</v>
      </c>
      <c r="C11" s="1">
        <v>79450.131567000004</v>
      </c>
      <c r="D11" s="1">
        <v>65963.7</v>
      </c>
      <c r="E11" s="1">
        <v>61212</v>
      </c>
      <c r="F11" s="1">
        <v>59420.2</v>
      </c>
      <c r="G11" s="1">
        <v>56577.3</v>
      </c>
      <c r="H11" s="1">
        <v>41805.61886092776</v>
      </c>
      <c r="I11" s="1">
        <v>43163.506022000111</v>
      </c>
      <c r="J11" s="1">
        <v>57516.357432027558</v>
      </c>
      <c r="K11" s="1">
        <v>67179.156483097977</v>
      </c>
      <c r="L11" s="1">
        <v>60579.018326005273</v>
      </c>
      <c r="M11" s="1">
        <v>50838.595535139648</v>
      </c>
      <c r="N11" s="14">
        <f t="shared" si="0"/>
        <v>737998.87853144831</v>
      </c>
    </row>
    <row r="12" spans="1:14" x14ac:dyDescent="0.25">
      <c r="A12" s="2" t="s">
        <v>6</v>
      </c>
      <c r="B12" s="1">
        <v>1022415.30953775</v>
      </c>
      <c r="C12" s="1">
        <v>775073.33331200003</v>
      </c>
      <c r="D12" s="1">
        <v>677958.2</v>
      </c>
      <c r="E12" s="1">
        <v>616751.5</v>
      </c>
      <c r="F12" s="1">
        <v>563549.4</v>
      </c>
      <c r="G12" s="1">
        <v>583298.4</v>
      </c>
      <c r="H12" s="1">
        <v>615640.19520021067</v>
      </c>
      <c r="I12" s="1">
        <v>846729.91240842512</v>
      </c>
      <c r="J12" s="1">
        <v>1088305.2807570975</v>
      </c>
      <c r="K12" s="1">
        <v>1210601.2835954712</v>
      </c>
      <c r="L12" s="1">
        <v>1363851.7558619461</v>
      </c>
      <c r="M12" s="1">
        <v>1206252.6517192761</v>
      </c>
      <c r="N12" s="14">
        <f t="shared" si="0"/>
        <v>10570427.222392175</v>
      </c>
    </row>
    <row r="13" spans="1:14" x14ac:dyDescent="0.25">
      <c r="A13" s="2" t="s">
        <v>11</v>
      </c>
      <c r="B13" s="1">
        <v>10045.5</v>
      </c>
      <c r="C13" s="1">
        <v>631011.6</v>
      </c>
      <c r="D13" s="1">
        <v>62840.2</v>
      </c>
      <c r="E13" s="1">
        <v>114597.3</v>
      </c>
      <c r="F13" s="1">
        <v>82496.399999999994</v>
      </c>
      <c r="G13" s="1">
        <v>93591.8</v>
      </c>
      <c r="H13" s="1">
        <v>113644.8</v>
      </c>
      <c r="I13" s="1">
        <v>374247.7</v>
      </c>
      <c r="J13" s="1">
        <v>0</v>
      </c>
      <c r="K13" s="1">
        <v>0</v>
      </c>
      <c r="L13" s="1">
        <v>0</v>
      </c>
      <c r="M13" s="1">
        <v>0</v>
      </c>
      <c r="N13" s="14">
        <f t="shared" si="0"/>
        <v>1482475.3</v>
      </c>
    </row>
    <row r="14" spans="1:14" x14ac:dyDescent="0.25">
      <c r="A14" s="2" t="s">
        <v>4</v>
      </c>
      <c r="B14" s="1">
        <v>3072315.6872849995</v>
      </c>
      <c r="C14" s="1">
        <v>1908077.7560495001</v>
      </c>
      <c r="D14" s="1">
        <v>894622.12829559506</v>
      </c>
      <c r="E14" s="1">
        <v>472388.3</v>
      </c>
      <c r="F14" s="1">
        <v>381314.3</v>
      </c>
      <c r="G14" s="1">
        <v>350426.9</v>
      </c>
      <c r="H14" s="1">
        <v>514969.07287757302</v>
      </c>
      <c r="I14" s="1">
        <v>759930.05022131826</v>
      </c>
      <c r="J14" s="1">
        <v>1639196.0521881338</v>
      </c>
      <c r="K14" s="1">
        <v>2984536.4082218474</v>
      </c>
      <c r="L14" s="1">
        <v>3976987.3145942101</v>
      </c>
      <c r="M14" s="1">
        <v>3836457.5328109204</v>
      </c>
      <c r="N14" s="14">
        <f t="shared" si="0"/>
        <v>20791221.502544094</v>
      </c>
    </row>
    <row r="15" spans="1:14" x14ac:dyDescent="0.25">
      <c r="A15" s="2" t="s">
        <v>12</v>
      </c>
      <c r="B15" s="1">
        <v>52397.9</v>
      </c>
      <c r="C15" s="1">
        <v>35696.5</v>
      </c>
      <c r="D15" s="1">
        <v>38136.9</v>
      </c>
      <c r="E15" s="1">
        <v>45132.5</v>
      </c>
      <c r="F15" s="1">
        <v>44142</v>
      </c>
      <c r="G15" s="1">
        <v>44957.599999999999</v>
      </c>
      <c r="H15" s="1">
        <v>40124.922541454784</v>
      </c>
      <c r="I15" s="1">
        <v>20462.671392618118</v>
      </c>
      <c r="J15" s="1">
        <v>37500.672808433817</v>
      </c>
      <c r="K15" s="1">
        <v>55910.266115999759</v>
      </c>
      <c r="L15" s="1">
        <v>61142.447904481494</v>
      </c>
      <c r="M15" s="1">
        <v>57908.406623317496</v>
      </c>
      <c r="N15" s="14">
        <f t="shared" si="0"/>
        <v>533512.78738630551</v>
      </c>
    </row>
    <row r="16" spans="1:14" x14ac:dyDescent="0.25">
      <c r="A16" s="2" t="s">
        <v>13</v>
      </c>
      <c r="B16" s="1">
        <v>32704</v>
      </c>
      <c r="C16" s="1">
        <v>60741.3</v>
      </c>
      <c r="D16" s="1">
        <v>48204.6</v>
      </c>
      <c r="E16" s="1">
        <v>41146.6</v>
      </c>
      <c r="F16" s="1">
        <v>54557.1</v>
      </c>
      <c r="G16" s="1">
        <v>50202.1</v>
      </c>
      <c r="H16" s="1">
        <v>29494.6</v>
      </c>
      <c r="I16" s="1">
        <v>19027.3</v>
      </c>
      <c r="J16" s="1">
        <v>19027.3</v>
      </c>
      <c r="K16" s="1">
        <v>36918</v>
      </c>
      <c r="L16" s="1">
        <v>28119</v>
      </c>
      <c r="M16" s="1">
        <v>29494.6</v>
      </c>
      <c r="N16" s="14">
        <f t="shared" si="0"/>
        <v>449636.49999999994</v>
      </c>
    </row>
    <row r="17" spans="1:14" x14ac:dyDescent="0.25">
      <c r="A17" s="2" t="s">
        <v>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17803.8</v>
      </c>
      <c r="K17" s="1">
        <v>17095.8</v>
      </c>
      <c r="L17" s="1">
        <v>11057.5</v>
      </c>
      <c r="M17" s="1">
        <v>10046.833333333332</v>
      </c>
      <c r="N17" s="14">
        <f t="shared" si="0"/>
        <v>56003.933333333334</v>
      </c>
    </row>
    <row r="18" spans="1:14" x14ac:dyDescent="0.25">
      <c r="A18" s="2" t="s">
        <v>9</v>
      </c>
      <c r="B18" s="1">
        <v>11170.3</v>
      </c>
      <c r="C18" s="1">
        <v>4898.5</v>
      </c>
      <c r="D18" s="1">
        <v>2490.3000000000002</v>
      </c>
      <c r="E18" s="1">
        <v>1482.4</v>
      </c>
      <c r="F18" s="1">
        <v>7706</v>
      </c>
      <c r="G18" s="1">
        <v>7666</v>
      </c>
      <c r="H18" s="1">
        <v>7737.1392209227724</v>
      </c>
      <c r="I18" s="1">
        <v>10237.303024356144</v>
      </c>
      <c r="J18" s="1">
        <v>14285.165912976827</v>
      </c>
      <c r="K18" s="1">
        <v>18221.65173150316</v>
      </c>
      <c r="L18" s="1">
        <v>21805.198994527716</v>
      </c>
      <c r="M18" s="1">
        <v>17681.640034316188</v>
      </c>
      <c r="N18" s="14">
        <f t="shared" si="0"/>
        <v>125381.5989186028</v>
      </c>
    </row>
    <row r="20" spans="1:14" x14ac:dyDescent="0.25">
      <c r="A20" s="6"/>
    </row>
  </sheetData>
  <pageMargins left="1" right="1" top="1" bottom="1" header="0.5" footer="0.5"/>
  <pageSetup scale="63" orientation="landscape" r:id="rId1"/>
  <headerFooter scaleWithDoc="0">
    <oddFooter xml:space="preserve">&amp;CPage &amp;P&amp;R&amp;"Times New Roman,Bold"&amp;12Attachment to Response to PSC-1 Question No. 32(b)
Page &amp;P of &amp;N
Sinclair&amp;"-,Regular"&amp;11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130" zoomScaleNormal="130" workbookViewId="0">
      <selection activeCell="C5" sqref="C5"/>
    </sheetView>
  </sheetViews>
  <sheetFormatPr defaultRowHeight="15" x14ac:dyDescent="0.25"/>
  <cols>
    <col min="2" max="2" width="16.28515625" bestFit="1" customWidth="1"/>
    <col min="3" max="3" width="16.140625" bestFit="1" customWidth="1"/>
    <col min="4" max="4" width="11" customWidth="1"/>
    <col min="6" max="6" width="16.28515625" bestFit="1" customWidth="1"/>
    <col min="7" max="7" width="16.140625" bestFit="1" customWidth="1"/>
    <col min="8" max="8" width="15" customWidth="1"/>
    <col min="10" max="10" width="16.28515625" bestFit="1" customWidth="1"/>
    <col min="11" max="11" width="16.140625" bestFit="1" customWidth="1"/>
  </cols>
  <sheetData>
    <row r="1" spans="1:3" x14ac:dyDescent="0.25">
      <c r="A1" s="4" t="s">
        <v>20</v>
      </c>
    </row>
    <row r="2" spans="1:3" x14ac:dyDescent="0.25">
      <c r="A2" s="4"/>
    </row>
    <row r="3" spans="1:3" x14ac:dyDescent="0.25">
      <c r="A3" s="4" t="s">
        <v>19</v>
      </c>
    </row>
    <row r="4" spans="1:3" x14ac:dyDescent="0.25">
      <c r="A4" t="s">
        <v>16</v>
      </c>
      <c r="B4" t="s">
        <v>15</v>
      </c>
      <c r="C4" t="s">
        <v>14</v>
      </c>
    </row>
    <row r="5" spans="1:3" x14ac:dyDescent="0.25">
      <c r="A5" s="7">
        <v>41699</v>
      </c>
      <c r="B5" s="8">
        <v>675.75</v>
      </c>
      <c r="C5" s="8">
        <v>0</v>
      </c>
    </row>
    <row r="6" spans="1:3" x14ac:dyDescent="0.25">
      <c r="A6" s="7">
        <v>41730</v>
      </c>
      <c r="B6" s="8">
        <v>155</v>
      </c>
      <c r="C6" s="8">
        <v>33.799999999999997</v>
      </c>
    </row>
    <row r="7" spans="1:3" x14ac:dyDescent="0.25">
      <c r="A7" s="7">
        <v>41760</v>
      </c>
      <c r="B7" s="8">
        <v>64.55</v>
      </c>
      <c r="C7" s="8">
        <v>221</v>
      </c>
    </row>
    <row r="8" spans="1:3" x14ac:dyDescent="0.25">
      <c r="A8" s="7">
        <v>41791</v>
      </c>
      <c r="B8" s="8">
        <v>0</v>
      </c>
      <c r="C8" s="8">
        <v>403.3</v>
      </c>
    </row>
    <row r="9" spans="1:3" x14ac:dyDescent="0.25">
      <c r="A9" s="7">
        <v>41821</v>
      </c>
      <c r="B9" s="8">
        <v>0</v>
      </c>
      <c r="C9" s="8">
        <v>305.14999999999998</v>
      </c>
    </row>
    <row r="10" spans="1:3" x14ac:dyDescent="0.25">
      <c r="A10" s="7">
        <v>41852</v>
      </c>
      <c r="B10" s="8">
        <v>0</v>
      </c>
      <c r="C10" s="8">
        <v>380</v>
      </c>
    </row>
    <row r="12" spans="1:3" x14ac:dyDescent="0.25">
      <c r="A12" s="4" t="s">
        <v>18</v>
      </c>
    </row>
    <row r="13" spans="1:3" x14ac:dyDescent="0.25">
      <c r="A13" t="s">
        <v>16</v>
      </c>
      <c r="B13" t="s">
        <v>15</v>
      </c>
      <c r="C13" t="s">
        <v>14</v>
      </c>
    </row>
    <row r="14" spans="1:3" x14ac:dyDescent="0.25">
      <c r="A14" s="7">
        <v>41699</v>
      </c>
      <c r="B14" s="8">
        <v>557.65</v>
      </c>
      <c r="C14" s="8">
        <v>7.85</v>
      </c>
    </row>
    <row r="15" spans="1:3" x14ac:dyDescent="0.25">
      <c r="A15" s="7">
        <v>41730</v>
      </c>
      <c r="B15" s="8">
        <v>251.05</v>
      </c>
      <c r="C15" s="8">
        <v>32.9</v>
      </c>
    </row>
    <row r="16" spans="1:3" x14ac:dyDescent="0.25">
      <c r="A16" s="7">
        <v>41760</v>
      </c>
      <c r="B16" s="8">
        <v>81.25</v>
      </c>
      <c r="C16" s="8">
        <v>115</v>
      </c>
    </row>
    <row r="17" spans="1:3" x14ac:dyDescent="0.25">
      <c r="A17" s="7">
        <v>41791</v>
      </c>
      <c r="B17" s="8">
        <v>6.95</v>
      </c>
      <c r="C17" s="8">
        <v>294.5</v>
      </c>
    </row>
    <row r="18" spans="1:3" x14ac:dyDescent="0.25">
      <c r="A18" s="7">
        <v>41821</v>
      </c>
      <c r="B18" s="8">
        <v>0</v>
      </c>
      <c r="C18" s="8">
        <v>414.95</v>
      </c>
    </row>
    <row r="19" spans="1:3" x14ac:dyDescent="0.25">
      <c r="A19" s="7">
        <v>41852</v>
      </c>
      <c r="B19" s="8">
        <v>0.4</v>
      </c>
      <c r="C19" s="8">
        <v>385.95</v>
      </c>
    </row>
    <row r="21" spans="1:3" x14ac:dyDescent="0.25">
      <c r="A21" s="4" t="s">
        <v>17</v>
      </c>
    </row>
    <row r="22" spans="1:3" x14ac:dyDescent="0.25">
      <c r="A22" t="s">
        <v>16</v>
      </c>
      <c r="B22" t="s">
        <v>15</v>
      </c>
      <c r="C22" t="s">
        <v>14</v>
      </c>
    </row>
    <row r="23" spans="1:3" x14ac:dyDescent="0.25">
      <c r="A23" s="7">
        <v>41699</v>
      </c>
      <c r="B23" s="8">
        <f t="shared" ref="B23:C28" si="0">B14-B5</f>
        <v>-118.10000000000002</v>
      </c>
      <c r="C23" s="8">
        <f t="shared" si="0"/>
        <v>7.85</v>
      </c>
    </row>
    <row r="24" spans="1:3" x14ac:dyDescent="0.25">
      <c r="A24" s="7">
        <v>41730</v>
      </c>
      <c r="B24" s="8">
        <f t="shared" si="0"/>
        <v>96.050000000000011</v>
      </c>
      <c r="C24" s="8">
        <f t="shared" si="0"/>
        <v>-0.89999999999999858</v>
      </c>
    </row>
    <row r="25" spans="1:3" x14ac:dyDescent="0.25">
      <c r="A25" s="7">
        <v>41760</v>
      </c>
      <c r="B25" s="8">
        <f t="shared" si="0"/>
        <v>16.700000000000003</v>
      </c>
      <c r="C25" s="8">
        <f t="shared" si="0"/>
        <v>-106</v>
      </c>
    </row>
    <row r="26" spans="1:3" x14ac:dyDescent="0.25">
      <c r="A26" s="7">
        <v>41791</v>
      </c>
      <c r="B26" s="8">
        <f t="shared" si="0"/>
        <v>6.95</v>
      </c>
      <c r="C26" s="8">
        <f t="shared" si="0"/>
        <v>-108.80000000000001</v>
      </c>
    </row>
    <row r="27" spans="1:3" x14ac:dyDescent="0.25">
      <c r="A27" s="7">
        <v>41821</v>
      </c>
      <c r="B27" s="8">
        <f t="shared" si="0"/>
        <v>0</v>
      </c>
      <c r="C27" s="8">
        <f t="shared" si="0"/>
        <v>109.80000000000001</v>
      </c>
    </row>
    <row r="28" spans="1:3" x14ac:dyDescent="0.25">
      <c r="A28" s="7">
        <v>41852</v>
      </c>
      <c r="B28" s="8">
        <f t="shared" si="0"/>
        <v>0.4</v>
      </c>
      <c r="C28" s="8">
        <f t="shared" si="0"/>
        <v>5.9499999999999886</v>
      </c>
    </row>
  </sheetData>
  <pageMargins left="0.7" right="0.7" top="0.75" bottom="0.75" header="0.3" footer="0.3"/>
  <pageSetup fitToHeight="0" orientation="portrait" r:id="rId1"/>
  <headerFooter scaleWithDoc="0">
    <oddHeader xml:space="preserve">&amp;R&amp;"Times New Roman,Bold"&amp;12Attachment to Response to PSC-1 Question No. 32(b)
Page [&amp;page] of [&amp;pages]
Sinclair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="130" zoomScaleNormal="130" workbookViewId="0"/>
  </sheetViews>
  <sheetFormatPr defaultRowHeight="15" x14ac:dyDescent="0.25"/>
  <cols>
    <col min="1" max="1" width="23.5703125" customWidth="1"/>
    <col min="2" max="7" width="9.42578125" bestFit="1" customWidth="1"/>
  </cols>
  <sheetData>
    <row r="2" spans="1:7" x14ac:dyDescent="0.25">
      <c r="A2" s="9" t="s">
        <v>37</v>
      </c>
      <c r="B2" s="3">
        <v>41699</v>
      </c>
      <c r="C2" s="3">
        <v>41730</v>
      </c>
      <c r="D2" s="3">
        <v>41760</v>
      </c>
      <c r="E2" s="3">
        <v>41791</v>
      </c>
      <c r="F2" s="3">
        <v>41821</v>
      </c>
      <c r="G2" s="3">
        <v>41852</v>
      </c>
    </row>
    <row r="3" spans="1:7" x14ac:dyDescent="0.25">
      <c r="A3" s="2" t="s">
        <v>21</v>
      </c>
      <c r="B3" s="10">
        <v>1.38E-2</v>
      </c>
      <c r="C3" s="10">
        <v>1.2699999999999999E-2</v>
      </c>
      <c r="D3" s="10">
        <v>8.6269999999999993E-3</v>
      </c>
      <c r="E3" s="10">
        <v>0</v>
      </c>
      <c r="F3" s="10">
        <v>0</v>
      </c>
      <c r="G3" s="10">
        <v>0</v>
      </c>
    </row>
    <row r="4" spans="1:7" x14ac:dyDescent="0.25">
      <c r="A4" s="2" t="s">
        <v>22</v>
      </c>
      <c r="B4" s="10">
        <v>6.3299999999999995E-2</v>
      </c>
      <c r="C4" s="10">
        <v>5.5599999999999997E-2</v>
      </c>
      <c r="D4" s="10">
        <v>0.04</v>
      </c>
      <c r="E4" s="10">
        <v>0</v>
      </c>
      <c r="F4" s="10">
        <v>0</v>
      </c>
      <c r="G4" s="10">
        <v>0</v>
      </c>
    </row>
    <row r="5" spans="1:7" x14ac:dyDescent="0.25">
      <c r="A5" s="2" t="s">
        <v>23</v>
      </c>
      <c r="B5" s="10">
        <v>4.5004</v>
      </c>
      <c r="C5" s="10">
        <v>5.0739000000000001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25">
      <c r="A6" s="2" t="s">
        <v>24</v>
      </c>
      <c r="B6" s="10">
        <v>10.7189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5">
      <c r="A7" s="2" t="s">
        <v>25</v>
      </c>
      <c r="B7" s="10">
        <v>116.9765</v>
      </c>
      <c r="C7" s="10">
        <v>110.9555</v>
      </c>
      <c r="D7" s="10">
        <v>99.379099999999994</v>
      </c>
      <c r="E7" s="10">
        <v>0</v>
      </c>
      <c r="F7" s="10">
        <v>0</v>
      </c>
      <c r="G7" s="10">
        <v>0</v>
      </c>
    </row>
    <row r="8" spans="1:7" x14ac:dyDescent="0.25">
      <c r="A8" s="2" t="s">
        <v>26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5">
      <c r="A9" s="2" t="s">
        <v>27</v>
      </c>
      <c r="B9" s="10">
        <v>351.7901</v>
      </c>
      <c r="C9" s="10">
        <v>381.5872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5">
      <c r="A10" s="2" t="s">
        <v>28</v>
      </c>
      <c r="B10" s="10">
        <v>20.216899999999999</v>
      </c>
      <c r="C10" s="10">
        <v>40.6813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5">
      <c r="A11" s="2" t="s">
        <v>29</v>
      </c>
      <c r="B11" s="10">
        <v>294.29579999999999</v>
      </c>
      <c r="C11" s="10">
        <v>296.91140000000001</v>
      </c>
      <c r="D11" s="10">
        <v>214.93</v>
      </c>
      <c r="E11" s="10">
        <v>0</v>
      </c>
      <c r="F11" s="10">
        <v>0</v>
      </c>
      <c r="G11" s="10">
        <v>0</v>
      </c>
    </row>
    <row r="12" spans="1:7" x14ac:dyDescent="0.25">
      <c r="A12" s="2" t="s">
        <v>30</v>
      </c>
      <c r="B12" s="10">
        <v>4.4721000000000002</v>
      </c>
      <c r="C12" s="10">
        <v>4.3455000000000004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5">
      <c r="A13" s="2" t="s">
        <v>31</v>
      </c>
      <c r="B13" s="10">
        <v>25.728200000000001</v>
      </c>
      <c r="C13" s="10">
        <v>57.040199999999999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5">
      <c r="A14" s="2" t="s">
        <v>32</v>
      </c>
      <c r="B14" s="10">
        <v>97.499099999999999</v>
      </c>
      <c r="C14" s="10">
        <v>61.9056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5">
      <c r="B15" s="11"/>
      <c r="C15" s="11"/>
      <c r="D15" s="11"/>
      <c r="E15" s="11"/>
      <c r="F15" s="11"/>
      <c r="G15" s="11"/>
    </row>
    <row r="16" spans="1:7" x14ac:dyDescent="0.25">
      <c r="A16" t="s">
        <v>33</v>
      </c>
      <c r="B16" s="12"/>
      <c r="C16" s="12"/>
      <c r="D16" s="12"/>
      <c r="E16" s="12"/>
      <c r="F16" s="12"/>
      <c r="G16" s="12"/>
    </row>
    <row r="18" spans="1:7" x14ac:dyDescent="0.25">
      <c r="A18" s="9" t="s">
        <v>34</v>
      </c>
      <c r="B18" s="3">
        <v>41699</v>
      </c>
      <c r="C18" s="3">
        <v>41730</v>
      </c>
      <c r="D18" s="3">
        <v>41760</v>
      </c>
      <c r="E18" s="3">
        <v>41791</v>
      </c>
      <c r="F18" s="3">
        <v>41821</v>
      </c>
      <c r="G18" s="3">
        <v>41852</v>
      </c>
    </row>
    <row r="19" spans="1:7" x14ac:dyDescent="0.25">
      <c r="A19" s="2" t="s">
        <v>35</v>
      </c>
      <c r="B19" s="1">
        <v>295024</v>
      </c>
      <c r="C19" s="1">
        <v>294205</v>
      </c>
      <c r="D19" s="1">
        <v>293576</v>
      </c>
      <c r="E19" s="1">
        <v>293572</v>
      </c>
      <c r="F19" s="1">
        <v>292891</v>
      </c>
      <c r="G19" s="1">
        <v>292267</v>
      </c>
    </row>
    <row r="20" spans="1:7" x14ac:dyDescent="0.25">
      <c r="A20" s="2" t="s">
        <v>36</v>
      </c>
      <c r="B20" s="1">
        <v>24119</v>
      </c>
      <c r="C20" s="1">
        <v>24038</v>
      </c>
      <c r="D20" s="1">
        <v>23894</v>
      </c>
      <c r="E20" s="1">
        <v>23673</v>
      </c>
      <c r="F20" s="1">
        <v>23597</v>
      </c>
      <c r="G20" s="1">
        <v>23446</v>
      </c>
    </row>
  </sheetData>
  <pageMargins left="0.7" right="0.7" top="0.75" bottom="0.75" header="0.3" footer="0.3"/>
  <pageSetup orientation="portrait" r:id="rId1"/>
  <headerFooter scaleWithDoc="0">
    <oddHeader xml:space="preserve">&amp;R&amp;"Times New Roman,Bold"&amp;12Attachment to Response to&amp;"-,Regular"&amp;11 &amp;"Times New Roman,Bold"&amp;12PSC-1 Question No. 32(b)
Page &amp;P of &amp;N
Sinclair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Billed Volumes</vt:lpstr>
      <vt:lpstr>Degree Days</vt:lpstr>
      <vt:lpstr>Coefficients</vt:lpstr>
      <vt:lpstr>'Billed Volumes'!Print_Area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Hardy, Ash</dc:creator>
  <cp:lastModifiedBy>Greg Lawson</cp:lastModifiedBy>
  <cp:lastPrinted>2015-01-14T01:36:15Z</cp:lastPrinted>
  <dcterms:created xsi:type="dcterms:W3CDTF">2015-01-13T14:26:21Z</dcterms:created>
  <dcterms:modified xsi:type="dcterms:W3CDTF">2015-01-30T19:07:25Z</dcterms:modified>
</cp:coreProperties>
</file>