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1075" windowHeight="99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Sheet1!$A$1:$G$78</definedName>
  </definedNames>
  <calcPr calcId="145621"/>
</workbook>
</file>

<file path=xl/calcChain.xml><?xml version="1.0" encoding="utf-8"?>
<calcChain xmlns="http://schemas.openxmlformats.org/spreadsheetml/2006/main">
  <c r="G16" i="1" l="1"/>
  <c r="G57" i="1" l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5" i="1"/>
  <c r="G36" i="1"/>
  <c r="G34" i="1"/>
  <c r="G32" i="1"/>
  <c r="G31" i="1"/>
  <c r="G33" i="1"/>
  <c r="G29" i="1"/>
  <c r="G28" i="1"/>
  <c r="G27" i="1"/>
  <c r="G26" i="1"/>
  <c r="G25" i="1"/>
  <c r="G18" i="1"/>
  <c r="G24" i="1"/>
  <c r="G23" i="1"/>
  <c r="G22" i="1"/>
  <c r="G20" i="1"/>
  <c r="G19" i="1"/>
  <c r="G21" i="1"/>
  <c r="G17" i="1"/>
  <c r="G15" i="1"/>
  <c r="G14" i="1"/>
  <c r="G13" i="1"/>
  <c r="G12" i="1"/>
  <c r="G11" i="1"/>
  <c r="G5" i="1"/>
  <c r="G10" i="1"/>
  <c r="G9" i="1"/>
  <c r="G7" i="1"/>
  <c r="G6" i="1"/>
  <c r="G3" i="1"/>
  <c r="G2" i="1"/>
  <c r="G30" i="1"/>
  <c r="G4" i="1"/>
  <c r="G8" i="1"/>
  <c r="E78" i="1"/>
  <c r="F78" i="1"/>
  <c r="G78" i="1" l="1"/>
</calcChain>
</file>

<file path=xl/sharedStrings.xml><?xml version="1.0" encoding="utf-8"?>
<sst xmlns="http://schemas.openxmlformats.org/spreadsheetml/2006/main" count="296" uniqueCount="115">
  <si>
    <t>PROJECT #</t>
  </si>
  <si>
    <t>DESCRIPTION</t>
  </si>
  <si>
    <t>Total 2014</t>
  </si>
  <si>
    <t>TC2S14OUT</t>
  </si>
  <si>
    <t>FGD Reactant Tank Cleanout/Inspect, Nozzle repairs (incr. $75K)</t>
  </si>
  <si>
    <t>Main Turbine LP Blade Inspect</t>
  </si>
  <si>
    <t>Turbine Extraction Steam Check Valves Overhaul</t>
  </si>
  <si>
    <t>Boiler Inspection Wall NDE &amp; Wall Insp where hydrojets blow</t>
  </si>
  <si>
    <t>Boiler Tube Thickness Mapping</t>
  </si>
  <si>
    <t>Boiler Amstar coating repair/patching</t>
  </si>
  <si>
    <t>Boiler Repairs (tubes, welds, etc.)</t>
  </si>
  <si>
    <t>ESP Wash</t>
  </si>
  <si>
    <t>Valve Inspections</t>
  </si>
  <si>
    <t>Fan Inspections (Serviceman/Blades) ID,FD,PA</t>
  </si>
  <si>
    <t>Boiler Deslag</t>
  </si>
  <si>
    <t>Air Heater Wash</t>
  </si>
  <si>
    <t>Industrial Cleaning</t>
  </si>
  <si>
    <t>Switchgear Maintenance</t>
  </si>
  <si>
    <t>Scaffolding</t>
  </si>
  <si>
    <t>PJFF Inlet, Outlet &amp; bypassdamper inspection. (some scaffold requ.)</t>
  </si>
  <si>
    <t>MBBFP motor inspection</t>
  </si>
  <si>
    <t>Chimney flue gutters inspection</t>
  </si>
  <si>
    <t>PJFF Repairs (bag detectors, solenoids, door seals, etc…)</t>
  </si>
  <si>
    <t>PJFF pulse header J tube inspect for corrosion (2 sections each side)</t>
  </si>
  <si>
    <t>DESP Repairs- (leaks, internal repairs, rappers/ plates)</t>
  </si>
  <si>
    <t>DESP,WESP plated Electrode Inspection by 3rd Party</t>
  </si>
  <si>
    <t>WESP Repairs (Leaks/ Water Distribution)</t>
  </si>
  <si>
    <t>Vacuum &amp; Inspect SCR catalyst (increased $135K)</t>
  </si>
  <si>
    <t>NDCT header/seal Insp.</t>
  </si>
  <si>
    <t>BCP recirc &amp; HP/LP bypass valve pull &amp; Insp.</t>
  </si>
  <si>
    <t>Service Reps- Alstom, Howden, MD&amp;A, Diamond Power)</t>
  </si>
  <si>
    <t>ID Fan Motor Inspection</t>
  </si>
  <si>
    <t>FD &amp; PA Fan Motor Inspections</t>
  </si>
  <si>
    <t>TDBFP Recirc Valve Overhauls</t>
  </si>
  <si>
    <t>Turbine Main Steam Valve Inspection move to 2016</t>
  </si>
  <si>
    <t>PORV Electromatic Relief Valve repairs (2)  (increase $100K)</t>
  </si>
  <si>
    <t>Sootbloweer control vavles</t>
  </si>
  <si>
    <t>HEP piping and hanger repairs from inspections</t>
  </si>
  <si>
    <t>ID Fan - Install Spare Hub (1)</t>
  </si>
  <si>
    <t>FD Fan Rebuild Hub/fan (2)</t>
  </si>
  <si>
    <t>PA Fan - Inspect bearings and input damper linkage</t>
  </si>
  <si>
    <t>Overhaul Hydrojet water cannons (4)</t>
  </si>
  <si>
    <t>Ash Pit Maintenance- refactory, drag chain, Ceramic Tile (incr $70K)</t>
  </si>
  <si>
    <t>Clean WESP Irrigation Headers</t>
  </si>
  <si>
    <t>Pulse Jet Fabric Filter Bags &amp; Cages - CAPITAL Project #137671LGE/KU</t>
  </si>
  <si>
    <t>Expansion Joint Repair and Shields</t>
  </si>
  <si>
    <t>Reaction Tank Agitater Overhaul</t>
  </si>
  <si>
    <t>Repair Reaction Tank Agitater Blades</t>
  </si>
  <si>
    <t>Duct work</t>
  </si>
  <si>
    <t>SH Sparay Valve overhauls (4)  (increased $230K)</t>
  </si>
  <si>
    <t>RH Spray valve rebuild</t>
  </si>
  <si>
    <t>soot blower pressure regulating valve rebuild</t>
  </si>
  <si>
    <t>Condensor NDE Repair</t>
  </si>
  <si>
    <t>Deaerator NDE</t>
  </si>
  <si>
    <t>Instrument Air Compressor Motor Overaul</t>
  </si>
  <si>
    <t>Reactant Prep "A" Ball mill gearbox changeout.</t>
  </si>
  <si>
    <t>Boiler Inspection Door installation</t>
  </si>
  <si>
    <t>2A &amp; 2B Inst. Air Dryers</t>
  </si>
  <si>
    <t>Cooling Tower Pump Motors</t>
  </si>
  <si>
    <t>O2 Probes</t>
  </si>
  <si>
    <t>Generator Maintenance</t>
  </si>
  <si>
    <t>Feedwater Heater Diaphragms</t>
  </si>
  <si>
    <t>2B TDBFP Booster Pump Mechanical Seal Leaking</t>
  </si>
  <si>
    <t>Pulverizer Inspections</t>
  </si>
  <si>
    <t>Pulverizer Inerting steam valves</t>
  </si>
  <si>
    <t>Pulverizer 2D Classifier Motor</t>
  </si>
  <si>
    <t>Temporary Power</t>
  </si>
  <si>
    <t>NH3 detectors</t>
  </si>
  <si>
    <t>Recycle Pump motor oil change</t>
  </si>
  <si>
    <t>Recycle Pump seal water line.</t>
  </si>
  <si>
    <t>TC2 Gypsum Line</t>
  </si>
  <si>
    <t>TC2 Turbine/ Generator #11 Bearing leak</t>
  </si>
  <si>
    <t>2A Turbine oil cooler clean</t>
  </si>
  <si>
    <t>Condenser Vacuum Pump casing leak</t>
  </si>
  <si>
    <t>Boiler</t>
  </si>
  <si>
    <t>High Energy Piping</t>
  </si>
  <si>
    <t>Ash Handling Systems</t>
  </si>
  <si>
    <t>Turbine/ Generator</t>
  </si>
  <si>
    <t>Air Quality Control Systems</t>
  </si>
  <si>
    <t>Circulating Water</t>
  </si>
  <si>
    <t>Feedwater Systems</t>
  </si>
  <si>
    <t>Pulverizers</t>
  </si>
  <si>
    <t>Electrical</t>
  </si>
  <si>
    <t>Draft Equipment</t>
  </si>
  <si>
    <t>Material Handling</t>
  </si>
  <si>
    <t>FGD</t>
  </si>
  <si>
    <t>SCR</t>
  </si>
  <si>
    <t>Condenser</t>
  </si>
  <si>
    <t>Misc/ Common</t>
  </si>
  <si>
    <t>TC2 Turbine Expansion Joints- 2018</t>
  </si>
  <si>
    <t>TOTALS</t>
  </si>
  <si>
    <t>O&amp;M Current Estimates/ Actuals</t>
  </si>
  <si>
    <t>Remainder O&amp;M Outage Funds</t>
  </si>
  <si>
    <t>inspect for leakage. (Air-in)?</t>
  </si>
  <si>
    <t>System ID</t>
  </si>
  <si>
    <t>Proponent</t>
  </si>
  <si>
    <t>Turner</t>
  </si>
  <si>
    <t>Waller</t>
  </si>
  <si>
    <t>Maldonado</t>
  </si>
  <si>
    <t>Mills</t>
  </si>
  <si>
    <t>Dorwart</t>
  </si>
  <si>
    <t>Henderson</t>
  </si>
  <si>
    <t>Phelps</t>
  </si>
  <si>
    <t>Bullock</t>
  </si>
  <si>
    <t>Hudson</t>
  </si>
  <si>
    <t>Sedam</t>
  </si>
  <si>
    <t>Payne</t>
  </si>
  <si>
    <t>Osgood</t>
  </si>
  <si>
    <t>Ball</t>
  </si>
  <si>
    <t>Slaughter</t>
  </si>
  <si>
    <t>Mills/ Henderson</t>
  </si>
  <si>
    <t>Boiler Leak- Existing transition header</t>
  </si>
  <si>
    <t>Air Heater Repairs/ Inspection</t>
  </si>
  <si>
    <t>Safeties- Testing &amp; Repairs</t>
  </si>
  <si>
    <t>Overhaul &amp; Clean A Ball Mill Motor- Completed 3/27/13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</si>
</sst>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sz val="12"/>
      <color rgb="FF0070C0"/>
      <name val="Arial"/>
      <family val="2"/>
    </font>
    <font>
      <b/>
      <sz val="12"/>
      <color rgb="FF00B0F0"/>
      <name val="Arial"/>
      <family val="2"/>
    </font>
    <font>
      <b/>
      <sz val="12"/>
      <color rgb="FF002060"/>
      <name val="Arial"/>
      <family val="2"/>
    </font>
    <font>
      <b/>
      <sz val="12"/>
      <color rgb="FF7030A0"/>
      <name val="Arial"/>
      <family val="2"/>
    </font>
    <font>
      <b/>
      <sz val="12"/>
      <color theme="9" tint="-0.499984740745262"/>
      <name val="Arial"/>
      <family val="2"/>
    </font>
    <font>
      <b/>
      <sz val="12"/>
      <color theme="7" tint="-0.499984740745262"/>
      <name val="Arial"/>
      <family val="2"/>
    </font>
    <font>
      <b/>
      <sz val="12"/>
      <color rgb="FF92D050"/>
      <name val="Arial"/>
      <family val="2"/>
    </font>
    <font>
      <b/>
      <sz val="12"/>
      <color rgb="FF00B050"/>
      <name val="Arial"/>
      <family val="2"/>
    </font>
    <font>
      <sz val="11"/>
      <color rgb="FF0070C0"/>
      <name val="Calibri"/>
      <family val="2"/>
      <scheme val="minor"/>
    </font>
    <font>
      <b/>
      <sz val="12"/>
      <color theme="5" tint="-0.499984740745262"/>
      <name val="Arial"/>
      <family val="2"/>
    </font>
    <font>
      <sz val="11"/>
      <color theme="5" tint="-0.499984740745262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5" tint="-0.499984740745262"/>
      <name val="Arial"/>
      <family val="2"/>
    </font>
    <font>
      <b/>
      <sz val="11"/>
      <color rgb="FF00B050"/>
      <name val="Arial"/>
      <family val="2"/>
    </font>
    <font>
      <sz val="11"/>
      <color rgb="FF00B050"/>
      <name val="Calibri"/>
      <family val="2"/>
      <scheme val="minor"/>
    </font>
    <font>
      <b/>
      <sz val="12"/>
      <color rgb="FFFFC000"/>
      <name val="Arial"/>
      <family val="2"/>
    </font>
    <font>
      <b/>
      <sz val="11"/>
      <color rgb="FFFFC000"/>
      <name val="Arial"/>
      <family val="2"/>
    </font>
    <font>
      <sz val="11"/>
      <color rgb="FFFFC000"/>
      <name val="Calibri"/>
      <family val="2"/>
      <scheme val="minor"/>
    </font>
    <font>
      <b/>
      <sz val="11"/>
      <color rgb="FFFF0000"/>
      <name val="Arial"/>
      <family val="2"/>
    </font>
    <font>
      <sz val="11"/>
      <color theme="7" tint="-0.499984740745262"/>
      <name val="Calibri"/>
      <family val="2"/>
      <scheme val="minor"/>
    </font>
    <font>
      <b/>
      <sz val="12"/>
      <color theme="8" tint="-0.499984740745262"/>
      <name val="Arial"/>
      <family val="2"/>
    </font>
    <font>
      <sz val="11"/>
      <color theme="8" tint="-0.499984740745262"/>
      <name val="Calibri"/>
      <family val="2"/>
      <scheme val="minor"/>
    </font>
    <font>
      <b/>
      <sz val="12"/>
      <color theme="6" tint="-0.499984740745262"/>
      <name val="Arial"/>
      <family val="2"/>
    </font>
    <font>
      <b/>
      <sz val="11"/>
      <color theme="6" tint="-0.499984740745262"/>
      <name val="Arial"/>
      <family val="2"/>
    </font>
    <font>
      <sz val="11"/>
      <color theme="6" tint="-0.499984740745262"/>
      <name val="Calibri"/>
      <family val="2"/>
      <scheme val="minor"/>
    </font>
    <font>
      <b/>
      <sz val="12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42" fontId="0" fillId="0" borderId="0" xfId="1" applyNumberFormat="1" applyFont="1" applyAlignment="1">
      <alignment horizontal="right"/>
    </xf>
    <xf numFmtId="0" fontId="0" fillId="0" borderId="0" xfId="0"/>
    <xf numFmtId="42" fontId="0" fillId="0" borderId="1" xfId="1" applyNumberFormat="1" applyFont="1" applyBorder="1" applyAlignment="1">
      <alignment horizontal="right"/>
    </xf>
    <xf numFmtId="42" fontId="0" fillId="0" borderId="3" xfId="1" applyNumberFormat="1" applyFont="1" applyBorder="1" applyAlignment="1">
      <alignment horizontal="right"/>
    </xf>
    <xf numFmtId="42" fontId="8" fillId="0" borderId="4" xfId="1" applyNumberFormat="1" applyFont="1" applyBorder="1" applyAlignment="1">
      <alignment horizontal="center" vertical="center" wrapText="1"/>
    </xf>
    <xf numFmtId="0" fontId="3" fillId="4" borderId="5" xfId="2" quotePrefix="1" applyFont="1" applyFill="1" applyBorder="1" applyAlignment="1">
      <alignment horizontal="center"/>
    </xf>
    <xf numFmtId="0" fontId="3" fillId="4" borderId="2" xfId="2" quotePrefix="1" applyFont="1" applyFill="1" applyBorder="1" applyAlignment="1">
      <alignment horizontal="center"/>
    </xf>
    <xf numFmtId="0" fontId="3" fillId="4" borderId="2" xfId="2" applyFont="1" applyFill="1" applyBorder="1" applyAlignment="1">
      <alignment horizontal="center"/>
    </xf>
    <xf numFmtId="42" fontId="8" fillId="0" borderId="6" xfId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2" fontId="9" fillId="3" borderId="2" xfId="1" quotePrefix="1" applyNumberFormat="1" applyFont="1" applyFill="1" applyBorder="1" applyAlignment="1">
      <alignment horizontal="left"/>
    </xf>
    <xf numFmtId="42" fontId="4" fillId="2" borderId="3" xfId="1" applyNumberFormat="1" applyFont="1" applyFill="1" applyBorder="1"/>
    <xf numFmtId="42" fontId="0" fillId="0" borderId="0" xfId="1" applyNumberFormat="1" applyFont="1"/>
    <xf numFmtId="42" fontId="6" fillId="0" borderId="1" xfId="1" applyNumberFormat="1" applyFont="1" applyBorder="1"/>
    <xf numFmtId="42" fontId="6" fillId="0" borderId="1" xfId="1" applyNumberFormat="1" applyFont="1" applyBorder="1" applyAlignment="1">
      <alignment horizontal="right"/>
    </xf>
    <xf numFmtId="42" fontId="11" fillId="2" borderId="3" xfId="1" applyNumberFormat="1" applyFont="1" applyFill="1" applyBorder="1"/>
    <xf numFmtId="42" fontId="31" fillId="2" borderId="3" xfId="1" applyNumberFormat="1" applyFont="1" applyFill="1" applyBorder="1"/>
    <xf numFmtId="42" fontId="16" fillId="2" borderId="1" xfId="1" applyNumberFormat="1" applyFont="1" applyFill="1" applyBorder="1"/>
    <xf numFmtId="42" fontId="36" fillId="2" borderId="1" xfId="1" applyNumberFormat="1" applyFont="1" applyFill="1" applyBorder="1"/>
    <xf numFmtId="0" fontId="14" fillId="5" borderId="3" xfId="2" quotePrefix="1" applyFont="1" applyFill="1" applyBorder="1" applyAlignment="1">
      <alignment horizontal="left"/>
    </xf>
    <xf numFmtId="0" fontId="14" fillId="5" borderId="3" xfId="2" applyFont="1" applyFill="1" applyBorder="1"/>
    <xf numFmtId="42" fontId="14" fillId="5" borderId="3" xfId="1" applyNumberFormat="1" applyFont="1" applyFill="1" applyBorder="1"/>
    <xf numFmtId="0" fontId="14" fillId="5" borderId="1" xfId="2" applyFont="1" applyFill="1" applyBorder="1"/>
    <xf numFmtId="0" fontId="13" fillId="5" borderId="3" xfId="2" quotePrefix="1" applyFont="1" applyFill="1" applyBorder="1" applyAlignment="1">
      <alignment horizontal="left"/>
    </xf>
    <xf numFmtId="0" fontId="13" fillId="5" borderId="1" xfId="2" quotePrefix="1" applyFont="1" applyFill="1" applyBorder="1" applyAlignment="1">
      <alignment horizontal="left"/>
    </xf>
    <xf numFmtId="42" fontId="13" fillId="5" borderId="3" xfId="1" applyNumberFormat="1" applyFont="1" applyFill="1" applyBorder="1"/>
    <xf numFmtId="0" fontId="11" fillId="5" borderId="3" xfId="2" quotePrefix="1" applyFont="1" applyFill="1" applyBorder="1" applyAlignment="1">
      <alignment horizontal="left"/>
    </xf>
    <xf numFmtId="0" fontId="11" fillId="5" borderId="1" xfId="2" applyFont="1" applyFill="1" applyBorder="1"/>
    <xf numFmtId="42" fontId="11" fillId="5" borderId="3" xfId="1" applyNumberFormat="1" applyFont="1" applyFill="1" applyBorder="1"/>
    <xf numFmtId="0" fontId="11" fillId="5" borderId="1" xfId="2" quotePrefix="1" applyFont="1" applyFill="1" applyBorder="1" applyAlignment="1">
      <alignment horizontal="left"/>
    </xf>
    <xf numFmtId="42" fontId="19" fillId="5" borderId="3" xfId="1" applyNumberFormat="1" applyFont="1" applyFill="1" applyBorder="1"/>
    <xf numFmtId="0" fontId="12" fillId="5" borderId="3" xfId="2" quotePrefix="1" applyFont="1" applyFill="1" applyBorder="1" applyAlignment="1">
      <alignment horizontal="left"/>
    </xf>
    <xf numFmtId="0" fontId="12" fillId="5" borderId="1" xfId="2" applyFont="1" applyFill="1" applyBorder="1"/>
    <xf numFmtId="42" fontId="12" fillId="5" borderId="3" xfId="1" applyNumberFormat="1" applyFont="1" applyFill="1" applyBorder="1"/>
    <xf numFmtId="42" fontId="22" fillId="5" borderId="3" xfId="1" applyNumberFormat="1" applyFont="1" applyFill="1" applyBorder="1"/>
    <xf numFmtId="0" fontId="18" fillId="5" borderId="3" xfId="2" quotePrefix="1" applyFont="1" applyFill="1" applyBorder="1" applyAlignment="1">
      <alignment horizontal="left"/>
    </xf>
    <xf numFmtId="0" fontId="18" fillId="5" borderId="1" xfId="2" applyFont="1" applyFill="1" applyBorder="1"/>
    <xf numFmtId="42" fontId="18" fillId="5" borderId="3" xfId="1" applyNumberFormat="1" applyFont="1" applyFill="1" applyBorder="1"/>
    <xf numFmtId="0" fontId="24" fillId="5" borderId="3" xfId="2" quotePrefix="1" applyFont="1" applyFill="1" applyBorder="1" applyAlignment="1">
      <alignment horizontal="left"/>
    </xf>
    <xf numFmtId="42" fontId="25" fillId="5" borderId="3" xfId="1" applyNumberFormat="1" applyFont="1" applyFill="1" applyBorder="1"/>
    <xf numFmtId="0" fontId="17" fillId="5" borderId="3" xfId="2" quotePrefix="1" applyFont="1" applyFill="1" applyBorder="1" applyAlignment="1">
      <alignment horizontal="left"/>
    </xf>
    <xf numFmtId="0" fontId="17" fillId="5" borderId="1" xfId="2" applyFont="1" applyFill="1" applyBorder="1"/>
    <xf numFmtId="42" fontId="17" fillId="5" borderId="3" xfId="1" applyNumberFormat="1" applyFont="1" applyFill="1" applyBorder="1"/>
    <xf numFmtId="0" fontId="17" fillId="5" borderId="1" xfId="2" quotePrefix="1" applyFont="1" applyFill="1" applyBorder="1" applyAlignment="1">
      <alignment horizontal="left"/>
    </xf>
    <xf numFmtId="0" fontId="26" fillId="5" borderId="3" xfId="2" quotePrefix="1" applyFont="1" applyFill="1" applyBorder="1" applyAlignment="1">
      <alignment horizontal="left"/>
    </xf>
    <xf numFmtId="0" fontId="26" fillId="5" borderId="1" xfId="2" applyFont="1" applyFill="1" applyBorder="1"/>
    <xf numFmtId="42" fontId="26" fillId="5" borderId="3" xfId="1" applyNumberFormat="1" applyFont="1" applyFill="1" applyBorder="1"/>
    <xf numFmtId="0" fontId="27" fillId="5" borderId="3" xfId="2" quotePrefix="1" applyFont="1" applyFill="1" applyBorder="1" applyAlignment="1">
      <alignment horizontal="left"/>
    </xf>
    <xf numFmtId="42" fontId="28" fillId="5" borderId="3" xfId="1" applyNumberFormat="1" applyFont="1" applyFill="1" applyBorder="1"/>
    <xf numFmtId="0" fontId="5" fillId="5" borderId="3" xfId="2" quotePrefix="1" applyFont="1" applyFill="1" applyBorder="1" applyAlignment="1">
      <alignment horizontal="left"/>
    </xf>
    <xf numFmtId="0" fontId="5" fillId="5" borderId="1" xfId="2" quotePrefix="1" applyFont="1" applyFill="1" applyBorder="1" applyAlignment="1">
      <alignment horizontal="left"/>
    </xf>
    <xf numFmtId="42" fontId="5" fillId="5" borderId="3" xfId="1" applyNumberFormat="1" applyFont="1" applyFill="1" applyBorder="1"/>
    <xf numFmtId="0" fontId="5" fillId="5" borderId="1" xfId="2" applyFont="1" applyFill="1" applyBorder="1"/>
    <xf numFmtId="0" fontId="29" fillId="5" borderId="3" xfId="2" quotePrefix="1" applyFont="1" applyFill="1" applyBorder="1" applyAlignment="1">
      <alignment horizontal="left"/>
    </xf>
    <xf numFmtId="42" fontId="7" fillId="5" borderId="3" xfId="1" applyNumberFormat="1" applyFont="1" applyFill="1" applyBorder="1"/>
    <xf numFmtId="0" fontId="15" fillId="5" borderId="3" xfId="2" quotePrefix="1" applyFont="1" applyFill="1" applyBorder="1" applyAlignment="1">
      <alignment horizontal="left"/>
    </xf>
    <xf numFmtId="0" fontId="15" fillId="5" borderId="1" xfId="2" applyFont="1" applyFill="1" applyBorder="1"/>
    <xf numFmtId="42" fontId="15" fillId="5" borderId="3" xfId="1" applyNumberFormat="1" applyFont="1" applyFill="1" applyBorder="1"/>
    <xf numFmtId="0" fontId="31" fillId="5" borderId="1" xfId="2" applyFont="1" applyFill="1" applyBorder="1"/>
    <xf numFmtId="0" fontId="31" fillId="5" borderId="1" xfId="2" quotePrefix="1" applyFont="1" applyFill="1" applyBorder="1" applyAlignment="1">
      <alignment horizontal="left"/>
    </xf>
    <xf numFmtId="42" fontId="32" fillId="5" borderId="1" xfId="1" applyNumberFormat="1" applyFont="1" applyFill="1" applyBorder="1"/>
    <xf numFmtId="0" fontId="16" fillId="5" borderId="1" xfId="2" quotePrefix="1" applyFont="1" applyFill="1" applyBorder="1" applyAlignment="1">
      <alignment horizontal="left"/>
    </xf>
    <xf numFmtId="0" fontId="16" fillId="5" borderId="1" xfId="2" applyFont="1" applyFill="1" applyBorder="1"/>
    <xf numFmtId="42" fontId="16" fillId="5" borderId="1" xfId="1" applyNumberFormat="1" applyFont="1" applyFill="1" applyBorder="1"/>
    <xf numFmtId="0" fontId="16" fillId="5" borderId="3" xfId="2" quotePrefix="1" applyFont="1" applyFill="1" applyBorder="1" applyAlignment="1">
      <alignment horizontal="left"/>
    </xf>
    <xf numFmtId="42" fontId="30" fillId="5" borderId="1" xfId="1" applyNumberFormat="1" applyFont="1" applyFill="1" applyBorder="1"/>
    <xf numFmtId="0" fontId="33" fillId="5" borderId="1" xfId="2" quotePrefix="1" applyFont="1" applyFill="1" applyBorder="1" applyAlignment="1">
      <alignment horizontal="left"/>
    </xf>
    <xf numFmtId="0" fontId="33" fillId="5" borderId="3" xfId="2" quotePrefix="1" applyFont="1" applyFill="1" applyBorder="1" applyAlignment="1">
      <alignment horizontal="left"/>
    </xf>
    <xf numFmtId="0" fontId="33" fillId="5" borderId="1" xfId="2" applyFont="1" applyFill="1" applyBorder="1"/>
    <xf numFmtId="42" fontId="33" fillId="5" borderId="1" xfId="1" applyNumberFormat="1" applyFont="1" applyFill="1" applyBorder="1"/>
    <xf numFmtId="0" fontId="34" fillId="5" borderId="1" xfId="2" quotePrefix="1" applyFont="1" applyFill="1" applyBorder="1" applyAlignment="1">
      <alignment horizontal="left"/>
    </xf>
    <xf numFmtId="42" fontId="35" fillId="5" borderId="1" xfId="1" applyNumberFormat="1" applyFont="1" applyFill="1" applyBorder="1"/>
    <xf numFmtId="0" fontId="20" fillId="5" borderId="1" xfId="2" quotePrefix="1" applyFont="1" applyFill="1" applyBorder="1" applyAlignment="1">
      <alignment horizontal="left"/>
    </xf>
    <xf numFmtId="0" fontId="20" fillId="5" borderId="3" xfId="2" quotePrefix="1" applyFont="1" applyFill="1" applyBorder="1" applyAlignment="1">
      <alignment horizontal="left"/>
    </xf>
    <xf numFmtId="42" fontId="20" fillId="5" borderId="1" xfId="1" applyNumberFormat="1" applyFont="1" applyFill="1" applyBorder="1"/>
    <xf numFmtId="0" fontId="23" fillId="5" borderId="1" xfId="2" quotePrefix="1" applyFont="1" applyFill="1" applyBorder="1" applyAlignment="1">
      <alignment horizontal="left"/>
    </xf>
    <xf numFmtId="0" fontId="20" fillId="5" borderId="1" xfId="2" applyFont="1" applyFill="1" applyBorder="1"/>
    <xf numFmtId="42" fontId="21" fillId="5" borderId="1" xfId="1" applyNumberFormat="1" applyFont="1" applyFill="1" applyBorder="1"/>
    <xf numFmtId="0" fontId="36" fillId="5" borderId="1" xfId="2" quotePrefix="1" applyFont="1" applyFill="1" applyBorder="1" applyAlignment="1">
      <alignment horizontal="left"/>
    </xf>
    <xf numFmtId="0" fontId="36" fillId="5" borderId="3" xfId="2" quotePrefix="1" applyFont="1" applyFill="1" applyBorder="1" applyAlignment="1">
      <alignment horizontal="left"/>
    </xf>
    <xf numFmtId="0" fontId="36" fillId="5" borderId="1" xfId="2" applyFont="1" applyFill="1" applyBorder="1"/>
    <xf numFmtId="42" fontId="36" fillId="5" borderId="1" xfId="1" applyNumberFormat="1" applyFont="1" applyFill="1" applyBorder="1"/>
    <xf numFmtId="42" fontId="37" fillId="5" borderId="1" xfId="1" applyNumberFormat="1" applyFont="1" applyFill="1" applyBorder="1"/>
    <xf numFmtId="0" fontId="38" fillId="5" borderId="1" xfId="2" quotePrefix="1" applyFont="1" applyFill="1" applyBorder="1" applyAlignment="1">
      <alignment horizontal="left"/>
    </xf>
    <xf numFmtId="0" fontId="4" fillId="5" borderId="1" xfId="2" applyFont="1" applyFill="1" applyBorder="1"/>
    <xf numFmtId="0" fontId="4" fillId="5" borderId="3" xfId="2" quotePrefix="1" applyFont="1" applyFill="1" applyBorder="1" applyAlignment="1">
      <alignment horizontal="left"/>
    </xf>
    <xf numFmtId="0" fontId="39" fillId="5" borderId="3" xfId="2" quotePrefix="1" applyFont="1" applyFill="1" applyBorder="1" applyAlignment="1">
      <alignment horizontal="left"/>
    </xf>
    <xf numFmtId="42" fontId="1" fillId="5" borderId="3" xfId="1" applyNumberFormat="1" applyFont="1" applyFill="1" applyBorder="1"/>
    <xf numFmtId="0" fontId="36" fillId="2" borderId="1" xfId="2" quotePrefix="1" applyFont="1" applyFill="1" applyBorder="1" applyAlignment="1">
      <alignment horizontal="left"/>
    </xf>
    <xf numFmtId="0" fontId="36" fillId="2" borderId="3" xfId="2" quotePrefix="1" applyFont="1" applyFill="1" applyBorder="1" applyAlignment="1">
      <alignment horizontal="left"/>
    </xf>
    <xf numFmtId="0" fontId="36" fillId="2" borderId="1" xfId="2" applyFont="1" applyFill="1" applyBorder="1"/>
    <xf numFmtId="0" fontId="4" fillId="2" borderId="3" xfId="2" quotePrefix="1" applyFont="1" applyFill="1" applyBorder="1" applyAlignment="1">
      <alignment horizontal="left"/>
    </xf>
    <xf numFmtId="0" fontId="4" fillId="2" borderId="1" xfId="2" applyFont="1" applyFill="1" applyBorder="1"/>
    <xf numFmtId="0" fontId="16" fillId="2" borderId="1" xfId="2" quotePrefix="1" applyFont="1" applyFill="1" applyBorder="1" applyAlignment="1">
      <alignment horizontal="left"/>
    </xf>
    <xf numFmtId="0" fontId="16" fillId="2" borderId="1" xfId="2" applyFont="1" applyFill="1" applyBorder="1"/>
    <xf numFmtId="0" fontId="11" fillId="2" borderId="3" xfId="2" quotePrefix="1" applyFont="1" applyFill="1" applyBorder="1" applyAlignment="1">
      <alignment horizontal="left"/>
    </xf>
    <xf numFmtId="0" fontId="11" fillId="2" borderId="1" xfId="2" quotePrefix="1" applyFont="1" applyFill="1" applyBorder="1" applyAlignment="1">
      <alignment horizontal="left"/>
    </xf>
    <xf numFmtId="0" fontId="11" fillId="2" borderId="1" xfId="2" applyFont="1" applyFill="1" applyBorder="1"/>
    <xf numFmtId="0" fontId="31" fillId="2" borderId="3" xfId="2" quotePrefix="1" applyFont="1" applyFill="1" applyBorder="1" applyAlignment="1">
      <alignment horizontal="left"/>
    </xf>
    <xf numFmtId="0" fontId="31" fillId="2" borderId="1" xfId="2" applyFont="1" applyFill="1" applyBorder="1"/>
    <xf numFmtId="42" fontId="0" fillId="2" borderId="1" xfId="1" applyNumberFormat="1" applyFont="1" applyFill="1" applyBorder="1" applyAlignment="1">
      <alignment horizontal="right"/>
    </xf>
    <xf numFmtId="42" fontId="0" fillId="2" borderId="3" xfId="1" applyNumberFormat="1" applyFont="1" applyFill="1" applyBorder="1" applyAlignment="1">
      <alignment horizontal="right"/>
    </xf>
    <xf numFmtId="0" fontId="14" fillId="5" borderId="3" xfId="2" quotePrefix="1" applyFont="1" applyFill="1" applyBorder="1" applyAlignment="1">
      <alignment horizontal="center"/>
    </xf>
    <xf numFmtId="0" fontId="13" fillId="5" borderId="3" xfId="2" quotePrefix="1" applyFont="1" applyFill="1" applyBorder="1" applyAlignment="1">
      <alignment horizontal="center"/>
    </xf>
    <xf numFmtId="0" fontId="11" fillId="5" borderId="3" xfId="2" quotePrefix="1" applyFont="1" applyFill="1" applyBorder="1" applyAlignment="1">
      <alignment horizontal="center"/>
    </xf>
    <xf numFmtId="0" fontId="11" fillId="2" borderId="3" xfId="2" quotePrefix="1" applyFont="1" applyFill="1" applyBorder="1" applyAlignment="1">
      <alignment horizontal="center"/>
    </xf>
    <xf numFmtId="0" fontId="12" fillId="5" borderId="3" xfId="2" quotePrefix="1" applyFont="1" applyFill="1" applyBorder="1" applyAlignment="1">
      <alignment horizontal="center"/>
    </xf>
    <xf numFmtId="0" fontId="18" fillId="5" borderId="3" xfId="2" quotePrefix="1" applyFont="1" applyFill="1" applyBorder="1" applyAlignment="1">
      <alignment horizontal="center"/>
    </xf>
    <xf numFmtId="0" fontId="17" fillId="5" borderId="3" xfId="2" quotePrefix="1" applyFont="1" applyFill="1" applyBorder="1" applyAlignment="1">
      <alignment horizontal="center"/>
    </xf>
    <xf numFmtId="0" fontId="4" fillId="2" borderId="3" xfId="2" quotePrefix="1" applyFont="1" applyFill="1" applyBorder="1" applyAlignment="1">
      <alignment horizontal="center"/>
    </xf>
    <xf numFmtId="0" fontId="4" fillId="5" borderId="3" xfId="2" quotePrefix="1" applyFont="1" applyFill="1" applyBorder="1" applyAlignment="1">
      <alignment horizontal="center"/>
    </xf>
    <xf numFmtId="0" fontId="26" fillId="5" borderId="3" xfId="2" quotePrefix="1" applyFont="1" applyFill="1" applyBorder="1" applyAlignment="1">
      <alignment horizontal="center"/>
    </xf>
    <xf numFmtId="0" fontId="5" fillId="5" borderId="3" xfId="2" quotePrefix="1" applyFont="1" applyFill="1" applyBorder="1" applyAlignment="1">
      <alignment horizontal="center"/>
    </xf>
    <xf numFmtId="0" fontId="15" fillId="5" borderId="3" xfId="2" quotePrefix="1" applyFont="1" applyFill="1" applyBorder="1" applyAlignment="1">
      <alignment horizontal="center"/>
    </xf>
    <xf numFmtId="0" fontId="31" fillId="2" borderId="3" xfId="2" quotePrefix="1" applyFont="1" applyFill="1" applyBorder="1" applyAlignment="1">
      <alignment horizontal="center"/>
    </xf>
    <xf numFmtId="0" fontId="31" fillId="5" borderId="1" xfId="2" quotePrefix="1" applyFont="1" applyFill="1" applyBorder="1" applyAlignment="1">
      <alignment horizontal="center"/>
    </xf>
    <xf numFmtId="0" fontId="16" fillId="5" borderId="1" xfId="2" quotePrefix="1" applyFont="1" applyFill="1" applyBorder="1" applyAlignment="1">
      <alignment horizontal="center"/>
    </xf>
    <xf numFmtId="0" fontId="16" fillId="5" borderId="3" xfId="2" quotePrefix="1" applyFont="1" applyFill="1" applyBorder="1" applyAlignment="1">
      <alignment horizontal="center"/>
    </xf>
    <xf numFmtId="0" fontId="16" fillId="2" borderId="1" xfId="2" quotePrefix="1" applyFont="1" applyFill="1" applyBorder="1" applyAlignment="1">
      <alignment horizontal="center"/>
    </xf>
    <xf numFmtId="0" fontId="33" fillId="5" borderId="3" xfId="2" quotePrefix="1" applyFont="1" applyFill="1" applyBorder="1" applyAlignment="1">
      <alignment horizontal="center"/>
    </xf>
    <xf numFmtId="0" fontId="33" fillId="5" borderId="1" xfId="2" quotePrefix="1" applyFont="1" applyFill="1" applyBorder="1" applyAlignment="1">
      <alignment horizontal="center"/>
    </xf>
    <xf numFmtId="0" fontId="20" fillId="5" borderId="3" xfId="2" quotePrefix="1" applyFont="1" applyFill="1" applyBorder="1" applyAlignment="1">
      <alignment horizontal="center"/>
    </xf>
    <xf numFmtId="0" fontId="36" fillId="5" borderId="3" xfId="2" quotePrefix="1" applyFont="1" applyFill="1" applyBorder="1" applyAlignment="1">
      <alignment horizontal="center"/>
    </xf>
    <xf numFmtId="0" fontId="36" fillId="2" borderId="3" xfId="2" quotePrefix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topLeftCell="B1" zoomScaleNormal="100" workbookViewId="0">
      <selection activeCell="D1" sqref="D1"/>
    </sheetView>
  </sheetViews>
  <sheetFormatPr defaultRowHeight="15" x14ac:dyDescent="0.25"/>
  <cols>
    <col min="1" max="1" width="18.28515625" bestFit="1" customWidth="1"/>
    <col min="2" max="2" width="31.85546875" style="125" customWidth="1"/>
    <col min="3" max="3" width="31.85546875" style="2" bestFit="1" customWidth="1"/>
    <col min="4" max="4" width="81.5703125" bestFit="1" customWidth="1"/>
    <col min="5" max="5" width="19.7109375" style="13" bestFit="1" customWidth="1"/>
    <col min="6" max="6" width="16.5703125" style="1" customWidth="1"/>
    <col min="7" max="7" width="22.5703125" style="1" bestFit="1" customWidth="1"/>
  </cols>
  <sheetData>
    <row r="1" spans="1:7" ht="81.75" thickBot="1" x14ac:dyDescent="0.35">
      <c r="A1" s="6" t="s">
        <v>0</v>
      </c>
      <c r="B1" s="7" t="s">
        <v>95</v>
      </c>
      <c r="C1" s="7" t="s">
        <v>94</v>
      </c>
      <c r="D1" s="8" t="s">
        <v>1</v>
      </c>
      <c r="E1" s="11" t="s">
        <v>2</v>
      </c>
      <c r="F1" s="9" t="s">
        <v>91</v>
      </c>
      <c r="G1" s="5" t="s">
        <v>92</v>
      </c>
    </row>
    <row r="2" spans="1:7" ht="15.75" x14ac:dyDescent="0.25">
      <c r="A2" s="20" t="s">
        <v>3</v>
      </c>
      <c r="B2" s="103" t="s">
        <v>101</v>
      </c>
      <c r="C2" s="20" t="s">
        <v>78</v>
      </c>
      <c r="D2" s="23" t="s">
        <v>22</v>
      </c>
      <c r="E2" s="22">
        <v>60000</v>
      </c>
      <c r="F2" s="3">
        <v>52000</v>
      </c>
      <c r="G2" s="4">
        <f t="shared" ref="G2:G34" si="0">E2-F2</f>
        <v>8000</v>
      </c>
    </row>
    <row r="3" spans="1:7" ht="15.75" x14ac:dyDescent="0.25">
      <c r="A3" s="20" t="s">
        <v>3</v>
      </c>
      <c r="B3" s="103"/>
      <c r="C3" s="20" t="s">
        <v>78</v>
      </c>
      <c r="D3" s="23" t="s">
        <v>23</v>
      </c>
      <c r="E3" s="22">
        <v>10000</v>
      </c>
      <c r="F3" s="3">
        <v>0</v>
      </c>
      <c r="G3" s="4">
        <f t="shared" si="0"/>
        <v>10000</v>
      </c>
    </row>
    <row r="4" spans="1:7" ht="15.75" x14ac:dyDescent="0.25">
      <c r="A4" s="20" t="s">
        <v>3</v>
      </c>
      <c r="B4" s="103"/>
      <c r="C4" s="20" t="s">
        <v>78</v>
      </c>
      <c r="D4" s="23" t="s">
        <v>19</v>
      </c>
      <c r="E4" s="22">
        <v>25000</v>
      </c>
      <c r="F4" s="3">
        <v>2500</v>
      </c>
      <c r="G4" s="4">
        <f t="shared" si="0"/>
        <v>22500</v>
      </c>
    </row>
    <row r="5" spans="1:7" ht="15.75" x14ac:dyDescent="0.25">
      <c r="A5" s="20" t="s">
        <v>3</v>
      </c>
      <c r="B5" s="103" t="s">
        <v>96</v>
      </c>
      <c r="C5" s="20" t="s">
        <v>78</v>
      </c>
      <c r="D5" s="23" t="s">
        <v>44</v>
      </c>
      <c r="E5" s="22">
        <v>0</v>
      </c>
      <c r="F5" s="3">
        <v>0</v>
      </c>
      <c r="G5" s="4">
        <f t="shared" si="0"/>
        <v>0</v>
      </c>
    </row>
    <row r="6" spans="1:7" ht="15.75" x14ac:dyDescent="0.25">
      <c r="A6" s="20" t="s">
        <v>3</v>
      </c>
      <c r="B6" s="103" t="s">
        <v>97</v>
      </c>
      <c r="C6" s="20" t="s">
        <v>78</v>
      </c>
      <c r="D6" s="23" t="s">
        <v>24</v>
      </c>
      <c r="E6" s="22">
        <v>50000</v>
      </c>
      <c r="F6" s="3">
        <v>40000</v>
      </c>
      <c r="G6" s="4">
        <f t="shared" si="0"/>
        <v>10000</v>
      </c>
    </row>
    <row r="7" spans="1:7" ht="15.75" x14ac:dyDescent="0.25">
      <c r="A7" s="20" t="s">
        <v>3</v>
      </c>
      <c r="B7" s="103" t="s">
        <v>97</v>
      </c>
      <c r="C7" s="20" t="s">
        <v>78</v>
      </c>
      <c r="D7" s="23" t="s">
        <v>25</v>
      </c>
      <c r="E7" s="22">
        <v>20000</v>
      </c>
      <c r="F7" s="3">
        <v>25500</v>
      </c>
      <c r="G7" s="4">
        <f t="shared" si="0"/>
        <v>-5500</v>
      </c>
    </row>
    <row r="8" spans="1:7" ht="15.75" x14ac:dyDescent="0.25">
      <c r="A8" s="20" t="s">
        <v>3</v>
      </c>
      <c r="B8" s="103"/>
      <c r="C8" s="20" t="s">
        <v>78</v>
      </c>
      <c r="D8" s="23" t="s">
        <v>11</v>
      </c>
      <c r="E8" s="22">
        <v>100000</v>
      </c>
      <c r="F8" s="3">
        <v>45000</v>
      </c>
      <c r="G8" s="4">
        <f t="shared" si="0"/>
        <v>55000</v>
      </c>
    </row>
    <row r="9" spans="1:7" ht="15.75" x14ac:dyDescent="0.25">
      <c r="A9" s="20" t="s">
        <v>3</v>
      </c>
      <c r="B9" s="103" t="s">
        <v>97</v>
      </c>
      <c r="C9" s="20" t="s">
        <v>78</v>
      </c>
      <c r="D9" s="21" t="s">
        <v>26</v>
      </c>
      <c r="E9" s="22">
        <v>50000</v>
      </c>
      <c r="F9" s="4">
        <v>0</v>
      </c>
      <c r="G9" s="4">
        <f t="shared" si="0"/>
        <v>50000</v>
      </c>
    </row>
    <row r="10" spans="1:7" ht="15.75" x14ac:dyDescent="0.25">
      <c r="A10" s="20" t="s">
        <v>3</v>
      </c>
      <c r="B10" s="103" t="s">
        <v>97</v>
      </c>
      <c r="C10" s="20" t="s">
        <v>78</v>
      </c>
      <c r="D10" s="23" t="s">
        <v>43</v>
      </c>
      <c r="E10" s="22">
        <v>0</v>
      </c>
      <c r="F10" s="3">
        <v>0</v>
      </c>
      <c r="G10" s="4">
        <f t="shared" si="0"/>
        <v>0</v>
      </c>
    </row>
    <row r="11" spans="1:7" ht="15.75" x14ac:dyDescent="0.25">
      <c r="A11" s="24" t="s">
        <v>3</v>
      </c>
      <c r="B11" s="104" t="s">
        <v>98</v>
      </c>
      <c r="C11" s="24" t="s">
        <v>76</v>
      </c>
      <c r="D11" s="25" t="s">
        <v>42</v>
      </c>
      <c r="E11" s="26">
        <v>150000</v>
      </c>
      <c r="F11" s="3">
        <v>25000</v>
      </c>
      <c r="G11" s="4">
        <f t="shared" si="0"/>
        <v>125000</v>
      </c>
    </row>
    <row r="12" spans="1:7" ht="15.75" x14ac:dyDescent="0.25">
      <c r="A12" s="27" t="s">
        <v>3</v>
      </c>
      <c r="B12" s="105" t="s">
        <v>98</v>
      </c>
      <c r="C12" s="27" t="s">
        <v>74</v>
      </c>
      <c r="D12" s="28" t="s">
        <v>7</v>
      </c>
      <c r="E12" s="29">
        <v>75000</v>
      </c>
      <c r="F12" s="3">
        <v>100000</v>
      </c>
      <c r="G12" s="4">
        <f t="shared" si="0"/>
        <v>-25000</v>
      </c>
    </row>
    <row r="13" spans="1:7" ht="15.75" x14ac:dyDescent="0.25">
      <c r="A13" s="27" t="s">
        <v>3</v>
      </c>
      <c r="B13" s="105" t="s">
        <v>98</v>
      </c>
      <c r="C13" s="27" t="s">
        <v>74</v>
      </c>
      <c r="D13" s="28" t="s">
        <v>8</v>
      </c>
      <c r="E13" s="29">
        <v>50000</v>
      </c>
      <c r="F13" s="3">
        <v>0</v>
      </c>
      <c r="G13" s="4">
        <f t="shared" si="0"/>
        <v>50000</v>
      </c>
    </row>
    <row r="14" spans="1:7" ht="15.75" x14ac:dyDescent="0.25">
      <c r="A14" s="27" t="s">
        <v>3</v>
      </c>
      <c r="B14" s="105" t="s">
        <v>98</v>
      </c>
      <c r="C14" s="27" t="s">
        <v>74</v>
      </c>
      <c r="D14" s="28" t="s">
        <v>9</v>
      </c>
      <c r="E14" s="29">
        <v>0</v>
      </c>
      <c r="F14" s="3">
        <v>5000</v>
      </c>
      <c r="G14" s="4">
        <f t="shared" si="0"/>
        <v>-5000</v>
      </c>
    </row>
    <row r="15" spans="1:7" ht="15.75" x14ac:dyDescent="0.25">
      <c r="A15" s="27" t="s">
        <v>3</v>
      </c>
      <c r="B15" s="105" t="s">
        <v>98</v>
      </c>
      <c r="C15" s="27" t="s">
        <v>74</v>
      </c>
      <c r="D15" s="28" t="s">
        <v>10</v>
      </c>
      <c r="E15" s="29">
        <v>250000</v>
      </c>
      <c r="F15" s="3">
        <v>100000</v>
      </c>
      <c r="G15" s="4">
        <f t="shared" si="0"/>
        <v>150000</v>
      </c>
    </row>
    <row r="16" spans="1:7" s="2" customFormat="1" ht="15.75" x14ac:dyDescent="0.25">
      <c r="A16" s="27" t="s">
        <v>3</v>
      </c>
      <c r="B16" s="105" t="s">
        <v>98</v>
      </c>
      <c r="C16" s="27" t="s">
        <v>74</v>
      </c>
      <c r="D16" s="28" t="s">
        <v>111</v>
      </c>
      <c r="E16" s="22">
        <v>0</v>
      </c>
      <c r="F16" s="3">
        <v>15000</v>
      </c>
      <c r="G16" s="4">
        <f t="shared" ref="G16" si="1">E16-F16</f>
        <v>-15000</v>
      </c>
    </row>
    <row r="17" spans="1:7" ht="15.75" x14ac:dyDescent="0.25">
      <c r="A17" s="27" t="s">
        <v>3</v>
      </c>
      <c r="B17" s="105" t="s">
        <v>98</v>
      </c>
      <c r="C17" s="27" t="s">
        <v>74</v>
      </c>
      <c r="D17" s="30" t="s">
        <v>14</v>
      </c>
      <c r="E17" s="29">
        <v>20000</v>
      </c>
      <c r="F17" s="3">
        <v>11853</v>
      </c>
      <c r="G17" s="4">
        <f t="shared" si="0"/>
        <v>8147</v>
      </c>
    </row>
    <row r="18" spans="1:7" ht="15.75" x14ac:dyDescent="0.25">
      <c r="A18" s="27" t="s">
        <v>3</v>
      </c>
      <c r="B18" s="105" t="s">
        <v>98</v>
      </c>
      <c r="C18" s="27" t="s">
        <v>74</v>
      </c>
      <c r="D18" s="28" t="s">
        <v>56</v>
      </c>
      <c r="E18" s="31">
        <v>0</v>
      </c>
      <c r="F18" s="3">
        <v>120000</v>
      </c>
      <c r="G18" s="4">
        <f t="shared" si="0"/>
        <v>-120000</v>
      </c>
    </row>
    <row r="19" spans="1:7" ht="15.75" x14ac:dyDescent="0.25">
      <c r="A19" s="27" t="s">
        <v>3</v>
      </c>
      <c r="B19" s="105"/>
      <c r="C19" s="27" t="s">
        <v>74</v>
      </c>
      <c r="D19" s="28" t="s">
        <v>36</v>
      </c>
      <c r="E19" s="29">
        <v>30000</v>
      </c>
      <c r="F19" s="3">
        <v>8000</v>
      </c>
      <c r="G19" s="4">
        <f t="shared" si="0"/>
        <v>22000</v>
      </c>
    </row>
    <row r="20" spans="1:7" ht="15.75" x14ac:dyDescent="0.25">
      <c r="A20" s="96" t="s">
        <v>3</v>
      </c>
      <c r="B20" s="106" t="s">
        <v>99</v>
      </c>
      <c r="C20" s="96" t="s">
        <v>74</v>
      </c>
      <c r="D20" s="98" t="s">
        <v>41</v>
      </c>
      <c r="E20" s="16">
        <v>120000</v>
      </c>
      <c r="F20" s="101">
        <v>0</v>
      </c>
      <c r="G20" s="102">
        <f t="shared" si="0"/>
        <v>120000</v>
      </c>
    </row>
    <row r="21" spans="1:7" ht="15.75" x14ac:dyDescent="0.25">
      <c r="A21" s="96" t="s">
        <v>3</v>
      </c>
      <c r="B21" s="106" t="s">
        <v>100</v>
      </c>
      <c r="C21" s="96" t="s">
        <v>74</v>
      </c>
      <c r="D21" s="97" t="s">
        <v>35</v>
      </c>
      <c r="E21" s="16">
        <v>150000</v>
      </c>
      <c r="F21" s="101">
        <v>0</v>
      </c>
      <c r="G21" s="102">
        <f t="shared" si="0"/>
        <v>150000</v>
      </c>
    </row>
    <row r="22" spans="1:7" ht="15.75" x14ac:dyDescent="0.25">
      <c r="A22" s="27" t="s">
        <v>3</v>
      </c>
      <c r="B22" s="105" t="s">
        <v>101</v>
      </c>
      <c r="C22" s="27" t="s">
        <v>74</v>
      </c>
      <c r="D22" s="30" t="s">
        <v>49</v>
      </c>
      <c r="E22" s="29">
        <v>230000</v>
      </c>
      <c r="F22" s="3">
        <v>28000</v>
      </c>
      <c r="G22" s="4">
        <f t="shared" si="0"/>
        <v>202000</v>
      </c>
    </row>
    <row r="23" spans="1:7" ht="15.75" x14ac:dyDescent="0.25">
      <c r="A23" s="27" t="s">
        <v>3</v>
      </c>
      <c r="B23" s="105" t="s">
        <v>101</v>
      </c>
      <c r="C23" s="27" t="s">
        <v>74</v>
      </c>
      <c r="D23" s="30" t="s">
        <v>50</v>
      </c>
      <c r="E23" s="29">
        <v>100000</v>
      </c>
      <c r="F23" s="3">
        <v>8000</v>
      </c>
      <c r="G23" s="4">
        <f t="shared" si="0"/>
        <v>92000</v>
      </c>
    </row>
    <row r="24" spans="1:7" ht="15.75" x14ac:dyDescent="0.25">
      <c r="A24" s="27" t="s">
        <v>3</v>
      </c>
      <c r="B24" s="105"/>
      <c r="C24" s="27" t="s">
        <v>74</v>
      </c>
      <c r="D24" s="28" t="s">
        <v>51</v>
      </c>
      <c r="E24" s="29">
        <v>0</v>
      </c>
      <c r="F24" s="3">
        <v>0</v>
      </c>
      <c r="G24" s="4">
        <f t="shared" si="0"/>
        <v>0</v>
      </c>
    </row>
    <row r="25" spans="1:7" ht="15.75" x14ac:dyDescent="0.25">
      <c r="A25" s="27" t="s">
        <v>3</v>
      </c>
      <c r="B25" s="105" t="s">
        <v>101</v>
      </c>
      <c r="C25" s="27" t="s">
        <v>74</v>
      </c>
      <c r="D25" s="28" t="s">
        <v>59</v>
      </c>
      <c r="E25" s="31">
        <v>0</v>
      </c>
      <c r="F25" s="3">
        <v>2500</v>
      </c>
      <c r="G25" s="4">
        <f t="shared" si="0"/>
        <v>-2500</v>
      </c>
    </row>
    <row r="26" spans="1:7" ht="15.75" x14ac:dyDescent="0.25">
      <c r="A26" s="32" t="s">
        <v>3</v>
      </c>
      <c r="B26" s="107" t="s">
        <v>102</v>
      </c>
      <c r="C26" s="32" t="s">
        <v>79</v>
      </c>
      <c r="D26" s="33" t="s">
        <v>28</v>
      </c>
      <c r="E26" s="34">
        <v>10000</v>
      </c>
      <c r="F26" s="3">
        <v>0</v>
      </c>
      <c r="G26" s="4">
        <f t="shared" si="0"/>
        <v>10000</v>
      </c>
    </row>
    <row r="27" spans="1:7" ht="15.75" x14ac:dyDescent="0.25">
      <c r="A27" s="32" t="s">
        <v>3</v>
      </c>
      <c r="B27" s="107" t="s">
        <v>101</v>
      </c>
      <c r="C27" s="32" t="s">
        <v>79</v>
      </c>
      <c r="D27" s="33" t="s">
        <v>58</v>
      </c>
      <c r="E27" s="35">
        <v>0</v>
      </c>
      <c r="F27" s="3">
        <v>4500</v>
      </c>
      <c r="G27" s="4">
        <f t="shared" si="0"/>
        <v>-4500</v>
      </c>
    </row>
    <row r="28" spans="1:7" ht="15.75" x14ac:dyDescent="0.25">
      <c r="A28" s="36" t="s">
        <v>3</v>
      </c>
      <c r="B28" s="108" t="s">
        <v>100</v>
      </c>
      <c r="C28" s="36" t="s">
        <v>87</v>
      </c>
      <c r="D28" s="37" t="s">
        <v>52</v>
      </c>
      <c r="E28" s="38">
        <v>20000</v>
      </c>
      <c r="F28" s="3">
        <v>15000</v>
      </c>
      <c r="G28" s="4">
        <f t="shared" si="0"/>
        <v>5000</v>
      </c>
    </row>
    <row r="29" spans="1:7" ht="15.75" x14ac:dyDescent="0.25">
      <c r="A29" s="39" t="s">
        <v>3</v>
      </c>
      <c r="B29" s="108" t="s">
        <v>99</v>
      </c>
      <c r="C29" s="36" t="s">
        <v>87</v>
      </c>
      <c r="D29" s="37" t="s">
        <v>73</v>
      </c>
      <c r="E29" s="40">
        <v>0</v>
      </c>
      <c r="F29" s="3">
        <v>5000</v>
      </c>
      <c r="G29" s="4">
        <f t="shared" si="0"/>
        <v>-5000</v>
      </c>
    </row>
    <row r="30" spans="1:7" ht="15.75" x14ac:dyDescent="0.25">
      <c r="A30" s="41" t="s">
        <v>3</v>
      </c>
      <c r="B30" s="109" t="s">
        <v>103</v>
      </c>
      <c r="C30" s="41" t="s">
        <v>83</v>
      </c>
      <c r="D30" s="42" t="s">
        <v>21</v>
      </c>
      <c r="E30" s="43">
        <v>30000</v>
      </c>
      <c r="F30" s="3">
        <v>40000</v>
      </c>
      <c r="G30" s="4">
        <f t="shared" si="0"/>
        <v>-10000</v>
      </c>
    </row>
    <row r="31" spans="1:7" ht="15.75" x14ac:dyDescent="0.25">
      <c r="A31" s="41" t="s">
        <v>3</v>
      </c>
      <c r="B31" s="109" t="s">
        <v>104</v>
      </c>
      <c r="C31" s="41" t="s">
        <v>83</v>
      </c>
      <c r="D31" s="44" t="s">
        <v>15</v>
      </c>
      <c r="E31" s="43">
        <v>40000</v>
      </c>
      <c r="F31" s="3">
        <v>30000</v>
      </c>
      <c r="G31" s="4">
        <f t="shared" si="0"/>
        <v>10000</v>
      </c>
    </row>
    <row r="32" spans="1:7" ht="15.75" x14ac:dyDescent="0.25">
      <c r="A32" s="41" t="s">
        <v>3</v>
      </c>
      <c r="B32" s="109" t="s">
        <v>98</v>
      </c>
      <c r="C32" s="41" t="s">
        <v>83</v>
      </c>
      <c r="D32" s="42" t="s">
        <v>112</v>
      </c>
      <c r="E32" s="43">
        <v>25000</v>
      </c>
      <c r="F32" s="3">
        <v>4000</v>
      </c>
      <c r="G32" s="4">
        <f t="shared" si="0"/>
        <v>21000</v>
      </c>
    </row>
    <row r="33" spans="1:7" ht="15.75" x14ac:dyDescent="0.25">
      <c r="A33" s="41" t="s">
        <v>3</v>
      </c>
      <c r="B33" s="109" t="s">
        <v>99</v>
      </c>
      <c r="C33" s="41" t="s">
        <v>83</v>
      </c>
      <c r="D33" s="42" t="s">
        <v>13</v>
      </c>
      <c r="E33" s="43">
        <v>40000</v>
      </c>
      <c r="F33" s="3">
        <v>16000</v>
      </c>
      <c r="G33" s="4">
        <f t="shared" si="0"/>
        <v>24000</v>
      </c>
    </row>
    <row r="34" spans="1:7" ht="15.75" x14ac:dyDescent="0.25">
      <c r="A34" s="41" t="s">
        <v>3</v>
      </c>
      <c r="B34" s="109" t="s">
        <v>101</v>
      </c>
      <c r="C34" s="41" t="s">
        <v>83</v>
      </c>
      <c r="D34" s="42" t="s">
        <v>31</v>
      </c>
      <c r="E34" s="43">
        <v>35000</v>
      </c>
      <c r="F34" s="3">
        <v>10000</v>
      </c>
      <c r="G34" s="4">
        <f t="shared" si="0"/>
        <v>25000</v>
      </c>
    </row>
    <row r="35" spans="1:7" ht="15.75" x14ac:dyDescent="0.25">
      <c r="A35" s="41" t="s">
        <v>3</v>
      </c>
      <c r="B35" s="109"/>
      <c r="C35" s="41" t="s">
        <v>83</v>
      </c>
      <c r="D35" s="42" t="s">
        <v>38</v>
      </c>
      <c r="E35" s="43">
        <v>0</v>
      </c>
      <c r="F35" s="3">
        <v>0</v>
      </c>
      <c r="G35" s="4">
        <f t="shared" ref="G35:G66" si="2">E35-F35</f>
        <v>0</v>
      </c>
    </row>
    <row r="36" spans="1:7" ht="15.75" x14ac:dyDescent="0.25">
      <c r="A36" s="41" t="s">
        <v>3</v>
      </c>
      <c r="B36" s="109" t="s">
        <v>101</v>
      </c>
      <c r="C36" s="41" t="s">
        <v>83</v>
      </c>
      <c r="D36" s="42" t="s">
        <v>32</v>
      </c>
      <c r="E36" s="43">
        <v>50000</v>
      </c>
      <c r="F36" s="3">
        <v>16000</v>
      </c>
      <c r="G36" s="4">
        <f t="shared" si="2"/>
        <v>34000</v>
      </c>
    </row>
    <row r="37" spans="1:7" ht="15.75" x14ac:dyDescent="0.25">
      <c r="A37" s="41" t="s">
        <v>3</v>
      </c>
      <c r="B37" s="109"/>
      <c r="C37" s="41" t="s">
        <v>83</v>
      </c>
      <c r="D37" s="42" t="s">
        <v>39</v>
      </c>
      <c r="E37" s="43">
        <v>0</v>
      </c>
      <c r="F37" s="3">
        <v>0</v>
      </c>
      <c r="G37" s="4">
        <f t="shared" si="2"/>
        <v>0</v>
      </c>
    </row>
    <row r="38" spans="1:7" ht="15.75" x14ac:dyDescent="0.25">
      <c r="A38" s="41" t="s">
        <v>3</v>
      </c>
      <c r="B38" s="109" t="s">
        <v>100</v>
      </c>
      <c r="C38" s="41" t="s">
        <v>83</v>
      </c>
      <c r="D38" s="44" t="s">
        <v>45</v>
      </c>
      <c r="E38" s="43">
        <v>250000</v>
      </c>
      <c r="F38" s="3">
        <v>20000</v>
      </c>
      <c r="G38" s="4">
        <f t="shared" si="2"/>
        <v>230000</v>
      </c>
    </row>
    <row r="39" spans="1:7" ht="15.75" x14ac:dyDescent="0.25">
      <c r="A39" s="41" t="s">
        <v>3</v>
      </c>
      <c r="B39" s="109" t="s">
        <v>100</v>
      </c>
      <c r="C39" s="41" t="s">
        <v>83</v>
      </c>
      <c r="D39" s="42" t="s">
        <v>48</v>
      </c>
      <c r="E39" s="43">
        <v>300000</v>
      </c>
      <c r="F39" s="3">
        <v>2500</v>
      </c>
      <c r="G39" s="4">
        <f t="shared" si="2"/>
        <v>297500</v>
      </c>
    </row>
    <row r="40" spans="1:7" ht="15.75" x14ac:dyDescent="0.25">
      <c r="A40" s="92" t="s">
        <v>3</v>
      </c>
      <c r="B40" s="110" t="s">
        <v>106</v>
      </c>
      <c r="C40" s="92" t="s">
        <v>82</v>
      </c>
      <c r="D40" s="93" t="s">
        <v>17</v>
      </c>
      <c r="E40" s="12">
        <v>50000</v>
      </c>
      <c r="F40" s="101">
        <v>0</v>
      </c>
      <c r="G40" s="102">
        <f t="shared" si="2"/>
        <v>50000</v>
      </c>
    </row>
    <row r="41" spans="1:7" ht="15.75" x14ac:dyDescent="0.25">
      <c r="A41" s="87" t="s">
        <v>3</v>
      </c>
      <c r="B41" s="111" t="s">
        <v>101</v>
      </c>
      <c r="C41" s="86" t="s">
        <v>82</v>
      </c>
      <c r="D41" s="85" t="s">
        <v>66</v>
      </c>
      <c r="E41" s="88">
        <v>0</v>
      </c>
      <c r="F41" s="3">
        <v>5000</v>
      </c>
      <c r="G41" s="4">
        <f t="shared" si="2"/>
        <v>-5000</v>
      </c>
    </row>
    <row r="42" spans="1:7" ht="15.75" x14ac:dyDescent="0.25">
      <c r="A42" s="45" t="s">
        <v>3</v>
      </c>
      <c r="B42" s="112" t="s">
        <v>99</v>
      </c>
      <c r="C42" s="45" t="s">
        <v>80</v>
      </c>
      <c r="D42" s="46" t="s">
        <v>12</v>
      </c>
      <c r="E42" s="47">
        <v>60000</v>
      </c>
      <c r="F42" s="3">
        <v>30000</v>
      </c>
      <c r="G42" s="4">
        <f t="shared" si="2"/>
        <v>30000</v>
      </c>
    </row>
    <row r="43" spans="1:7" ht="15.75" x14ac:dyDescent="0.25">
      <c r="A43" s="45" t="s">
        <v>3</v>
      </c>
      <c r="B43" s="112" t="s">
        <v>99</v>
      </c>
      <c r="C43" s="45" t="s">
        <v>80</v>
      </c>
      <c r="D43" s="46" t="s">
        <v>113</v>
      </c>
      <c r="E43" s="47">
        <v>40000</v>
      </c>
      <c r="F43" s="3">
        <v>15000</v>
      </c>
      <c r="G43" s="4">
        <f t="shared" si="2"/>
        <v>25000</v>
      </c>
    </row>
    <row r="44" spans="1:7" ht="15.75" x14ac:dyDescent="0.25">
      <c r="A44" s="45" t="s">
        <v>3</v>
      </c>
      <c r="B44" s="112" t="s">
        <v>101</v>
      </c>
      <c r="C44" s="45" t="s">
        <v>80</v>
      </c>
      <c r="D44" s="46" t="s">
        <v>20</v>
      </c>
      <c r="E44" s="47">
        <v>25000</v>
      </c>
      <c r="F44" s="3">
        <v>0</v>
      </c>
      <c r="G44" s="4">
        <f t="shared" si="2"/>
        <v>25000</v>
      </c>
    </row>
    <row r="45" spans="1:7" ht="15.75" x14ac:dyDescent="0.25">
      <c r="A45" s="45" t="s">
        <v>3</v>
      </c>
      <c r="B45" s="112" t="s">
        <v>99</v>
      </c>
      <c r="C45" s="45" t="s">
        <v>80</v>
      </c>
      <c r="D45" s="46" t="s">
        <v>29</v>
      </c>
      <c r="E45" s="47">
        <v>25000</v>
      </c>
      <c r="F45" s="3">
        <v>37000</v>
      </c>
      <c r="G45" s="4">
        <f t="shared" si="2"/>
        <v>-12000</v>
      </c>
    </row>
    <row r="46" spans="1:7" ht="15.75" x14ac:dyDescent="0.25">
      <c r="A46" s="45" t="s">
        <v>3</v>
      </c>
      <c r="B46" s="112" t="s">
        <v>101</v>
      </c>
      <c r="C46" s="45" t="s">
        <v>80</v>
      </c>
      <c r="D46" s="46" t="s">
        <v>33</v>
      </c>
      <c r="E46" s="47">
        <v>150000</v>
      </c>
      <c r="F46" s="3">
        <v>40000</v>
      </c>
      <c r="G46" s="4">
        <f t="shared" si="2"/>
        <v>110000</v>
      </c>
    </row>
    <row r="47" spans="1:7" ht="15.75" x14ac:dyDescent="0.25">
      <c r="A47" s="45" t="s">
        <v>3</v>
      </c>
      <c r="B47" s="112" t="s">
        <v>100</v>
      </c>
      <c r="C47" s="45" t="s">
        <v>80</v>
      </c>
      <c r="D47" s="46" t="s">
        <v>53</v>
      </c>
      <c r="E47" s="47">
        <v>23000</v>
      </c>
      <c r="F47" s="3">
        <v>30000</v>
      </c>
      <c r="G47" s="4">
        <f t="shared" si="2"/>
        <v>-7000</v>
      </c>
    </row>
    <row r="48" spans="1:7" ht="15.75" x14ac:dyDescent="0.25">
      <c r="A48" s="48" t="s">
        <v>3</v>
      </c>
      <c r="B48" s="112" t="s">
        <v>99</v>
      </c>
      <c r="C48" s="45" t="s">
        <v>80</v>
      </c>
      <c r="D48" s="46" t="s">
        <v>61</v>
      </c>
      <c r="E48" s="49">
        <v>0</v>
      </c>
      <c r="F48" s="3">
        <v>4000</v>
      </c>
      <c r="G48" s="4">
        <f t="shared" si="2"/>
        <v>-4000</v>
      </c>
    </row>
    <row r="49" spans="1:7" ht="15.75" x14ac:dyDescent="0.25">
      <c r="A49" s="48" t="s">
        <v>3</v>
      </c>
      <c r="B49" s="112"/>
      <c r="C49" s="45" t="s">
        <v>80</v>
      </c>
      <c r="D49" s="46" t="s">
        <v>62</v>
      </c>
      <c r="E49" s="49">
        <v>0</v>
      </c>
      <c r="F49" s="3">
        <v>6000</v>
      </c>
      <c r="G49" s="4">
        <f t="shared" si="2"/>
        <v>-6000</v>
      </c>
    </row>
    <row r="50" spans="1:7" ht="15.75" x14ac:dyDescent="0.25">
      <c r="A50" s="50" t="s">
        <v>3</v>
      </c>
      <c r="B50" s="113" t="s">
        <v>102</v>
      </c>
      <c r="C50" s="50" t="s">
        <v>85</v>
      </c>
      <c r="D50" s="51" t="s">
        <v>4</v>
      </c>
      <c r="E50" s="52">
        <v>75000</v>
      </c>
      <c r="F50" s="3">
        <v>0</v>
      </c>
      <c r="G50" s="4">
        <f t="shared" si="2"/>
        <v>75000</v>
      </c>
    </row>
    <row r="51" spans="1:7" ht="15.75" x14ac:dyDescent="0.25">
      <c r="A51" s="50" t="s">
        <v>3</v>
      </c>
      <c r="B51" s="113" t="s">
        <v>99</v>
      </c>
      <c r="C51" s="50" t="s">
        <v>85</v>
      </c>
      <c r="D51" s="53" t="s">
        <v>46</v>
      </c>
      <c r="E51" s="52">
        <v>0</v>
      </c>
      <c r="F51" s="3">
        <v>0</v>
      </c>
      <c r="G51" s="4">
        <f t="shared" si="2"/>
        <v>0</v>
      </c>
    </row>
    <row r="52" spans="1:7" ht="15.75" x14ac:dyDescent="0.25">
      <c r="A52" s="50" t="s">
        <v>3</v>
      </c>
      <c r="B52" s="113" t="s">
        <v>102</v>
      </c>
      <c r="C52" s="50" t="s">
        <v>85</v>
      </c>
      <c r="D52" s="53" t="s">
        <v>47</v>
      </c>
      <c r="E52" s="52">
        <v>100000</v>
      </c>
      <c r="F52" s="3">
        <v>0</v>
      </c>
      <c r="G52" s="4">
        <f t="shared" si="2"/>
        <v>100000</v>
      </c>
    </row>
    <row r="53" spans="1:7" ht="15.75" x14ac:dyDescent="0.25">
      <c r="A53" s="54" t="s">
        <v>3</v>
      </c>
      <c r="B53" s="113" t="s">
        <v>101</v>
      </c>
      <c r="C53" s="50" t="s">
        <v>85</v>
      </c>
      <c r="D53" s="53" t="s">
        <v>68</v>
      </c>
      <c r="E53" s="55">
        <v>0</v>
      </c>
      <c r="F53" s="3">
        <v>1200</v>
      </c>
      <c r="G53" s="4">
        <f t="shared" si="2"/>
        <v>-1200</v>
      </c>
    </row>
    <row r="54" spans="1:7" ht="15.75" x14ac:dyDescent="0.25">
      <c r="A54" s="54" t="s">
        <v>3</v>
      </c>
      <c r="B54" s="113"/>
      <c r="C54" s="50" t="s">
        <v>85</v>
      </c>
      <c r="D54" s="53" t="s">
        <v>69</v>
      </c>
      <c r="E54" s="55">
        <v>0</v>
      </c>
      <c r="F54" s="3">
        <v>1000</v>
      </c>
      <c r="G54" s="4">
        <f t="shared" si="2"/>
        <v>-1000</v>
      </c>
    </row>
    <row r="55" spans="1:7" ht="15.75" x14ac:dyDescent="0.25">
      <c r="A55" s="54" t="s">
        <v>3</v>
      </c>
      <c r="B55" s="113" t="s">
        <v>102</v>
      </c>
      <c r="C55" s="50" t="s">
        <v>85</v>
      </c>
      <c r="D55" s="53" t="s">
        <v>70</v>
      </c>
      <c r="E55" s="55">
        <v>0</v>
      </c>
      <c r="F55" s="3">
        <v>8880</v>
      </c>
      <c r="G55" s="4">
        <f t="shared" si="2"/>
        <v>-8880</v>
      </c>
    </row>
    <row r="56" spans="1:7" ht="15.75" x14ac:dyDescent="0.25">
      <c r="A56" s="56" t="s">
        <v>3</v>
      </c>
      <c r="B56" s="114" t="s">
        <v>100</v>
      </c>
      <c r="C56" s="56" t="s">
        <v>75</v>
      </c>
      <c r="D56" s="57" t="s">
        <v>37</v>
      </c>
      <c r="E56" s="58">
        <v>150000</v>
      </c>
      <c r="F56" s="3">
        <v>0</v>
      </c>
      <c r="G56" s="4">
        <f t="shared" si="2"/>
        <v>150000</v>
      </c>
    </row>
    <row r="57" spans="1:7" ht="15.75" x14ac:dyDescent="0.25">
      <c r="A57" s="99" t="s">
        <v>3</v>
      </c>
      <c r="B57" s="115" t="s">
        <v>107</v>
      </c>
      <c r="C57" s="99" t="s">
        <v>84</v>
      </c>
      <c r="D57" s="100" t="s">
        <v>114</v>
      </c>
      <c r="E57" s="17">
        <v>25000</v>
      </c>
      <c r="F57" s="101">
        <v>0</v>
      </c>
      <c r="G57" s="102">
        <f t="shared" si="2"/>
        <v>25000</v>
      </c>
    </row>
    <row r="58" spans="1:7" ht="15.75" x14ac:dyDescent="0.25">
      <c r="A58" s="60" t="s">
        <v>3</v>
      </c>
      <c r="B58" s="116" t="s">
        <v>100</v>
      </c>
      <c r="C58" s="60" t="s">
        <v>84</v>
      </c>
      <c r="D58" s="59" t="s">
        <v>55</v>
      </c>
      <c r="E58" s="61">
        <v>0</v>
      </c>
      <c r="F58" s="3">
        <v>90000</v>
      </c>
      <c r="G58" s="4">
        <f t="shared" si="2"/>
        <v>-90000</v>
      </c>
    </row>
    <row r="59" spans="1:7" ht="15.75" x14ac:dyDescent="0.25">
      <c r="A59" s="62" t="s">
        <v>3</v>
      </c>
      <c r="B59" s="117" t="s">
        <v>104</v>
      </c>
      <c r="C59" s="62" t="s">
        <v>88</v>
      </c>
      <c r="D59" s="63" t="s">
        <v>16</v>
      </c>
      <c r="E59" s="64">
        <v>200000</v>
      </c>
      <c r="F59" s="3">
        <v>32000</v>
      </c>
      <c r="G59" s="4">
        <f t="shared" si="2"/>
        <v>168000</v>
      </c>
    </row>
    <row r="60" spans="1:7" ht="15.75" x14ac:dyDescent="0.25">
      <c r="A60" s="62" t="s">
        <v>3</v>
      </c>
      <c r="B60" s="118" t="s">
        <v>108</v>
      </c>
      <c r="C60" s="65" t="s">
        <v>88</v>
      </c>
      <c r="D60" s="63" t="s">
        <v>18</v>
      </c>
      <c r="E60" s="64">
        <v>100000</v>
      </c>
      <c r="F60" s="3">
        <v>0</v>
      </c>
      <c r="G60" s="4">
        <f t="shared" si="2"/>
        <v>100000</v>
      </c>
    </row>
    <row r="61" spans="1:7" ht="15.75" x14ac:dyDescent="0.25">
      <c r="A61" s="94" t="s">
        <v>3</v>
      </c>
      <c r="B61" s="119" t="s">
        <v>109</v>
      </c>
      <c r="C61" s="94" t="s">
        <v>88</v>
      </c>
      <c r="D61" s="95" t="s">
        <v>93</v>
      </c>
      <c r="E61" s="18">
        <v>25000</v>
      </c>
      <c r="F61" s="101">
        <v>0</v>
      </c>
      <c r="G61" s="102">
        <f t="shared" si="2"/>
        <v>25000</v>
      </c>
    </row>
    <row r="62" spans="1:7" ht="15.75" x14ac:dyDescent="0.25">
      <c r="A62" s="62" t="s">
        <v>3</v>
      </c>
      <c r="B62" s="117"/>
      <c r="C62" s="62" t="s">
        <v>88</v>
      </c>
      <c r="D62" s="63" t="s">
        <v>30</v>
      </c>
      <c r="E62" s="64">
        <v>150000</v>
      </c>
      <c r="F62" s="3">
        <v>0</v>
      </c>
      <c r="G62" s="4">
        <f t="shared" si="2"/>
        <v>150000</v>
      </c>
    </row>
    <row r="63" spans="1:7" ht="15.75" x14ac:dyDescent="0.25">
      <c r="A63" s="62" t="s">
        <v>3</v>
      </c>
      <c r="B63" s="118" t="s">
        <v>101</v>
      </c>
      <c r="C63" s="65" t="s">
        <v>88</v>
      </c>
      <c r="D63" s="63" t="s">
        <v>54</v>
      </c>
      <c r="E63" s="64">
        <v>24000</v>
      </c>
      <c r="F63" s="3">
        <v>0</v>
      </c>
      <c r="G63" s="4">
        <f t="shared" si="2"/>
        <v>24000</v>
      </c>
    </row>
    <row r="64" spans="1:7" ht="15.75" x14ac:dyDescent="0.25">
      <c r="A64" s="62" t="s">
        <v>3</v>
      </c>
      <c r="B64" s="118"/>
      <c r="C64" s="65" t="s">
        <v>88</v>
      </c>
      <c r="D64" s="63" t="s">
        <v>57</v>
      </c>
      <c r="E64" s="66">
        <v>0</v>
      </c>
      <c r="F64" s="3">
        <v>6000</v>
      </c>
      <c r="G64" s="4">
        <f t="shared" si="2"/>
        <v>-6000</v>
      </c>
    </row>
    <row r="65" spans="1:7" ht="15.75" x14ac:dyDescent="0.25">
      <c r="A65" s="67" t="s">
        <v>3</v>
      </c>
      <c r="B65" s="120" t="s">
        <v>110</v>
      </c>
      <c r="C65" s="68" t="s">
        <v>81</v>
      </c>
      <c r="D65" s="69" t="s">
        <v>40</v>
      </c>
      <c r="E65" s="70">
        <v>25000</v>
      </c>
      <c r="F65" s="3">
        <v>0</v>
      </c>
      <c r="G65" s="4">
        <f t="shared" si="2"/>
        <v>25000</v>
      </c>
    </row>
    <row r="66" spans="1:7" ht="15.75" x14ac:dyDescent="0.25">
      <c r="A66" s="71" t="s">
        <v>3</v>
      </c>
      <c r="B66" s="121" t="s">
        <v>105</v>
      </c>
      <c r="C66" s="67" t="s">
        <v>81</v>
      </c>
      <c r="D66" s="69" t="s">
        <v>63</v>
      </c>
      <c r="E66" s="72">
        <v>0</v>
      </c>
      <c r="F66" s="3">
        <v>13500</v>
      </c>
      <c r="G66" s="4">
        <f t="shared" si="2"/>
        <v>-13500</v>
      </c>
    </row>
    <row r="67" spans="1:7" ht="15.75" x14ac:dyDescent="0.25">
      <c r="A67" s="71" t="s">
        <v>3</v>
      </c>
      <c r="B67" s="121" t="s">
        <v>99</v>
      </c>
      <c r="C67" s="67" t="s">
        <v>81</v>
      </c>
      <c r="D67" s="69" t="s">
        <v>64</v>
      </c>
      <c r="E67" s="72">
        <v>0</v>
      </c>
      <c r="F67" s="3">
        <v>30000</v>
      </c>
      <c r="G67" s="4">
        <f t="shared" ref="G67:G77" si="3">E67-F67</f>
        <v>-30000</v>
      </c>
    </row>
    <row r="68" spans="1:7" ht="15.75" x14ac:dyDescent="0.25">
      <c r="A68" s="71" t="s">
        <v>3</v>
      </c>
      <c r="B68" s="121" t="s">
        <v>101</v>
      </c>
      <c r="C68" s="67" t="s">
        <v>81</v>
      </c>
      <c r="D68" s="69" t="s">
        <v>65</v>
      </c>
      <c r="E68" s="72">
        <v>0</v>
      </c>
      <c r="F68" s="3">
        <v>1500</v>
      </c>
      <c r="G68" s="4">
        <f t="shared" si="3"/>
        <v>-1500</v>
      </c>
    </row>
    <row r="69" spans="1:7" ht="15.75" x14ac:dyDescent="0.25">
      <c r="A69" s="73" t="s">
        <v>3</v>
      </c>
      <c r="B69" s="122" t="s">
        <v>100</v>
      </c>
      <c r="C69" s="74" t="s">
        <v>86</v>
      </c>
      <c r="D69" s="73" t="s">
        <v>27</v>
      </c>
      <c r="E69" s="75">
        <v>75000</v>
      </c>
      <c r="F69" s="3">
        <v>10000</v>
      </c>
      <c r="G69" s="4">
        <f t="shared" si="3"/>
        <v>65000</v>
      </c>
    </row>
    <row r="70" spans="1:7" ht="15.75" x14ac:dyDescent="0.25">
      <c r="A70" s="76" t="s">
        <v>3</v>
      </c>
      <c r="B70" s="122" t="s">
        <v>101</v>
      </c>
      <c r="C70" s="74" t="s">
        <v>86</v>
      </c>
      <c r="D70" s="77" t="s">
        <v>67</v>
      </c>
      <c r="E70" s="78">
        <v>0</v>
      </c>
      <c r="F70" s="3">
        <v>3300</v>
      </c>
      <c r="G70" s="4">
        <f t="shared" si="3"/>
        <v>-3300</v>
      </c>
    </row>
    <row r="71" spans="1:7" ht="15.75" x14ac:dyDescent="0.25">
      <c r="A71" s="79" t="s">
        <v>3</v>
      </c>
      <c r="B71" s="123" t="s">
        <v>108</v>
      </c>
      <c r="C71" s="80" t="s">
        <v>77</v>
      </c>
      <c r="D71" s="81" t="s">
        <v>5</v>
      </c>
      <c r="E71" s="82">
        <v>60000</v>
      </c>
      <c r="F71" s="3">
        <v>60000</v>
      </c>
      <c r="G71" s="4">
        <f t="shared" si="3"/>
        <v>0</v>
      </c>
    </row>
    <row r="72" spans="1:7" ht="15.75" x14ac:dyDescent="0.25">
      <c r="A72" s="89" t="s">
        <v>3</v>
      </c>
      <c r="B72" s="124"/>
      <c r="C72" s="90" t="s">
        <v>77</v>
      </c>
      <c r="D72" s="91" t="s">
        <v>6</v>
      </c>
      <c r="E72" s="19">
        <v>30000</v>
      </c>
      <c r="F72" s="101">
        <v>0</v>
      </c>
      <c r="G72" s="102">
        <f t="shared" si="3"/>
        <v>30000</v>
      </c>
    </row>
    <row r="73" spans="1:7" ht="15.75" x14ac:dyDescent="0.25">
      <c r="A73" s="79" t="s">
        <v>3</v>
      </c>
      <c r="B73" s="123"/>
      <c r="C73" s="80" t="s">
        <v>77</v>
      </c>
      <c r="D73" s="81" t="s">
        <v>34</v>
      </c>
      <c r="E73" s="82">
        <v>0</v>
      </c>
      <c r="F73" s="3">
        <v>0</v>
      </c>
      <c r="G73" s="4">
        <f t="shared" si="3"/>
        <v>0</v>
      </c>
    </row>
    <row r="74" spans="1:7" ht="15.75" x14ac:dyDescent="0.25">
      <c r="A74" s="79" t="s">
        <v>3</v>
      </c>
      <c r="B74" s="123"/>
      <c r="C74" s="80" t="s">
        <v>77</v>
      </c>
      <c r="D74" s="81" t="s">
        <v>60</v>
      </c>
      <c r="E74" s="83">
        <v>0</v>
      </c>
      <c r="F74" s="3">
        <v>2000</v>
      </c>
      <c r="G74" s="4">
        <f t="shared" si="3"/>
        <v>-2000</v>
      </c>
    </row>
    <row r="75" spans="1:7" ht="15.75" x14ac:dyDescent="0.25">
      <c r="A75" s="84" t="s">
        <v>3</v>
      </c>
      <c r="B75" s="123"/>
      <c r="C75" s="80" t="s">
        <v>77</v>
      </c>
      <c r="D75" s="81" t="s">
        <v>71</v>
      </c>
      <c r="E75" s="83">
        <v>0</v>
      </c>
      <c r="F75" s="3">
        <v>5000</v>
      </c>
      <c r="G75" s="4">
        <f t="shared" si="3"/>
        <v>-5000</v>
      </c>
    </row>
    <row r="76" spans="1:7" ht="15.75" x14ac:dyDescent="0.25">
      <c r="A76" s="84" t="s">
        <v>3</v>
      </c>
      <c r="B76" s="123" t="s">
        <v>99</v>
      </c>
      <c r="C76" s="80" t="s">
        <v>77</v>
      </c>
      <c r="D76" s="81" t="s">
        <v>72</v>
      </c>
      <c r="E76" s="83">
        <v>0</v>
      </c>
      <c r="F76" s="3">
        <v>35000</v>
      </c>
      <c r="G76" s="4">
        <f t="shared" si="3"/>
        <v>-35000</v>
      </c>
    </row>
    <row r="77" spans="1:7" ht="15.75" x14ac:dyDescent="0.25">
      <c r="A77" s="84" t="s">
        <v>3</v>
      </c>
      <c r="B77" s="123"/>
      <c r="C77" s="80" t="s">
        <v>77</v>
      </c>
      <c r="D77" s="81" t="s">
        <v>89</v>
      </c>
      <c r="E77" s="83">
        <v>0</v>
      </c>
      <c r="F77" s="3">
        <v>0</v>
      </c>
      <c r="G77" s="4">
        <f t="shared" si="3"/>
        <v>0</v>
      </c>
    </row>
    <row r="78" spans="1:7" ht="21" x14ac:dyDescent="0.35">
      <c r="D78" s="10" t="s">
        <v>90</v>
      </c>
      <c r="E78" s="14">
        <f>SUM(E2:E77)</f>
        <v>3702000</v>
      </c>
      <c r="F78" s="15">
        <f>SUM(F2:F77)</f>
        <v>1217733</v>
      </c>
      <c r="G78" s="15">
        <f>SUM(G2:G77)</f>
        <v>2484267</v>
      </c>
    </row>
  </sheetData>
  <autoFilter ref="A1:G78"/>
  <sortState ref="A2:G76">
    <sortCondition ref="C2:C76"/>
  </sortState>
  <pageMargins left="0.7" right="0.7" top="0.75" bottom="0.75" header="0.3" footer="0.3"/>
  <pageSetup paperSize="17" scale="64" fitToHeight="0" orientation="portrait" r:id="rId1"/>
  <headerFooter>
    <oddHeader>&amp;C&amp;"-,Bold Italic"&amp;20TC OUTAGE NON-LABOR DETAILED BUDGET ITEMS
TC2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Dave (Trimble County)</dc:creator>
  <cp:lastModifiedBy>Anderson, Dave (Trimble County)</cp:lastModifiedBy>
  <cp:lastPrinted>2014-02-26T15:25:01Z</cp:lastPrinted>
  <dcterms:created xsi:type="dcterms:W3CDTF">2014-02-25T14:03:01Z</dcterms:created>
  <dcterms:modified xsi:type="dcterms:W3CDTF">2014-03-03T13:57:09Z</dcterms:modified>
</cp:coreProperties>
</file>