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85" windowWidth="21075" windowHeight="97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Sheet1!$A$1:$J$154</definedName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J122" i="1" l="1"/>
  <c r="J105" i="1"/>
  <c r="J18" i="1"/>
  <c r="J17" i="1"/>
  <c r="J16" i="1"/>
  <c r="J15" i="1"/>
  <c r="J14" i="1"/>
  <c r="J31" i="1"/>
  <c r="J110" i="1"/>
  <c r="J109" i="1"/>
  <c r="J34" i="1"/>
  <c r="J33" i="1"/>
  <c r="J59" i="1"/>
  <c r="J58" i="1"/>
  <c r="J56" i="1"/>
  <c r="J52" i="1"/>
  <c r="J51" i="1"/>
  <c r="J50" i="1"/>
  <c r="J57" i="1"/>
  <c r="J130" i="1"/>
  <c r="J89" i="1"/>
  <c r="J88" i="1"/>
  <c r="J87" i="1"/>
  <c r="J86" i="1"/>
  <c r="I92" i="1"/>
  <c r="I91" i="1"/>
  <c r="J85" i="1"/>
  <c r="J84" i="1"/>
  <c r="J83" i="1"/>
  <c r="J78" i="1"/>
  <c r="J77" i="1"/>
  <c r="J76" i="1"/>
  <c r="J30" i="1"/>
  <c r="J147" i="1" l="1"/>
  <c r="J148" i="1"/>
  <c r="J151" i="1"/>
  <c r="J152" i="1"/>
  <c r="J145" i="1" l="1"/>
  <c r="J144" i="1"/>
  <c r="J143" i="1"/>
  <c r="J139" i="1"/>
  <c r="J137" i="1"/>
  <c r="J136" i="1"/>
  <c r="J135" i="1"/>
  <c r="J134" i="1"/>
  <c r="J133" i="1"/>
  <c r="J121" i="1"/>
  <c r="J117" i="1"/>
  <c r="J114" i="1"/>
  <c r="J100" i="1"/>
  <c r="J96" i="1"/>
  <c r="J93" i="1"/>
  <c r="J90" i="1"/>
  <c r="J82" i="1"/>
  <c r="J81" i="1"/>
  <c r="J71" i="1"/>
  <c r="J129" i="1"/>
  <c r="J53" i="1"/>
  <c r="J27" i="1"/>
  <c r="J19" i="1"/>
  <c r="J12" i="1"/>
  <c r="J9" i="1"/>
  <c r="J75" i="1"/>
  <c r="J115" i="1"/>
  <c r="J49" i="1"/>
  <c r="J94" i="1"/>
  <c r="J126" i="1"/>
  <c r="J142" i="1"/>
  <c r="J125" i="1"/>
  <c r="J24" i="1"/>
  <c r="J108" i="1" l="1"/>
  <c r="J153" i="1"/>
  <c r="J150" i="1"/>
  <c r="J149" i="1"/>
  <c r="J146" i="1"/>
  <c r="J141" i="1"/>
  <c r="J140" i="1"/>
  <c r="J138" i="1"/>
  <c r="J132" i="1"/>
  <c r="J131" i="1"/>
  <c r="J128" i="1"/>
  <c r="J127" i="1"/>
  <c r="J124" i="1"/>
  <c r="J123" i="1"/>
  <c r="J120" i="1"/>
  <c r="J119" i="1"/>
  <c r="J118" i="1"/>
  <c r="J116" i="1"/>
  <c r="J113" i="1"/>
  <c r="J112" i="1"/>
  <c r="J111" i="1"/>
  <c r="J107" i="1"/>
  <c r="J106" i="1"/>
  <c r="J104" i="1"/>
  <c r="J103" i="1"/>
  <c r="J102" i="1"/>
  <c r="J101" i="1"/>
  <c r="J99" i="1"/>
  <c r="J98" i="1"/>
  <c r="J97" i="1"/>
  <c r="J95" i="1"/>
  <c r="J80" i="1"/>
  <c r="J79" i="1"/>
  <c r="J74" i="1"/>
  <c r="J73" i="1"/>
  <c r="J72" i="1"/>
  <c r="J70" i="1"/>
  <c r="J69" i="1"/>
  <c r="J68" i="1"/>
  <c r="J67" i="1"/>
  <c r="J65" i="1"/>
  <c r="J66" i="1"/>
  <c r="J64" i="1"/>
  <c r="J62" i="1"/>
  <c r="J61" i="1"/>
  <c r="J63" i="1"/>
  <c r="J55" i="1"/>
  <c r="J54" i="1"/>
  <c r="J45" i="1"/>
  <c r="J44" i="1"/>
  <c r="J43" i="1"/>
  <c r="J26" i="1"/>
  <c r="J40" i="1"/>
  <c r="J35" i="1"/>
  <c r="J29" i="1"/>
  <c r="J28" i="1"/>
  <c r="J32" i="1"/>
  <c r="J25" i="1"/>
  <c r="J23" i="1"/>
  <c r="J22" i="1"/>
  <c r="J21" i="1"/>
  <c r="J20" i="1"/>
  <c r="J13" i="1"/>
  <c r="J5" i="1"/>
  <c r="J11" i="1"/>
  <c r="J10" i="1"/>
  <c r="J7" i="1"/>
  <c r="J6" i="1"/>
  <c r="J3" i="1"/>
  <c r="J2" i="1"/>
  <c r="J60" i="1"/>
  <c r="J4" i="1"/>
  <c r="J8" i="1"/>
  <c r="H154" i="1"/>
  <c r="I154" i="1"/>
  <c r="J154" i="1" l="1"/>
</calcChain>
</file>

<file path=xl/sharedStrings.xml><?xml version="1.0" encoding="utf-8"?>
<sst xmlns="http://schemas.openxmlformats.org/spreadsheetml/2006/main" count="752" uniqueCount="198">
  <si>
    <t>PROJECT #</t>
  </si>
  <si>
    <t>DESCRIPTION</t>
  </si>
  <si>
    <t>Total 2014</t>
  </si>
  <si>
    <t>TC2S14OUT</t>
  </si>
  <si>
    <t>FGD Reactant Tank Cleanout/Inspect, Nozzle repairs (incr. $75K)</t>
  </si>
  <si>
    <t>Main Turbine LP Blade Inspect</t>
  </si>
  <si>
    <t>Boiler Inspection Wall NDE &amp; Wall Insp where hydrojets blow</t>
  </si>
  <si>
    <t>Boiler Amstar coating repair/patching</t>
  </si>
  <si>
    <t>Valve Inspections</t>
  </si>
  <si>
    <t>Boiler Deslag</t>
  </si>
  <si>
    <t>Air Heater Wash</t>
  </si>
  <si>
    <t>Industrial Cleaning</t>
  </si>
  <si>
    <t>Switchgear Maintenance</t>
  </si>
  <si>
    <t>Scaffolding</t>
  </si>
  <si>
    <t>PJFF Inlet, Outlet &amp; bypassdamper inspection. (some scaffold requ.)</t>
  </si>
  <si>
    <t>MBBFP motor inspection</t>
  </si>
  <si>
    <t>PJFF pulse header J tube inspect for corrosion (2 sections each side)</t>
  </si>
  <si>
    <t>DESP Repairs- (leaks, internal repairs, rappers/ plates)</t>
  </si>
  <si>
    <t>WESP Repairs (Leaks/ Water Distribution)</t>
  </si>
  <si>
    <t>Vacuum &amp; Inspect SCR catalyst (increased $135K)</t>
  </si>
  <si>
    <t>BCP recirc &amp; HP/LP bypass valve pull &amp; Insp.</t>
  </si>
  <si>
    <t>Service Reps- Alstom, Howden, MD&amp;A, Diamond Power)</t>
  </si>
  <si>
    <t>ID Fan Motor Inspection</t>
  </si>
  <si>
    <t>Turbine Main Steam Valve Inspection move to 2016</t>
  </si>
  <si>
    <t>Sootbloweer control vavles</t>
  </si>
  <si>
    <t>HEP piping and hanger repairs from inspections</t>
  </si>
  <si>
    <t>ID Fan - Install Spare Hub (1)</t>
  </si>
  <si>
    <t>FD Fan Rebuild Hub/fan (2)</t>
  </si>
  <si>
    <t>PA Fan - Inspect bearings and input damper linkage</t>
  </si>
  <si>
    <t>Overhaul Hydrojet water cannons (4)</t>
  </si>
  <si>
    <t>Clean WESP Irrigation Headers</t>
  </si>
  <si>
    <t>Expansion Joint Repair and Shields</t>
  </si>
  <si>
    <t>Repair Reaction Tank Agitater Blades</t>
  </si>
  <si>
    <t>Deaerator NDE</t>
  </si>
  <si>
    <t>Reactant Prep "A" Ball mill gearbox changeout.</t>
  </si>
  <si>
    <t>Boiler Inspection Door installation</t>
  </si>
  <si>
    <t>2A &amp; 2B Inst. Air Dryers</t>
  </si>
  <si>
    <t>O2 Probes</t>
  </si>
  <si>
    <t>Generator Maintenance</t>
  </si>
  <si>
    <t>Feedwater Heater Diaphragms</t>
  </si>
  <si>
    <t>2B TDBFP Booster Pump Mechanical Seal Leaking</t>
  </si>
  <si>
    <t>Pulverizer Inspections</t>
  </si>
  <si>
    <t>Pulverizer Inerting steam valves</t>
  </si>
  <si>
    <t>Pulverizer 2D Classifier Motor</t>
  </si>
  <si>
    <t>Temporary Power</t>
  </si>
  <si>
    <t>NH3 detectors</t>
  </si>
  <si>
    <t>Recycle Pump motor oil change</t>
  </si>
  <si>
    <t>Recycle Pump seal water line.</t>
  </si>
  <si>
    <t>TC2 Gypsum Line</t>
  </si>
  <si>
    <t>TC2 Turbine/ Generator #11 Bearing leak</t>
  </si>
  <si>
    <t>2A Turbine oil cooler clean</t>
  </si>
  <si>
    <t>Boiler</t>
  </si>
  <si>
    <t>High Energy Piping</t>
  </si>
  <si>
    <t>Ash Handling Systems</t>
  </si>
  <si>
    <t>Turbine/ Generator</t>
  </si>
  <si>
    <t>Air Quality Control Systems</t>
  </si>
  <si>
    <t>Circulating Water</t>
  </si>
  <si>
    <t>Feedwater Systems</t>
  </si>
  <si>
    <t>Pulverizers</t>
  </si>
  <si>
    <t>Electrical</t>
  </si>
  <si>
    <t>Draft Equipment</t>
  </si>
  <si>
    <t>Material Handling</t>
  </si>
  <si>
    <t>FGD</t>
  </si>
  <si>
    <t>SCR</t>
  </si>
  <si>
    <t>Condenser</t>
  </si>
  <si>
    <t>Misc/ Common</t>
  </si>
  <si>
    <t>TOTALS</t>
  </si>
  <si>
    <t>O&amp;M Current Estimates/ Actuals</t>
  </si>
  <si>
    <t>Remainder O&amp;M Outage Funds</t>
  </si>
  <si>
    <t>inspect for leakage. (Air-in)?</t>
  </si>
  <si>
    <t>System ID</t>
  </si>
  <si>
    <t>Proponent</t>
  </si>
  <si>
    <t>Waller</t>
  </si>
  <si>
    <t>Maldonado</t>
  </si>
  <si>
    <t>Mills</t>
  </si>
  <si>
    <t>Dorwart</t>
  </si>
  <si>
    <t>Henderson</t>
  </si>
  <si>
    <t>Phelps</t>
  </si>
  <si>
    <t>Bullock</t>
  </si>
  <si>
    <t>Hudson</t>
  </si>
  <si>
    <t>Sedam</t>
  </si>
  <si>
    <t>Payne</t>
  </si>
  <si>
    <t>Osgood</t>
  </si>
  <si>
    <t>Ball</t>
  </si>
  <si>
    <t>Slaughter</t>
  </si>
  <si>
    <t>Mills/ Henderson</t>
  </si>
  <si>
    <t>Boiler Leak- Existing transition header</t>
  </si>
  <si>
    <t>Air Heater Repairs/ Inspection</t>
  </si>
  <si>
    <t>Safeties- Testing &amp; Repairs</t>
  </si>
  <si>
    <t>Pulverizer Overhauls- 2A &amp; 2D</t>
  </si>
  <si>
    <t>H. Turner</t>
  </si>
  <si>
    <t xml:space="preserve"> H. Turner</t>
  </si>
  <si>
    <t>Misc.</t>
  </si>
  <si>
    <t>Noonan</t>
  </si>
  <si>
    <t>Turbine Extraction Steam Check Valves Overhaul- 2016</t>
  </si>
  <si>
    <t>TC2 Turbine Expansion Joints (Replace)- 2018 (10yr)</t>
  </si>
  <si>
    <t>Turbine Bypass Valves- 2016</t>
  </si>
  <si>
    <t>Pulverizer- Floor weld overlay</t>
  </si>
  <si>
    <t>Move Spare BCP</t>
  </si>
  <si>
    <t>Cooling Tower Pump Overhauls</t>
  </si>
  <si>
    <t>T&amp;M add on work.</t>
  </si>
  <si>
    <t>Frequency/ Due Date</t>
  </si>
  <si>
    <t>All Major Outages</t>
  </si>
  <si>
    <t>DESP Wash</t>
  </si>
  <si>
    <t>WESP Wash</t>
  </si>
  <si>
    <t>2 yrs. Or All Major Outages</t>
  </si>
  <si>
    <t>As Needed</t>
  </si>
  <si>
    <t>Boiler Tube Thickness Mapping/ Samples</t>
  </si>
  <si>
    <t>Raker</t>
  </si>
  <si>
    <t>Boiler Chemical Clean</t>
  </si>
  <si>
    <t>Boiler Repairs (tubes, welds, X-rays, etc.)</t>
  </si>
  <si>
    <t>Burners- Inspection/ Repairs</t>
  </si>
  <si>
    <t>Feedwater Heater Eddy Current Testing</t>
  </si>
  <si>
    <t>De-gaussing of pump shafts during pump overhauls</t>
  </si>
  <si>
    <t>Feider</t>
  </si>
  <si>
    <t>Chimney flue inspection</t>
  </si>
  <si>
    <t>Duct work- Inspections &amp; Repairs- PA, SA, AH--out.</t>
  </si>
  <si>
    <t>Structure Repairs</t>
  </si>
  <si>
    <t>Catalyst Samples</t>
  </si>
  <si>
    <t>Catalyst Replacement/ Refurbishment</t>
  </si>
  <si>
    <t>Ammonia Pump Overhauls- 2A/ 2B</t>
  </si>
  <si>
    <t>Safety Relief Valve Replacements</t>
  </si>
  <si>
    <t>4 yrs</t>
  </si>
  <si>
    <t>DESP/ WESP Inspection by 3rd Party</t>
  </si>
  <si>
    <t>PJFF Inspection/ Repairs (bag detectors, solenoids, door seals, etc…)</t>
  </si>
  <si>
    <t>Pulse Jet Fabric Filter Bags &amp; Cages- Samples/ Repairs</t>
  </si>
  <si>
    <t>FGD Inspections- Inlet, Module, agitator, mist eliminators, nozzle &amp; trays</t>
  </si>
  <si>
    <t>FD Fan Motor Inspections</t>
  </si>
  <si>
    <t>PA Fan Motor Inspections</t>
  </si>
  <si>
    <t>Motor Testing</t>
  </si>
  <si>
    <t>Condensor Inspection/ NDE/  Repairs</t>
  </si>
  <si>
    <t>Fan Inspections/ Cleaning (Serviceman/Blades) ID,FD,PA</t>
  </si>
  <si>
    <t>Turbine Overhaul</t>
  </si>
  <si>
    <t>Generator Lead Box Inspection/ Repairs</t>
  </si>
  <si>
    <t>EHC System Flush &amp; Pump Overhauls</t>
  </si>
  <si>
    <t>Hit Skid Testing</t>
  </si>
  <si>
    <t xml:space="preserve">Turbine Intercept Valves- </t>
  </si>
  <si>
    <t xml:space="preserve">Turbine Control Valves- </t>
  </si>
  <si>
    <t xml:space="preserve">Turbine Combined Reheat Stop Valves- </t>
  </si>
  <si>
    <t>Cooler Cleaning Support</t>
  </si>
  <si>
    <t>Moore</t>
  </si>
  <si>
    <t>Substation Maintenance (Relays &amp; Transformers)</t>
  </si>
  <si>
    <t>Elevator Operators/ Maintenance</t>
  </si>
  <si>
    <t xml:space="preserve">2 yrs </t>
  </si>
  <si>
    <t>2 yrs</t>
  </si>
  <si>
    <t>Annually</t>
  </si>
  <si>
    <t>Reaction Tank Agitator Overhaul</t>
  </si>
  <si>
    <t xml:space="preserve"> </t>
  </si>
  <si>
    <t>Circulating Water Line Inspection/ Repairs</t>
  </si>
  <si>
    <t>Last Completion Date</t>
  </si>
  <si>
    <t>2A</t>
  </si>
  <si>
    <t xml:space="preserve">2B  </t>
  </si>
  <si>
    <t>PORV Electromatic Relief Valve repairs  (increase $100K)</t>
  </si>
  <si>
    <t>Stage 1- "A"</t>
  </si>
  <si>
    <t>Stage 1- "B"</t>
  </si>
  <si>
    <t>Stage 2- "A"</t>
  </si>
  <si>
    <t>Stage 2- "B"</t>
  </si>
  <si>
    <t>2B</t>
  </si>
  <si>
    <t>RH Spray valve rebuild</t>
  </si>
  <si>
    <t xml:space="preserve">SH Sparay Valve overhauls (4)  </t>
  </si>
  <si>
    <t>2C</t>
  </si>
  <si>
    <t xml:space="preserve">Cooling Tower Pump Motors </t>
  </si>
  <si>
    <t>2D</t>
  </si>
  <si>
    <t>Condenser Vacuum Pump Overhauls-  casing leak</t>
  </si>
  <si>
    <t>MDBFP</t>
  </si>
  <si>
    <t>BFP Recirc Valve Overhauls-</t>
  </si>
  <si>
    <t>Phelps/ Stewart</t>
  </si>
  <si>
    <t>T. Turner</t>
  </si>
  <si>
    <t>Turbine Oil 3-way Valve</t>
  </si>
  <si>
    <t>"A"</t>
  </si>
  <si>
    <t>"B"</t>
  </si>
  <si>
    <t>Overhaul &amp; Clean A/ B Ball Mill Motor</t>
  </si>
  <si>
    <t>BCP Overhauls/ Thrust Inspection</t>
  </si>
  <si>
    <t>Boiler Valves- Main steam line drain</t>
  </si>
  <si>
    <t>Motor Driven</t>
  </si>
  <si>
    <t xml:space="preserve">BFP Turbine overhauls/ inspections </t>
  </si>
  <si>
    <t>BFP Pump overhauls/ inspections</t>
  </si>
  <si>
    <t>BFP Booster Pump overhauls/ inspections</t>
  </si>
  <si>
    <t>2B- mechanical seal</t>
  </si>
  <si>
    <t>Mill Expansion Joints</t>
  </si>
  <si>
    <t>NDCT header/seal/ fill/ Insp./ Repairs</t>
  </si>
  <si>
    <t>Boiler Safeties- Insp./Repairs</t>
  </si>
  <si>
    <t>Ash Pit Maintenance- inspection</t>
  </si>
  <si>
    <t>Ash Pit Maintenance-  refactory</t>
  </si>
  <si>
    <t>Ash Pit Maintenance-  Ceramic Tile</t>
  </si>
  <si>
    <t>Ash Pit Maintenance- drag chain/ idlers</t>
  </si>
  <si>
    <t>Ash Pit Maintenance- Seal plate/ Dipper</t>
  </si>
  <si>
    <t>Ash Pit Maintenance- Cleanout doors</t>
  </si>
  <si>
    <t>Recycle Pump Disch./ Inlet Valves</t>
  </si>
  <si>
    <t>CEM's equipment testing and repairs. (Particulate Monitor Work)</t>
  </si>
  <si>
    <t>TC2 Platform additions</t>
  </si>
  <si>
    <t>Start Date</t>
  </si>
  <si>
    <t>Capital</t>
  </si>
  <si>
    <t>Not Scheduled</t>
  </si>
  <si>
    <t>3-34-2014</t>
  </si>
  <si>
    <t>Instrument Air Compressor Motor Overhaul</t>
  </si>
  <si>
    <t>Completed</t>
  </si>
  <si>
    <t>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</si>
</sst>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mmm\-yy;@"/>
    <numFmt numFmtId="165" formatCode="[$-409]d\-mmm\-yy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Arial"/>
      <family val="2"/>
    </font>
    <font>
      <b/>
      <sz val="14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color rgb="FF7030A0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sz val="14"/>
      <color rgb="FF0070C0"/>
      <name val="Arial"/>
      <family val="2"/>
    </font>
    <font>
      <sz val="14"/>
      <color rgb="FF0070C0"/>
      <name val="Calibri"/>
      <family val="2"/>
      <scheme val="minor"/>
    </font>
    <font>
      <b/>
      <sz val="14"/>
      <color rgb="FF00B0F0"/>
      <name val="Arial"/>
      <family val="2"/>
    </font>
    <font>
      <sz val="14"/>
      <color rgb="FF00B0F0"/>
      <name val="Calibri"/>
      <family val="2"/>
      <scheme val="minor"/>
    </font>
    <font>
      <b/>
      <sz val="14"/>
      <color rgb="FF00B050"/>
      <name val="Arial"/>
      <family val="2"/>
    </font>
    <font>
      <sz val="14"/>
      <color rgb="FF00B050"/>
      <name val="Calibri"/>
      <family val="2"/>
      <scheme val="minor"/>
    </font>
    <font>
      <b/>
      <sz val="14"/>
      <color rgb="FF92D050"/>
      <name val="Arial"/>
      <family val="2"/>
    </font>
    <font>
      <b/>
      <sz val="14"/>
      <color theme="1"/>
      <name val="Arial"/>
      <family val="2"/>
    </font>
    <font>
      <b/>
      <sz val="14"/>
      <color rgb="FFFFC000"/>
      <name val="Arial"/>
      <family val="2"/>
    </font>
    <font>
      <sz val="14"/>
      <color rgb="FFFFC000"/>
      <name val="Calibri"/>
      <family val="2"/>
      <scheme val="minor"/>
    </font>
    <font>
      <b/>
      <sz val="14"/>
      <color rgb="FFFF0000"/>
      <name val="Arial"/>
      <family val="2"/>
    </font>
    <font>
      <sz val="14"/>
      <color rgb="FFFF0000"/>
      <name val="Calibri"/>
      <family val="2"/>
      <scheme val="minor"/>
    </font>
    <font>
      <b/>
      <sz val="14"/>
      <color theme="9" tint="-0.499984740745262"/>
      <name val="Arial"/>
      <family val="2"/>
    </font>
    <font>
      <b/>
      <sz val="14"/>
      <color theme="8" tint="-0.499984740745262"/>
      <name val="Arial"/>
      <family val="2"/>
    </font>
    <font>
      <sz val="14"/>
      <color theme="8" tint="-0.499984740745262"/>
      <name val="Calibri"/>
      <family val="2"/>
      <scheme val="minor"/>
    </font>
    <font>
      <b/>
      <sz val="14"/>
      <color theme="7" tint="-0.499984740745262"/>
      <name val="Arial"/>
      <family val="2"/>
    </font>
    <font>
      <sz val="14"/>
      <color theme="7" tint="-0.499984740745262"/>
      <name val="Calibri"/>
      <family val="2"/>
      <scheme val="minor"/>
    </font>
    <font>
      <b/>
      <sz val="14"/>
      <color theme="6" tint="-0.499984740745262"/>
      <name val="Arial"/>
      <family val="2"/>
    </font>
    <font>
      <sz val="14"/>
      <color theme="6" tint="-0.499984740745262"/>
      <name val="Calibri"/>
      <family val="2"/>
      <scheme val="minor"/>
    </font>
    <font>
      <b/>
      <sz val="14"/>
      <color theme="5" tint="-0.499984740745262"/>
      <name val="Arial"/>
      <family val="2"/>
    </font>
    <font>
      <sz val="14"/>
      <color theme="5" tint="-0.499984740745262"/>
      <name val="Calibri"/>
      <family val="2"/>
      <scheme val="minor"/>
    </font>
    <font>
      <b/>
      <sz val="14"/>
      <color theme="0" tint="-0.499984740745262"/>
      <name val="Arial"/>
      <family val="2"/>
    </font>
    <font>
      <sz val="14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47">
    <xf numFmtId="0" fontId="0" fillId="0" borderId="0" xfId="0"/>
    <xf numFmtId="42" fontId="0" fillId="0" borderId="0" xfId="1" applyNumberFormat="1" applyFont="1" applyAlignment="1">
      <alignment horizontal="right"/>
    </xf>
    <xf numFmtId="0" fontId="0" fillId="0" borderId="0" xfId="0"/>
    <xf numFmtId="0" fontId="3" fillId="3" borderId="4" xfId="2" quotePrefix="1" applyFont="1" applyFill="1" applyBorder="1" applyAlignment="1">
      <alignment horizontal="center"/>
    </xf>
    <xf numFmtId="0" fontId="3" fillId="3" borderId="2" xfId="2" quotePrefix="1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42" fontId="0" fillId="0" borderId="0" xfId="1" applyNumberFormat="1" applyFont="1"/>
    <xf numFmtId="42" fontId="4" fillId="0" borderId="1" xfId="1" applyNumberFormat="1" applyFont="1" applyBorder="1"/>
    <xf numFmtId="42" fontId="4" fillId="0" borderId="1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3" fillId="3" borderId="2" xfId="2" applyFont="1" applyFill="1" applyBorder="1" applyAlignment="1">
      <alignment horizontal="center" wrapText="1"/>
    </xf>
    <xf numFmtId="0" fontId="8" fillId="4" borderId="1" xfId="2" applyFont="1" applyFill="1" applyBorder="1" applyAlignment="1">
      <alignment wrapText="1"/>
    </xf>
    <xf numFmtId="0" fontId="8" fillId="4" borderId="3" xfId="2" applyFont="1" applyFill="1" applyBorder="1" applyAlignment="1">
      <alignment wrapText="1"/>
    </xf>
    <xf numFmtId="0" fontId="10" fillId="4" borderId="1" xfId="2" quotePrefix="1" applyFont="1" applyFill="1" applyBorder="1" applyAlignment="1">
      <alignment horizontal="left" wrapText="1"/>
    </xf>
    <xf numFmtId="0" fontId="11" fillId="4" borderId="1" xfId="2" applyFont="1" applyFill="1" applyBorder="1" applyAlignment="1">
      <alignment wrapText="1"/>
    </xf>
    <xf numFmtId="0" fontId="11" fillId="4" borderId="1" xfId="2" quotePrefix="1" applyFont="1" applyFill="1" applyBorder="1" applyAlignment="1">
      <alignment horizontal="left" wrapText="1"/>
    </xf>
    <xf numFmtId="0" fontId="11" fillId="0" borderId="1" xfId="2" applyFont="1" applyFill="1" applyBorder="1" applyAlignment="1">
      <alignment wrapText="1"/>
    </xf>
    <xf numFmtId="0" fontId="11" fillId="2" borderId="1" xfId="2" quotePrefix="1" applyFont="1" applyFill="1" applyBorder="1" applyAlignment="1">
      <alignment horizontal="left" wrapText="1"/>
    </xf>
    <xf numFmtId="0" fontId="13" fillId="4" borderId="1" xfId="2" applyFont="1" applyFill="1" applyBorder="1" applyAlignment="1">
      <alignment wrapText="1"/>
    </xf>
    <xf numFmtId="0" fontId="15" fillId="4" borderId="1" xfId="2" applyFont="1" applyFill="1" applyBorder="1" applyAlignment="1">
      <alignment wrapText="1"/>
    </xf>
    <xf numFmtId="0" fontId="17" fillId="4" borderId="1" xfId="2" applyFont="1" applyFill="1" applyBorder="1" applyAlignment="1">
      <alignment wrapText="1"/>
    </xf>
    <xf numFmtId="0" fontId="17" fillId="4" borderId="1" xfId="2" quotePrefix="1" applyFont="1" applyFill="1" applyBorder="1" applyAlignment="1">
      <alignment horizontal="left" wrapText="1"/>
    </xf>
    <xf numFmtId="0" fontId="18" fillId="2" borderId="1" xfId="2" applyFont="1" applyFill="1" applyBorder="1" applyAlignment="1">
      <alignment wrapText="1"/>
    </xf>
    <xf numFmtId="0" fontId="18" fillId="4" borderId="1" xfId="2" applyFont="1" applyFill="1" applyBorder="1" applyAlignment="1">
      <alignment wrapText="1"/>
    </xf>
    <xf numFmtId="0" fontId="19" fillId="4" borderId="1" xfId="2" applyFont="1" applyFill="1" applyBorder="1" applyAlignment="1">
      <alignment wrapText="1"/>
    </xf>
    <xf numFmtId="0" fontId="21" fillId="4" borderId="1" xfId="2" quotePrefix="1" applyFont="1" applyFill="1" applyBorder="1" applyAlignment="1">
      <alignment horizontal="left" wrapText="1"/>
    </xf>
    <xf numFmtId="0" fontId="21" fillId="4" borderId="1" xfId="2" applyFont="1" applyFill="1" applyBorder="1" applyAlignment="1">
      <alignment wrapText="1"/>
    </xf>
    <xf numFmtId="0" fontId="23" fillId="4" borderId="1" xfId="2" applyFont="1" applyFill="1" applyBorder="1" applyAlignment="1">
      <alignment wrapText="1"/>
    </xf>
    <xf numFmtId="0" fontId="24" fillId="2" borderId="1" xfId="2" applyFont="1" applyFill="1" applyBorder="1" applyAlignment="1">
      <alignment wrapText="1"/>
    </xf>
    <xf numFmtId="0" fontId="24" fillId="4" borderId="1" xfId="2" applyFont="1" applyFill="1" applyBorder="1" applyAlignment="1">
      <alignment wrapText="1"/>
    </xf>
    <xf numFmtId="0" fontId="26" fillId="4" borderId="1" xfId="2" applyFont="1" applyFill="1" applyBorder="1" applyAlignment="1">
      <alignment wrapText="1"/>
    </xf>
    <xf numFmtId="0" fontId="26" fillId="2" borderId="1" xfId="2" applyFont="1" applyFill="1" applyBorder="1" applyAlignment="1">
      <alignment wrapText="1"/>
    </xf>
    <xf numFmtId="0" fontId="28" fillId="4" borderId="1" xfId="2" applyFont="1" applyFill="1" applyBorder="1" applyAlignment="1">
      <alignment wrapText="1"/>
    </xf>
    <xf numFmtId="0" fontId="30" fillId="4" borderId="1" xfId="2" quotePrefix="1" applyFont="1" applyFill="1" applyBorder="1" applyAlignment="1">
      <alignment horizontal="left" wrapText="1"/>
    </xf>
    <xf numFmtId="0" fontId="30" fillId="4" borderId="1" xfId="2" applyFont="1" applyFill="1" applyBorder="1" applyAlignment="1">
      <alignment wrapText="1"/>
    </xf>
    <xf numFmtId="0" fontId="32" fillId="4" borderId="1" xfId="2" applyFont="1" applyFill="1" applyBorder="1" applyAlignment="1">
      <alignment wrapText="1"/>
    </xf>
    <xf numFmtId="0" fontId="32" fillId="2" borderId="1" xfId="2" applyFont="1" applyFill="1" applyBorder="1" applyAlignment="1">
      <alignment wrapText="1"/>
    </xf>
    <xf numFmtId="0" fontId="8" fillId="4" borderId="3" xfId="2" quotePrefix="1" applyFont="1" applyFill="1" applyBorder="1" applyAlignment="1">
      <alignment horizontal="left" wrapText="1"/>
    </xf>
    <xf numFmtId="0" fontId="8" fillId="4" borderId="3" xfId="2" quotePrefix="1" applyFont="1" applyFill="1" applyBorder="1" applyAlignment="1">
      <alignment horizontal="center" wrapText="1"/>
    </xf>
    <xf numFmtId="42" fontId="8" fillId="4" borderId="3" xfId="1" applyNumberFormat="1" applyFont="1" applyFill="1" applyBorder="1" applyAlignment="1">
      <alignment wrapText="1"/>
    </xf>
    <xf numFmtId="42" fontId="9" fillId="0" borderId="1" xfId="1" applyNumberFormat="1" applyFont="1" applyBorder="1" applyAlignment="1">
      <alignment horizontal="right" wrapText="1"/>
    </xf>
    <xf numFmtId="42" fontId="9" fillId="0" borderId="3" xfId="1" applyNumberFormat="1" applyFont="1" applyBorder="1" applyAlignment="1">
      <alignment horizontal="right" wrapText="1"/>
    </xf>
    <xf numFmtId="0" fontId="10" fillId="4" borderId="3" xfId="2" quotePrefix="1" applyFont="1" applyFill="1" applyBorder="1" applyAlignment="1">
      <alignment horizontal="left" wrapText="1"/>
    </xf>
    <xf numFmtId="0" fontId="10" fillId="4" borderId="3" xfId="2" quotePrefix="1" applyFont="1" applyFill="1" applyBorder="1" applyAlignment="1">
      <alignment horizontal="center" wrapText="1"/>
    </xf>
    <xf numFmtId="42" fontId="10" fillId="4" borderId="3" xfId="1" applyNumberFormat="1" applyFont="1" applyFill="1" applyBorder="1" applyAlignment="1">
      <alignment wrapText="1"/>
    </xf>
    <xf numFmtId="0" fontId="11" fillId="4" borderId="3" xfId="2" quotePrefix="1" applyFont="1" applyFill="1" applyBorder="1" applyAlignment="1">
      <alignment horizontal="left" wrapText="1"/>
    </xf>
    <xf numFmtId="0" fontId="11" fillId="4" borderId="3" xfId="2" quotePrefix="1" applyFont="1" applyFill="1" applyBorder="1" applyAlignment="1">
      <alignment horizontal="center" wrapText="1"/>
    </xf>
    <xf numFmtId="42" fontId="11" fillId="4" borderId="3" xfId="1" applyNumberFormat="1" applyFont="1" applyFill="1" applyBorder="1" applyAlignment="1">
      <alignment wrapText="1"/>
    </xf>
    <xf numFmtId="42" fontId="12" fillId="4" borderId="3" xfId="1" applyNumberFormat="1" applyFont="1" applyFill="1" applyBorder="1" applyAlignment="1">
      <alignment wrapText="1"/>
    </xf>
    <xf numFmtId="0" fontId="11" fillId="0" borderId="3" xfId="2" quotePrefix="1" applyFont="1" applyFill="1" applyBorder="1" applyAlignment="1">
      <alignment horizontal="left" wrapText="1"/>
    </xf>
    <xf numFmtId="0" fontId="11" fillId="0" borderId="3" xfId="2" quotePrefix="1" applyFont="1" applyFill="1" applyBorder="1" applyAlignment="1">
      <alignment horizontal="center" wrapText="1"/>
    </xf>
    <xf numFmtId="42" fontId="11" fillId="0" borderId="3" xfId="1" applyNumberFormat="1" applyFont="1" applyFill="1" applyBorder="1" applyAlignment="1">
      <alignment wrapText="1"/>
    </xf>
    <xf numFmtId="42" fontId="9" fillId="0" borderId="1" xfId="1" applyNumberFormat="1" applyFont="1" applyFill="1" applyBorder="1" applyAlignment="1">
      <alignment horizontal="right" wrapText="1"/>
    </xf>
    <xf numFmtId="0" fontId="11" fillId="2" borderId="3" xfId="2" quotePrefix="1" applyFont="1" applyFill="1" applyBorder="1" applyAlignment="1">
      <alignment horizontal="left" wrapText="1"/>
    </xf>
    <xf numFmtId="0" fontId="11" fillId="2" borderId="3" xfId="2" quotePrefix="1" applyFont="1" applyFill="1" applyBorder="1" applyAlignment="1">
      <alignment horizontal="center" wrapText="1"/>
    </xf>
    <xf numFmtId="42" fontId="11" fillId="2" borderId="3" xfId="1" applyNumberFormat="1" applyFont="1" applyFill="1" applyBorder="1" applyAlignment="1">
      <alignment wrapText="1"/>
    </xf>
    <xf numFmtId="42" fontId="9" fillId="2" borderId="1" xfId="1" applyNumberFormat="1" applyFont="1" applyFill="1" applyBorder="1" applyAlignment="1">
      <alignment horizontal="right" wrapText="1"/>
    </xf>
    <xf numFmtId="0" fontId="13" fillId="4" borderId="3" xfId="2" quotePrefix="1" applyFont="1" applyFill="1" applyBorder="1" applyAlignment="1">
      <alignment horizontal="left" wrapText="1"/>
    </xf>
    <xf numFmtId="0" fontId="13" fillId="4" borderId="3" xfId="2" quotePrefix="1" applyFont="1" applyFill="1" applyBorder="1" applyAlignment="1">
      <alignment horizontal="center" wrapText="1"/>
    </xf>
    <xf numFmtId="42" fontId="13" fillId="4" borderId="3" xfId="1" applyNumberFormat="1" applyFont="1" applyFill="1" applyBorder="1" applyAlignment="1">
      <alignment wrapText="1"/>
    </xf>
    <xf numFmtId="42" fontId="14" fillId="4" borderId="3" xfId="1" applyNumberFormat="1" applyFont="1" applyFill="1" applyBorder="1" applyAlignment="1">
      <alignment wrapText="1"/>
    </xf>
    <xf numFmtId="0" fontId="15" fillId="4" borderId="3" xfId="2" quotePrefix="1" applyFont="1" applyFill="1" applyBorder="1" applyAlignment="1">
      <alignment horizontal="left" wrapText="1"/>
    </xf>
    <xf numFmtId="0" fontId="15" fillId="4" borderId="3" xfId="2" quotePrefix="1" applyFont="1" applyFill="1" applyBorder="1" applyAlignment="1">
      <alignment horizontal="center" wrapText="1"/>
    </xf>
    <xf numFmtId="42" fontId="15" fillId="4" borderId="3" xfId="1" applyNumberFormat="1" applyFont="1" applyFill="1" applyBorder="1" applyAlignment="1">
      <alignment wrapText="1"/>
    </xf>
    <xf numFmtId="42" fontId="16" fillId="4" borderId="3" xfId="1" applyNumberFormat="1" applyFont="1" applyFill="1" applyBorder="1" applyAlignment="1">
      <alignment wrapText="1"/>
    </xf>
    <xf numFmtId="0" fontId="17" fillId="4" borderId="3" xfId="2" quotePrefix="1" applyFont="1" applyFill="1" applyBorder="1" applyAlignment="1">
      <alignment horizontal="left" wrapText="1"/>
    </xf>
    <xf numFmtId="0" fontId="17" fillId="4" borderId="3" xfId="2" quotePrefix="1" applyFont="1" applyFill="1" applyBorder="1" applyAlignment="1">
      <alignment horizontal="center" wrapText="1"/>
    </xf>
    <xf numFmtId="42" fontId="17" fillId="4" borderId="3" xfId="1" applyNumberFormat="1" applyFont="1" applyFill="1" applyBorder="1" applyAlignment="1">
      <alignment wrapText="1"/>
    </xf>
    <xf numFmtId="0" fontId="18" fillId="2" borderId="3" xfId="2" quotePrefix="1" applyFont="1" applyFill="1" applyBorder="1" applyAlignment="1">
      <alignment horizontal="left" wrapText="1"/>
    </xf>
    <xf numFmtId="0" fontId="18" fillId="2" borderId="3" xfId="2" quotePrefix="1" applyFont="1" applyFill="1" applyBorder="1" applyAlignment="1">
      <alignment horizontal="center" wrapText="1"/>
    </xf>
    <xf numFmtId="42" fontId="18" fillId="2" borderId="3" xfId="1" applyNumberFormat="1" applyFont="1" applyFill="1" applyBorder="1" applyAlignment="1">
      <alignment wrapText="1"/>
    </xf>
    <xf numFmtId="0" fontId="18" fillId="4" borderId="3" xfId="2" quotePrefix="1" applyFont="1" applyFill="1" applyBorder="1" applyAlignment="1">
      <alignment horizontal="left" wrapText="1"/>
    </xf>
    <xf numFmtId="0" fontId="18" fillId="4" borderId="3" xfId="2" quotePrefix="1" applyFont="1" applyFill="1" applyBorder="1" applyAlignment="1">
      <alignment horizontal="center" wrapText="1"/>
    </xf>
    <xf numFmtId="42" fontId="9" fillId="4" borderId="3" xfId="1" applyNumberFormat="1" applyFont="1" applyFill="1" applyBorder="1" applyAlignment="1">
      <alignment wrapText="1"/>
    </xf>
    <xf numFmtId="0" fontId="19" fillId="4" borderId="3" xfId="2" quotePrefix="1" applyFont="1" applyFill="1" applyBorder="1" applyAlignment="1">
      <alignment horizontal="left" wrapText="1"/>
    </xf>
    <xf numFmtId="0" fontId="19" fillId="4" borderId="3" xfId="2" quotePrefix="1" applyFont="1" applyFill="1" applyBorder="1" applyAlignment="1">
      <alignment horizontal="center" wrapText="1"/>
    </xf>
    <xf numFmtId="42" fontId="19" fillId="4" borderId="3" xfId="1" applyNumberFormat="1" applyFont="1" applyFill="1" applyBorder="1" applyAlignment="1">
      <alignment wrapText="1"/>
    </xf>
    <xf numFmtId="42" fontId="32" fillId="4" borderId="1" xfId="1" applyNumberFormat="1" applyFont="1" applyFill="1" applyBorder="1" applyAlignment="1">
      <alignment wrapText="1"/>
    </xf>
    <xf numFmtId="42" fontId="20" fillId="4" borderId="3" xfId="1" applyNumberFormat="1" applyFont="1" applyFill="1" applyBorder="1" applyAlignment="1">
      <alignment wrapText="1"/>
    </xf>
    <xf numFmtId="0" fontId="21" fillId="4" borderId="3" xfId="2" quotePrefix="1" applyFont="1" applyFill="1" applyBorder="1" applyAlignment="1">
      <alignment horizontal="left" wrapText="1"/>
    </xf>
    <xf numFmtId="0" fontId="21" fillId="4" borderId="3" xfId="2" quotePrefix="1" applyFont="1" applyFill="1" applyBorder="1" applyAlignment="1">
      <alignment horizontal="center" wrapText="1"/>
    </xf>
    <xf numFmtId="42" fontId="21" fillId="4" borderId="3" xfId="1" applyNumberFormat="1" applyFont="1" applyFill="1" applyBorder="1" applyAlignment="1">
      <alignment wrapText="1"/>
    </xf>
    <xf numFmtId="42" fontId="22" fillId="4" borderId="3" xfId="1" applyNumberFormat="1" applyFont="1" applyFill="1" applyBorder="1" applyAlignment="1">
      <alignment wrapText="1"/>
    </xf>
    <xf numFmtId="0" fontId="23" fillId="4" borderId="3" xfId="2" quotePrefix="1" applyFont="1" applyFill="1" applyBorder="1" applyAlignment="1">
      <alignment horizontal="left" wrapText="1"/>
    </xf>
    <xf numFmtId="0" fontId="23" fillId="4" borderId="3" xfId="2" quotePrefix="1" applyFont="1" applyFill="1" applyBorder="1" applyAlignment="1">
      <alignment horizontal="center" wrapText="1"/>
    </xf>
    <xf numFmtId="42" fontId="23" fillId="4" borderId="3" xfId="1" applyNumberFormat="1" applyFont="1" applyFill="1" applyBorder="1" applyAlignment="1">
      <alignment wrapText="1"/>
    </xf>
    <xf numFmtId="0" fontId="24" fillId="2" borderId="3" xfId="2" quotePrefix="1" applyFont="1" applyFill="1" applyBorder="1" applyAlignment="1">
      <alignment horizontal="left" wrapText="1"/>
    </xf>
    <xf numFmtId="0" fontId="24" fillId="2" borderId="3" xfId="2" quotePrefix="1" applyFont="1" applyFill="1" applyBorder="1" applyAlignment="1">
      <alignment horizontal="center" wrapText="1"/>
    </xf>
    <xf numFmtId="42" fontId="24" fillId="2" borderId="3" xfId="1" applyNumberFormat="1" applyFont="1" applyFill="1" applyBorder="1" applyAlignment="1">
      <alignment wrapText="1"/>
    </xf>
    <xf numFmtId="0" fontId="24" fillId="4" borderId="1" xfId="2" quotePrefix="1" applyFont="1" applyFill="1" applyBorder="1" applyAlignment="1">
      <alignment horizontal="left" wrapText="1"/>
    </xf>
    <xf numFmtId="0" fontId="24" fillId="4" borderId="1" xfId="2" quotePrefix="1" applyFont="1" applyFill="1" applyBorder="1" applyAlignment="1">
      <alignment horizontal="center" wrapText="1"/>
    </xf>
    <xf numFmtId="42" fontId="25" fillId="4" borderId="1" xfId="1" applyNumberFormat="1" applyFont="1" applyFill="1" applyBorder="1" applyAlignment="1">
      <alignment wrapText="1"/>
    </xf>
    <xf numFmtId="0" fontId="26" fillId="4" borderId="1" xfId="2" quotePrefix="1" applyFont="1" applyFill="1" applyBorder="1" applyAlignment="1">
      <alignment horizontal="left" wrapText="1"/>
    </xf>
    <xf numFmtId="0" fontId="26" fillId="4" borderId="1" xfId="2" quotePrefix="1" applyFont="1" applyFill="1" applyBorder="1" applyAlignment="1">
      <alignment horizontal="center" wrapText="1"/>
    </xf>
    <xf numFmtId="42" fontId="26" fillId="4" borderId="1" xfId="1" applyNumberFormat="1" applyFont="1" applyFill="1" applyBorder="1" applyAlignment="1">
      <alignment wrapText="1"/>
    </xf>
    <xf numFmtId="0" fontId="26" fillId="4" borderId="3" xfId="2" quotePrefix="1" applyFont="1" applyFill="1" applyBorder="1" applyAlignment="1">
      <alignment horizontal="center" wrapText="1"/>
    </xf>
    <xf numFmtId="0" fontId="26" fillId="4" borderId="3" xfId="2" quotePrefix="1" applyFont="1" applyFill="1" applyBorder="1" applyAlignment="1">
      <alignment horizontal="left" wrapText="1"/>
    </xf>
    <xf numFmtId="0" fontId="26" fillId="2" borderId="1" xfId="2" quotePrefix="1" applyFont="1" applyFill="1" applyBorder="1" applyAlignment="1">
      <alignment horizontal="left" wrapText="1"/>
    </xf>
    <xf numFmtId="0" fontId="26" fillId="2" borderId="1" xfId="2" quotePrefix="1" applyFont="1" applyFill="1" applyBorder="1" applyAlignment="1">
      <alignment horizontal="center" wrapText="1"/>
    </xf>
    <xf numFmtId="42" fontId="26" fillId="2" borderId="1" xfId="1" applyNumberFormat="1" applyFont="1" applyFill="1" applyBorder="1" applyAlignment="1">
      <alignment wrapText="1"/>
    </xf>
    <xf numFmtId="42" fontId="27" fillId="4" borderId="1" xfId="1" applyNumberFormat="1" applyFont="1" applyFill="1" applyBorder="1" applyAlignment="1">
      <alignment wrapText="1"/>
    </xf>
    <xf numFmtId="0" fontId="28" fillId="4" borderId="1" xfId="2" quotePrefix="1" applyFont="1" applyFill="1" applyBorder="1" applyAlignment="1">
      <alignment horizontal="left" wrapText="1"/>
    </xf>
    <xf numFmtId="0" fontId="28" fillId="4" borderId="3" xfId="2" quotePrefix="1" applyFont="1" applyFill="1" applyBorder="1" applyAlignment="1">
      <alignment horizontal="center" wrapText="1"/>
    </xf>
    <xf numFmtId="0" fontId="28" fillId="4" borderId="3" xfId="2" quotePrefix="1" applyFont="1" applyFill="1" applyBorder="1" applyAlignment="1">
      <alignment horizontal="left" wrapText="1"/>
    </xf>
    <xf numFmtId="42" fontId="28" fillId="4" borderId="1" xfId="1" applyNumberFormat="1" applyFont="1" applyFill="1" applyBorder="1" applyAlignment="1">
      <alignment wrapText="1"/>
    </xf>
    <xf numFmtId="0" fontId="28" fillId="4" borderId="1" xfId="2" quotePrefix="1" applyFont="1" applyFill="1" applyBorder="1" applyAlignment="1">
      <alignment horizontal="center" wrapText="1"/>
    </xf>
    <xf numFmtId="42" fontId="29" fillId="4" borderId="1" xfId="1" applyNumberFormat="1" applyFont="1" applyFill="1" applyBorder="1" applyAlignment="1">
      <alignment wrapText="1"/>
    </xf>
    <xf numFmtId="42" fontId="33" fillId="4" borderId="1" xfId="1" applyNumberFormat="1" applyFont="1" applyFill="1" applyBorder="1" applyAlignment="1">
      <alignment wrapText="1"/>
    </xf>
    <xf numFmtId="0" fontId="30" fillId="4" borderId="3" xfId="2" quotePrefix="1" applyFont="1" applyFill="1" applyBorder="1" applyAlignment="1">
      <alignment horizontal="center" wrapText="1"/>
    </xf>
    <xf numFmtId="0" fontId="30" fillId="4" borderId="3" xfId="2" quotePrefix="1" applyFont="1" applyFill="1" applyBorder="1" applyAlignment="1">
      <alignment horizontal="left" wrapText="1"/>
    </xf>
    <xf numFmtId="42" fontId="30" fillId="4" borderId="1" xfId="1" applyNumberFormat="1" applyFont="1" applyFill="1" applyBorder="1" applyAlignment="1">
      <alignment wrapText="1"/>
    </xf>
    <xf numFmtId="42" fontId="31" fillId="4" borderId="1" xfId="1" applyNumberFormat="1" applyFont="1" applyFill="1" applyBorder="1" applyAlignment="1">
      <alignment wrapText="1"/>
    </xf>
    <xf numFmtId="0" fontId="32" fillId="4" borderId="1" xfId="2" quotePrefix="1" applyFont="1" applyFill="1" applyBorder="1" applyAlignment="1">
      <alignment horizontal="left" wrapText="1"/>
    </xf>
    <xf numFmtId="0" fontId="32" fillId="4" borderId="3" xfId="2" quotePrefix="1" applyFont="1" applyFill="1" applyBorder="1" applyAlignment="1">
      <alignment horizontal="center" wrapText="1"/>
    </xf>
    <xf numFmtId="0" fontId="32" fillId="4" borderId="3" xfId="2" quotePrefix="1" applyFont="1" applyFill="1" applyBorder="1" applyAlignment="1">
      <alignment horizontal="left" wrapText="1"/>
    </xf>
    <xf numFmtId="0" fontId="32" fillId="2" borderId="1" xfId="2" quotePrefix="1" applyFont="1" applyFill="1" applyBorder="1" applyAlignment="1">
      <alignment horizontal="left" wrapText="1"/>
    </xf>
    <xf numFmtId="0" fontId="32" fillId="2" borderId="3" xfId="2" quotePrefix="1" applyFont="1" applyFill="1" applyBorder="1" applyAlignment="1">
      <alignment horizontal="center" wrapText="1"/>
    </xf>
    <xf numFmtId="0" fontId="32" fillId="2" borderId="3" xfId="2" quotePrefix="1" applyFont="1" applyFill="1" applyBorder="1" applyAlignment="1">
      <alignment horizontal="left" wrapText="1"/>
    </xf>
    <xf numFmtId="42" fontId="32" fillId="2" borderId="1" xfId="1" applyNumberFormat="1" applyFont="1" applyFill="1" applyBorder="1" applyAlignment="1">
      <alignment wrapText="1"/>
    </xf>
    <xf numFmtId="0" fontId="8" fillId="4" borderId="3" xfId="2" applyFont="1" applyFill="1" applyBorder="1" applyAlignment="1">
      <alignment horizontal="center" wrapText="1"/>
    </xf>
    <xf numFmtId="0" fontId="11" fillId="4" borderId="3" xfId="2" applyFont="1" applyFill="1" applyBorder="1" applyAlignment="1">
      <alignment horizontal="center" wrapText="1"/>
    </xf>
    <xf numFmtId="0" fontId="11" fillId="0" borderId="3" xfId="2" applyFont="1" applyFill="1" applyBorder="1" applyAlignment="1">
      <alignment horizontal="center" wrapText="1"/>
    </xf>
    <xf numFmtId="0" fontId="13" fillId="4" borderId="3" xfId="2" applyFont="1" applyFill="1" applyBorder="1" applyAlignment="1">
      <alignment horizontal="center" wrapText="1"/>
    </xf>
    <xf numFmtId="0" fontId="15" fillId="4" borderId="3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 wrapText="1"/>
    </xf>
    <xf numFmtId="0" fontId="18" fillId="2" borderId="3" xfId="2" applyFont="1" applyFill="1" applyBorder="1" applyAlignment="1">
      <alignment horizontal="center" wrapText="1"/>
    </xf>
    <xf numFmtId="0" fontId="18" fillId="4" borderId="3" xfId="2" applyFont="1" applyFill="1" applyBorder="1" applyAlignment="1">
      <alignment horizontal="center" wrapText="1"/>
    </xf>
    <xf numFmtId="0" fontId="19" fillId="4" borderId="3" xfId="2" applyFont="1" applyFill="1" applyBorder="1" applyAlignment="1">
      <alignment horizontal="center" wrapText="1"/>
    </xf>
    <xf numFmtId="0" fontId="19" fillId="4" borderId="1" xfId="2" applyFont="1" applyFill="1" applyBorder="1" applyAlignment="1">
      <alignment horizontal="center" wrapText="1"/>
    </xf>
    <xf numFmtId="0" fontId="21" fillId="4" borderId="3" xfId="2" applyFont="1" applyFill="1" applyBorder="1" applyAlignment="1">
      <alignment horizontal="center" wrapText="1"/>
    </xf>
    <xf numFmtId="0" fontId="23" fillId="4" borderId="3" xfId="2" applyFont="1" applyFill="1" applyBorder="1" applyAlignment="1">
      <alignment horizontal="center" wrapText="1"/>
    </xf>
    <xf numFmtId="0" fontId="24" fillId="2" borderId="3" xfId="2" applyFont="1" applyFill="1" applyBorder="1" applyAlignment="1">
      <alignment horizontal="center" wrapText="1"/>
    </xf>
    <xf numFmtId="0" fontId="24" fillId="4" borderId="1" xfId="2" applyFont="1" applyFill="1" applyBorder="1" applyAlignment="1">
      <alignment horizontal="center" wrapText="1"/>
    </xf>
    <xf numFmtId="0" fontId="26" fillId="4" borderId="1" xfId="2" applyFont="1" applyFill="1" applyBorder="1" applyAlignment="1">
      <alignment horizontal="center" wrapText="1"/>
    </xf>
    <xf numFmtId="0" fontId="26" fillId="2" borderId="1" xfId="2" applyFont="1" applyFill="1" applyBorder="1" applyAlignment="1">
      <alignment horizontal="center" wrapText="1"/>
    </xf>
    <xf numFmtId="0" fontId="28" fillId="4" borderId="1" xfId="2" applyFont="1" applyFill="1" applyBorder="1" applyAlignment="1">
      <alignment horizontal="center" wrapText="1"/>
    </xf>
    <xf numFmtId="0" fontId="28" fillId="4" borderId="3" xfId="2" applyFont="1" applyFill="1" applyBorder="1" applyAlignment="1">
      <alignment horizontal="center" wrapText="1"/>
    </xf>
    <xf numFmtId="0" fontId="30" fillId="4" borderId="1" xfId="2" quotePrefix="1" applyFont="1" applyFill="1" applyBorder="1" applyAlignment="1">
      <alignment horizontal="center" wrapText="1"/>
    </xf>
    <xf numFmtId="0" fontId="30" fillId="4" borderId="1" xfId="2" applyFont="1" applyFill="1" applyBorder="1" applyAlignment="1">
      <alignment horizontal="center" wrapText="1"/>
    </xf>
    <xf numFmtId="0" fontId="32" fillId="4" borderId="1" xfId="2" applyFont="1" applyFill="1" applyBorder="1" applyAlignment="1">
      <alignment horizontal="center" wrapText="1"/>
    </xf>
    <xf numFmtId="0" fontId="32" fillId="2" borderId="1" xfId="2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6" fillId="0" borderId="1" xfId="2" quotePrefix="1" applyFont="1" applyFill="1" applyBorder="1" applyAlignment="1">
      <alignment horizontal="left" wrapText="1"/>
    </xf>
    <xf numFmtId="0" fontId="26" fillId="0" borderId="1" xfId="2" quotePrefix="1" applyFont="1" applyFill="1" applyBorder="1" applyAlignment="1">
      <alignment horizontal="center" wrapText="1"/>
    </xf>
    <xf numFmtId="0" fontId="26" fillId="0" borderId="1" xfId="2" applyFont="1" applyFill="1" applyBorder="1" applyAlignment="1">
      <alignment wrapText="1"/>
    </xf>
    <xf numFmtId="0" fontId="26" fillId="0" borderId="1" xfId="2" applyFont="1" applyFill="1" applyBorder="1" applyAlignment="1">
      <alignment horizontal="center" wrapText="1"/>
    </xf>
    <xf numFmtId="0" fontId="0" fillId="0" borderId="0" xfId="0" applyFill="1"/>
    <xf numFmtId="0" fontId="18" fillId="0" borderId="3" xfId="2" quotePrefix="1" applyFont="1" applyFill="1" applyBorder="1" applyAlignment="1">
      <alignment horizontal="left" wrapText="1"/>
    </xf>
    <xf numFmtId="0" fontId="18" fillId="0" borderId="3" xfId="2" quotePrefix="1" applyFont="1" applyFill="1" applyBorder="1" applyAlignment="1">
      <alignment horizontal="center" wrapText="1"/>
    </xf>
    <xf numFmtId="0" fontId="18" fillId="0" borderId="1" xfId="2" applyFont="1" applyFill="1" applyBorder="1" applyAlignment="1">
      <alignment wrapText="1"/>
    </xf>
    <xf numFmtId="0" fontId="18" fillId="0" borderId="3" xfId="2" applyFont="1" applyFill="1" applyBorder="1" applyAlignment="1">
      <alignment horizontal="center" wrapText="1"/>
    </xf>
    <xf numFmtId="0" fontId="32" fillId="4" borderId="1" xfId="2" quotePrefix="1" applyFont="1" applyFill="1" applyBorder="1" applyAlignment="1">
      <alignment horizontal="center" wrapText="1"/>
    </xf>
    <xf numFmtId="0" fontId="8" fillId="0" borderId="3" xfId="2" quotePrefix="1" applyFont="1" applyFill="1" applyBorder="1" applyAlignment="1">
      <alignment horizontal="center" wrapText="1"/>
    </xf>
    <xf numFmtId="164" fontId="8" fillId="4" borderId="3" xfId="2" applyNumberFormat="1" applyFont="1" applyFill="1" applyBorder="1" applyAlignment="1">
      <alignment horizontal="center" wrapText="1"/>
    </xf>
    <xf numFmtId="164" fontId="10" fillId="4" borderId="3" xfId="2" quotePrefix="1" applyNumberFormat="1" applyFont="1" applyFill="1" applyBorder="1" applyAlignment="1">
      <alignment horizontal="center" wrapText="1"/>
    </xf>
    <xf numFmtId="164" fontId="11" fillId="4" borderId="3" xfId="2" applyNumberFormat="1" applyFont="1" applyFill="1" applyBorder="1" applyAlignment="1">
      <alignment horizontal="center" wrapText="1"/>
    </xf>
    <xf numFmtId="164" fontId="11" fillId="4" borderId="3" xfId="2" quotePrefix="1" applyNumberFormat="1" applyFont="1" applyFill="1" applyBorder="1" applyAlignment="1">
      <alignment horizontal="center" wrapText="1"/>
    </xf>
    <xf numFmtId="164" fontId="11" fillId="0" borderId="3" xfId="2" applyNumberFormat="1" applyFont="1" applyFill="1" applyBorder="1" applyAlignment="1">
      <alignment horizontal="center" wrapText="1"/>
    </xf>
    <xf numFmtId="164" fontId="11" fillId="2" borderId="3" xfId="2" quotePrefix="1" applyNumberFormat="1" applyFont="1" applyFill="1" applyBorder="1" applyAlignment="1">
      <alignment horizontal="center" wrapText="1"/>
    </xf>
    <xf numFmtId="164" fontId="13" fillId="4" borderId="3" xfId="2" applyNumberFormat="1" applyFont="1" applyFill="1" applyBorder="1" applyAlignment="1">
      <alignment horizontal="center" wrapText="1"/>
    </xf>
    <xf numFmtId="164" fontId="15" fillId="4" borderId="3" xfId="2" applyNumberFormat="1" applyFont="1" applyFill="1" applyBorder="1" applyAlignment="1">
      <alignment horizontal="center" wrapText="1"/>
    </xf>
    <xf numFmtId="164" fontId="17" fillId="4" borderId="3" xfId="2" applyNumberFormat="1" applyFont="1" applyFill="1" applyBorder="1" applyAlignment="1">
      <alignment horizontal="center" wrapText="1"/>
    </xf>
    <xf numFmtId="164" fontId="17" fillId="4" borderId="3" xfId="2" quotePrefix="1" applyNumberFormat="1" applyFont="1" applyFill="1" applyBorder="1" applyAlignment="1">
      <alignment horizontal="center" wrapText="1"/>
    </xf>
    <xf numFmtId="164" fontId="18" fillId="2" borderId="3" xfId="2" applyNumberFormat="1" applyFont="1" applyFill="1" applyBorder="1" applyAlignment="1">
      <alignment horizontal="center" wrapText="1"/>
    </xf>
    <xf numFmtId="164" fontId="18" fillId="0" borderId="3" xfId="2" applyNumberFormat="1" applyFont="1" applyFill="1" applyBorder="1" applyAlignment="1">
      <alignment horizontal="center" wrapText="1"/>
    </xf>
    <xf numFmtId="164" fontId="18" fillId="4" borderId="3" xfId="2" applyNumberFormat="1" applyFont="1" applyFill="1" applyBorder="1" applyAlignment="1">
      <alignment horizontal="center" wrapText="1"/>
    </xf>
    <xf numFmtId="164" fontId="19" fillId="4" borderId="3" xfId="2" applyNumberFormat="1" applyFont="1" applyFill="1" applyBorder="1" applyAlignment="1">
      <alignment horizontal="center" wrapText="1"/>
    </xf>
    <xf numFmtId="164" fontId="19" fillId="4" borderId="1" xfId="2" applyNumberFormat="1" applyFont="1" applyFill="1" applyBorder="1" applyAlignment="1">
      <alignment horizontal="center" wrapText="1"/>
    </xf>
    <xf numFmtId="164" fontId="21" fillId="4" borderId="3" xfId="2" quotePrefix="1" applyNumberFormat="1" applyFont="1" applyFill="1" applyBorder="1" applyAlignment="1">
      <alignment horizontal="center" wrapText="1"/>
    </xf>
    <xf numFmtId="164" fontId="21" fillId="4" borderId="3" xfId="2" applyNumberFormat="1" applyFont="1" applyFill="1" applyBorder="1" applyAlignment="1">
      <alignment horizontal="center" wrapText="1"/>
    </xf>
    <xf numFmtId="164" fontId="23" fillId="4" borderId="3" xfId="2" applyNumberFormat="1" applyFont="1" applyFill="1" applyBorder="1" applyAlignment="1">
      <alignment horizontal="center" wrapText="1"/>
    </xf>
    <xf numFmtId="164" fontId="24" fillId="2" borderId="3" xfId="2" applyNumberFormat="1" applyFont="1" applyFill="1" applyBorder="1" applyAlignment="1">
      <alignment horizontal="center" wrapText="1"/>
    </xf>
    <xf numFmtId="164" fontId="24" fillId="4" borderId="1" xfId="2" applyNumberFormat="1" applyFont="1" applyFill="1" applyBorder="1" applyAlignment="1">
      <alignment horizontal="center" wrapText="1"/>
    </xf>
    <xf numFmtId="164" fontId="26" fillId="4" borderId="1" xfId="2" applyNumberFormat="1" applyFont="1" applyFill="1" applyBorder="1" applyAlignment="1">
      <alignment horizontal="center" wrapText="1"/>
    </xf>
    <xf numFmtId="164" fontId="26" fillId="2" borderId="1" xfId="2" applyNumberFormat="1" applyFont="1" applyFill="1" applyBorder="1" applyAlignment="1">
      <alignment horizontal="center" wrapText="1"/>
    </xf>
    <xf numFmtId="164" fontId="26" fillId="0" borderId="1" xfId="2" applyNumberFormat="1" applyFont="1" applyFill="1" applyBorder="1" applyAlignment="1">
      <alignment horizontal="center" wrapText="1"/>
    </xf>
    <xf numFmtId="164" fontId="28" fillId="4" borderId="1" xfId="2" applyNumberFormat="1" applyFont="1" applyFill="1" applyBorder="1" applyAlignment="1">
      <alignment horizontal="center" wrapText="1"/>
    </xf>
    <xf numFmtId="164" fontId="28" fillId="4" borderId="3" xfId="2" applyNumberFormat="1" applyFont="1" applyFill="1" applyBorder="1" applyAlignment="1">
      <alignment horizontal="center" wrapText="1"/>
    </xf>
    <xf numFmtId="164" fontId="30" fillId="4" borderId="1" xfId="2" quotePrefix="1" applyNumberFormat="1" applyFont="1" applyFill="1" applyBorder="1" applyAlignment="1">
      <alignment horizontal="center" wrapText="1"/>
    </xf>
    <xf numFmtId="164" fontId="30" fillId="4" borderId="1" xfId="2" applyNumberFormat="1" applyFont="1" applyFill="1" applyBorder="1" applyAlignment="1">
      <alignment horizontal="center" wrapText="1"/>
    </xf>
    <xf numFmtId="164" fontId="32" fillId="4" borderId="1" xfId="2" applyNumberFormat="1" applyFont="1" applyFill="1" applyBorder="1" applyAlignment="1">
      <alignment horizontal="center" wrapText="1"/>
    </xf>
    <xf numFmtId="164" fontId="32" fillId="2" borderId="1" xfId="2" applyNumberFormat="1" applyFont="1" applyFill="1" applyBorder="1" applyAlignment="1">
      <alignment horizontal="center" wrapText="1"/>
    </xf>
    <xf numFmtId="164" fontId="7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3" fillId="3" borderId="2" xfId="2" applyNumberFormat="1" applyFont="1" applyFill="1" applyBorder="1" applyAlignment="1">
      <alignment horizontal="center" wrapText="1"/>
    </xf>
    <xf numFmtId="164" fontId="11" fillId="0" borderId="3" xfId="2" quotePrefix="1" applyNumberFormat="1" applyFont="1" applyFill="1" applyBorder="1" applyAlignment="1">
      <alignment horizontal="center" wrapText="1"/>
    </xf>
    <xf numFmtId="0" fontId="11" fillId="0" borderId="1" xfId="2" quotePrefix="1" applyFont="1" applyFill="1" applyBorder="1" applyAlignment="1">
      <alignment horizontal="center" wrapText="1"/>
    </xf>
    <xf numFmtId="0" fontId="11" fillId="4" borderId="1" xfId="2" quotePrefix="1" applyFont="1" applyFill="1" applyBorder="1" applyAlignment="1">
      <alignment horizontal="center" wrapText="1"/>
    </xf>
    <xf numFmtId="0" fontId="13" fillId="4" borderId="1" xfId="2" applyFont="1" applyFill="1" applyBorder="1" applyAlignment="1">
      <alignment horizontal="center" wrapText="1"/>
    </xf>
    <xf numFmtId="42" fontId="9" fillId="0" borderId="7" xfId="1" applyNumberFormat="1" applyFont="1" applyBorder="1" applyAlignment="1">
      <alignment horizontal="right" wrapText="1"/>
    </xf>
    <xf numFmtId="42" fontId="9" fillId="0" borderId="7" xfId="1" applyNumberFormat="1" applyFont="1" applyFill="1" applyBorder="1" applyAlignment="1">
      <alignment horizontal="right" wrapText="1"/>
    </xf>
    <xf numFmtId="42" fontId="9" fillId="2" borderId="7" xfId="1" applyNumberFormat="1" applyFont="1" applyFill="1" applyBorder="1" applyAlignment="1">
      <alignment horizontal="right" wrapText="1"/>
    </xf>
    <xf numFmtId="42" fontId="9" fillId="0" borderId="8" xfId="1" applyNumberFormat="1" applyFont="1" applyBorder="1" applyAlignment="1">
      <alignment horizontal="right" wrapText="1"/>
    </xf>
    <xf numFmtId="0" fontId="0" fillId="0" borderId="1" xfId="0" applyBorder="1"/>
    <xf numFmtId="0" fontId="0" fillId="0" borderId="1" xfId="0" applyFill="1" applyBorder="1"/>
    <xf numFmtId="0" fontId="6" fillId="0" borderId="2" xfId="1" quotePrefix="1" applyNumberFormat="1" applyFont="1" applyFill="1" applyBorder="1" applyAlignment="1">
      <alignment horizontal="center"/>
    </xf>
    <xf numFmtId="0" fontId="15" fillId="4" borderId="1" xfId="2" applyFont="1" applyFill="1" applyBorder="1" applyAlignment="1">
      <alignment horizontal="center" wrapText="1"/>
    </xf>
    <xf numFmtId="0" fontId="24" fillId="0" borderId="3" xfId="2" quotePrefix="1" applyFont="1" applyFill="1" applyBorder="1" applyAlignment="1">
      <alignment horizontal="left" wrapText="1"/>
    </xf>
    <xf numFmtId="0" fontId="24" fillId="0" borderId="3" xfId="2" quotePrefix="1" applyFont="1" applyFill="1" applyBorder="1" applyAlignment="1">
      <alignment horizontal="center" wrapText="1"/>
    </xf>
    <xf numFmtId="164" fontId="24" fillId="0" borderId="3" xfId="2" applyNumberFormat="1" applyFont="1" applyFill="1" applyBorder="1" applyAlignment="1">
      <alignment horizontal="center" wrapText="1"/>
    </xf>
    <xf numFmtId="0" fontId="24" fillId="0" borderId="3" xfId="2" applyFont="1" applyFill="1" applyBorder="1" applyAlignment="1">
      <alignment horizontal="center" wrapText="1"/>
    </xf>
    <xf numFmtId="42" fontId="24" fillId="0" borderId="3" xfId="1" applyNumberFormat="1" applyFont="1" applyFill="1" applyBorder="1" applyAlignment="1">
      <alignment wrapText="1"/>
    </xf>
    <xf numFmtId="0" fontId="24" fillId="0" borderId="1" xfId="2" applyFont="1" applyFill="1" applyBorder="1" applyAlignment="1">
      <alignment horizontal="center" wrapText="1"/>
    </xf>
    <xf numFmtId="0" fontId="32" fillId="0" borderId="1" xfId="2" quotePrefix="1" applyFont="1" applyFill="1" applyBorder="1" applyAlignment="1">
      <alignment horizontal="left" wrapText="1"/>
    </xf>
    <xf numFmtId="0" fontId="32" fillId="0" borderId="3" xfId="2" quotePrefix="1" applyFont="1" applyFill="1" applyBorder="1" applyAlignment="1">
      <alignment horizontal="center" wrapText="1"/>
    </xf>
    <xf numFmtId="0" fontId="32" fillId="0" borderId="3" xfId="2" quotePrefix="1" applyFont="1" applyFill="1" applyBorder="1" applyAlignment="1">
      <alignment horizontal="left" wrapText="1"/>
    </xf>
    <xf numFmtId="42" fontId="6" fillId="2" borderId="2" xfId="1" quotePrefix="1" applyNumberFormat="1" applyFont="1" applyFill="1" applyBorder="1" applyAlignment="1">
      <alignment horizontal="left"/>
    </xf>
    <xf numFmtId="42" fontId="5" fillId="2" borderId="5" xfId="1" applyNumberFormat="1" applyFont="1" applyFill="1" applyBorder="1" applyAlignment="1">
      <alignment horizontal="center" vertical="center" wrapText="1"/>
    </xf>
    <xf numFmtId="42" fontId="5" fillId="2" borderId="6" xfId="1" applyNumberFormat="1" applyFont="1" applyFill="1" applyBorder="1" applyAlignment="1">
      <alignment horizontal="center" vertical="center" wrapText="1"/>
    </xf>
    <xf numFmtId="17" fontId="13" fillId="4" borderId="3" xfId="2" applyNumberFormat="1" applyFont="1" applyFill="1" applyBorder="1" applyAlignment="1">
      <alignment horizontal="center" wrapText="1"/>
    </xf>
    <xf numFmtId="0" fontId="13" fillId="0" borderId="3" xfId="2" quotePrefix="1" applyFont="1" applyFill="1" applyBorder="1" applyAlignment="1">
      <alignment horizontal="left" wrapText="1"/>
    </xf>
    <xf numFmtId="165" fontId="3" fillId="3" borderId="2" xfId="2" applyNumberFormat="1" applyFont="1" applyFill="1" applyBorder="1" applyAlignment="1">
      <alignment horizontal="center" wrapText="1"/>
    </xf>
    <xf numFmtId="165" fontId="8" fillId="4" borderId="3" xfId="2" applyNumberFormat="1" applyFont="1" applyFill="1" applyBorder="1" applyAlignment="1">
      <alignment horizontal="center" wrapText="1"/>
    </xf>
    <xf numFmtId="165" fontId="10" fillId="4" borderId="3" xfId="2" quotePrefix="1" applyNumberFormat="1" applyFont="1" applyFill="1" applyBorder="1" applyAlignment="1">
      <alignment horizontal="center" wrapText="1"/>
    </xf>
    <xf numFmtId="165" fontId="11" fillId="4" borderId="3" xfId="2" applyNumberFormat="1" applyFont="1" applyFill="1" applyBorder="1" applyAlignment="1">
      <alignment horizontal="center" wrapText="1"/>
    </xf>
    <xf numFmtId="165" fontId="11" fillId="4" borderId="3" xfId="2" quotePrefix="1" applyNumberFormat="1" applyFont="1" applyFill="1" applyBorder="1" applyAlignment="1">
      <alignment horizontal="center" wrapText="1"/>
    </xf>
    <xf numFmtId="165" fontId="11" fillId="0" borderId="3" xfId="2" applyNumberFormat="1" applyFont="1" applyFill="1" applyBorder="1" applyAlignment="1">
      <alignment horizontal="center" wrapText="1"/>
    </xf>
    <xf numFmtId="165" fontId="11" fillId="2" borderId="3" xfId="2" quotePrefix="1" applyNumberFormat="1" applyFont="1" applyFill="1" applyBorder="1" applyAlignment="1">
      <alignment horizontal="center" wrapText="1"/>
    </xf>
    <xf numFmtId="165" fontId="11" fillId="0" borderId="3" xfId="2" quotePrefix="1" applyNumberFormat="1" applyFont="1" applyFill="1" applyBorder="1" applyAlignment="1">
      <alignment horizontal="center" wrapText="1"/>
    </xf>
    <xf numFmtId="165" fontId="13" fillId="4" borderId="3" xfId="2" applyNumberFormat="1" applyFont="1" applyFill="1" applyBorder="1" applyAlignment="1">
      <alignment horizontal="center" wrapText="1"/>
    </xf>
    <xf numFmtId="165" fontId="15" fillId="4" borderId="3" xfId="2" applyNumberFormat="1" applyFont="1" applyFill="1" applyBorder="1" applyAlignment="1">
      <alignment horizontal="center" wrapText="1"/>
    </xf>
    <xf numFmtId="165" fontId="17" fillId="4" borderId="3" xfId="2" applyNumberFormat="1" applyFont="1" applyFill="1" applyBorder="1" applyAlignment="1">
      <alignment horizontal="center" wrapText="1"/>
    </xf>
    <xf numFmtId="165" fontId="17" fillId="4" borderId="3" xfId="2" quotePrefix="1" applyNumberFormat="1" applyFont="1" applyFill="1" applyBorder="1" applyAlignment="1">
      <alignment horizontal="center" wrapText="1"/>
    </xf>
    <xf numFmtId="165" fontId="18" fillId="2" borderId="3" xfId="2" applyNumberFormat="1" applyFont="1" applyFill="1" applyBorder="1" applyAlignment="1">
      <alignment horizontal="center" wrapText="1"/>
    </xf>
    <xf numFmtId="165" fontId="18" fillId="0" borderId="3" xfId="2" applyNumberFormat="1" applyFont="1" applyFill="1" applyBorder="1" applyAlignment="1">
      <alignment horizontal="center" wrapText="1"/>
    </xf>
    <xf numFmtId="165" fontId="18" fillId="4" borderId="3" xfId="2" applyNumberFormat="1" applyFont="1" applyFill="1" applyBorder="1" applyAlignment="1">
      <alignment horizontal="center" wrapText="1"/>
    </xf>
    <xf numFmtId="165" fontId="19" fillId="4" borderId="3" xfId="2" applyNumberFormat="1" applyFont="1" applyFill="1" applyBorder="1" applyAlignment="1">
      <alignment horizontal="center" wrapText="1"/>
    </xf>
    <xf numFmtId="165" fontId="19" fillId="4" borderId="3" xfId="1" applyNumberFormat="1" applyFont="1" applyFill="1" applyBorder="1" applyAlignment="1">
      <alignment wrapText="1"/>
    </xf>
    <xf numFmtId="165" fontId="19" fillId="4" borderId="1" xfId="2" applyNumberFormat="1" applyFont="1" applyFill="1" applyBorder="1" applyAlignment="1">
      <alignment horizontal="center" wrapText="1"/>
    </xf>
    <xf numFmtId="165" fontId="21" fillId="4" borderId="3" xfId="2" quotePrefix="1" applyNumberFormat="1" applyFont="1" applyFill="1" applyBorder="1" applyAlignment="1">
      <alignment horizontal="center" wrapText="1"/>
    </xf>
    <xf numFmtId="165" fontId="21" fillId="4" borderId="3" xfId="2" applyNumberFormat="1" applyFont="1" applyFill="1" applyBorder="1" applyAlignment="1">
      <alignment horizontal="center" wrapText="1"/>
    </xf>
    <xf numFmtId="165" fontId="23" fillId="4" borderId="3" xfId="2" applyNumberFormat="1" applyFont="1" applyFill="1" applyBorder="1" applyAlignment="1">
      <alignment horizontal="center" wrapText="1"/>
    </xf>
    <xf numFmtId="165" fontId="24" fillId="2" borderId="3" xfId="2" applyNumberFormat="1" applyFont="1" applyFill="1" applyBorder="1" applyAlignment="1">
      <alignment horizontal="center" wrapText="1"/>
    </xf>
    <xf numFmtId="165" fontId="24" fillId="0" borderId="3" xfId="2" applyNumberFormat="1" applyFont="1" applyFill="1" applyBorder="1" applyAlignment="1">
      <alignment horizontal="center" wrapText="1"/>
    </xf>
    <xf numFmtId="165" fontId="24" fillId="4" borderId="1" xfId="2" applyNumberFormat="1" applyFont="1" applyFill="1" applyBorder="1" applyAlignment="1">
      <alignment horizontal="center" wrapText="1"/>
    </xf>
    <xf numFmtId="165" fontId="26" fillId="4" borderId="1" xfId="2" applyNumberFormat="1" applyFont="1" applyFill="1" applyBorder="1" applyAlignment="1">
      <alignment horizontal="center" wrapText="1"/>
    </xf>
    <xf numFmtId="165" fontId="26" fillId="2" borderId="1" xfId="2" applyNumberFormat="1" applyFont="1" applyFill="1" applyBorder="1" applyAlignment="1">
      <alignment horizontal="center" wrapText="1"/>
    </xf>
    <xf numFmtId="165" fontId="26" fillId="0" borderId="1" xfId="2" applyNumberFormat="1" applyFont="1" applyFill="1" applyBorder="1" applyAlignment="1">
      <alignment horizontal="center" wrapText="1"/>
    </xf>
    <xf numFmtId="165" fontId="28" fillId="4" borderId="1" xfId="2" applyNumberFormat="1" applyFont="1" applyFill="1" applyBorder="1" applyAlignment="1">
      <alignment horizontal="center" wrapText="1"/>
    </xf>
    <xf numFmtId="165" fontId="28" fillId="4" borderId="3" xfId="2" applyNumberFormat="1" applyFont="1" applyFill="1" applyBorder="1" applyAlignment="1">
      <alignment horizontal="center" wrapText="1"/>
    </xf>
    <xf numFmtId="165" fontId="30" fillId="4" borderId="1" xfId="2" quotePrefix="1" applyNumberFormat="1" applyFont="1" applyFill="1" applyBorder="1" applyAlignment="1">
      <alignment horizontal="center" wrapText="1"/>
    </xf>
    <xf numFmtId="165" fontId="30" fillId="4" borderId="1" xfId="2" applyNumberFormat="1" applyFont="1" applyFill="1" applyBorder="1" applyAlignment="1">
      <alignment horizontal="center" wrapText="1"/>
    </xf>
    <xf numFmtId="165" fontId="32" fillId="4" borderId="1" xfId="2" applyNumberFormat="1" applyFont="1" applyFill="1" applyBorder="1" applyAlignment="1">
      <alignment horizontal="center" wrapText="1"/>
    </xf>
    <xf numFmtId="165" fontId="32" fillId="2" borderId="1" xfId="2" applyNumberFormat="1" applyFont="1" applyFill="1" applyBorder="1" applyAlignment="1">
      <alignment horizontal="center" wrapText="1"/>
    </xf>
    <xf numFmtId="165" fontId="7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4"/>
  <sheetViews>
    <sheetView tabSelected="1" view="pageBreakPreview" topLeftCell="I1" zoomScaleNormal="50" zoomScaleSheetLayoutView="100" zoomScalePageLayoutView="50" workbookViewId="0">
      <selection activeCell="V3" sqref="V3"/>
    </sheetView>
  </sheetViews>
  <sheetFormatPr defaultRowHeight="32.25" customHeight="1" x14ac:dyDescent="0.25"/>
  <cols>
    <col min="1" max="1" width="27.85546875" bestFit="1" customWidth="1"/>
    <col min="2" max="2" width="31.85546875" style="10" customWidth="1"/>
    <col min="3" max="3" width="31.85546875" style="2" bestFit="1" customWidth="1"/>
    <col min="4" max="4" width="98.7109375" bestFit="1" customWidth="1"/>
    <col min="5" max="5" width="29" style="184" customWidth="1"/>
    <col min="6" max="6" width="25.140625" style="10" bestFit="1" customWidth="1"/>
    <col min="7" max="7" width="25.140625" style="246" customWidth="1"/>
    <col min="8" max="8" width="23.42578125" style="7" customWidth="1"/>
    <col min="9" max="9" width="24.85546875" style="1" customWidth="1"/>
    <col min="10" max="10" width="26" style="1" customWidth="1"/>
    <col min="11" max="16" width="19.85546875" hidden="1" customWidth="1"/>
    <col min="17" max="20" width="19.85546875" style="2" hidden="1" customWidth="1"/>
  </cols>
  <sheetData>
    <row r="1" spans="1:20" ht="73.5" customHeight="1" thickBot="1" x14ac:dyDescent="0.35">
      <c r="A1" s="3" t="s">
        <v>0</v>
      </c>
      <c r="B1" s="4" t="s">
        <v>71</v>
      </c>
      <c r="C1" s="4" t="s">
        <v>70</v>
      </c>
      <c r="D1" s="5" t="s">
        <v>1</v>
      </c>
      <c r="E1" s="185" t="s">
        <v>149</v>
      </c>
      <c r="F1" s="11" t="s">
        <v>101</v>
      </c>
      <c r="G1" s="212" t="s">
        <v>191</v>
      </c>
      <c r="H1" s="207" t="s">
        <v>2</v>
      </c>
      <c r="I1" s="208" t="s">
        <v>67</v>
      </c>
      <c r="J1" s="209" t="s">
        <v>68</v>
      </c>
      <c r="K1" s="196">
        <v>2015</v>
      </c>
      <c r="L1" s="196">
        <v>2016</v>
      </c>
      <c r="M1" s="196">
        <v>2017</v>
      </c>
      <c r="N1" s="196">
        <v>2018</v>
      </c>
      <c r="O1" s="196">
        <v>2019</v>
      </c>
      <c r="P1" s="196">
        <v>2020</v>
      </c>
      <c r="Q1" s="196">
        <v>2021</v>
      </c>
      <c r="R1" s="196">
        <v>2022</v>
      </c>
      <c r="S1" s="196">
        <v>2023</v>
      </c>
      <c r="T1" s="196">
        <v>2024</v>
      </c>
    </row>
    <row r="2" spans="1:20" ht="36.75" x14ac:dyDescent="0.3">
      <c r="A2" s="38" t="s">
        <v>3</v>
      </c>
      <c r="B2" s="39" t="s">
        <v>76</v>
      </c>
      <c r="C2" s="38" t="s">
        <v>55</v>
      </c>
      <c r="D2" s="12" t="s">
        <v>124</v>
      </c>
      <c r="E2" s="154">
        <v>41684</v>
      </c>
      <c r="F2" s="120" t="s">
        <v>102</v>
      </c>
      <c r="G2" s="213">
        <v>41690</v>
      </c>
      <c r="H2" s="40">
        <v>60000</v>
      </c>
      <c r="I2" s="41">
        <v>52000</v>
      </c>
      <c r="J2" s="190">
        <f t="shared" ref="J2:J64" si="0">H2-I2</f>
        <v>8000</v>
      </c>
      <c r="K2" s="194"/>
      <c r="L2" s="194"/>
      <c r="M2" s="194"/>
      <c r="N2" s="194"/>
      <c r="O2" s="194"/>
      <c r="P2" s="194"/>
      <c r="Q2" s="194"/>
      <c r="R2" s="194"/>
      <c r="S2" s="194"/>
      <c r="T2" s="194"/>
    </row>
    <row r="3" spans="1:20" ht="36.75" x14ac:dyDescent="0.3">
      <c r="A3" s="38" t="s">
        <v>3</v>
      </c>
      <c r="B3" s="153" t="s">
        <v>90</v>
      </c>
      <c r="C3" s="38" t="s">
        <v>55</v>
      </c>
      <c r="D3" s="12" t="s">
        <v>16</v>
      </c>
      <c r="E3" s="154">
        <v>41334</v>
      </c>
      <c r="F3" s="120" t="s">
        <v>106</v>
      </c>
      <c r="G3" s="213" t="s">
        <v>193</v>
      </c>
      <c r="H3" s="40">
        <v>10000</v>
      </c>
      <c r="I3" s="41">
        <v>0</v>
      </c>
      <c r="J3" s="190">
        <f t="shared" si="0"/>
        <v>10000</v>
      </c>
      <c r="K3" s="194"/>
      <c r="L3" s="194"/>
      <c r="M3" s="194"/>
      <c r="N3" s="194"/>
      <c r="O3" s="194"/>
      <c r="P3" s="194"/>
      <c r="Q3" s="194"/>
      <c r="R3" s="194"/>
      <c r="S3" s="194"/>
      <c r="T3" s="194"/>
    </row>
    <row r="4" spans="1:20" ht="36.75" x14ac:dyDescent="0.3">
      <c r="A4" s="38" t="s">
        <v>3</v>
      </c>
      <c r="B4" s="39" t="s">
        <v>90</v>
      </c>
      <c r="C4" s="38" t="s">
        <v>55</v>
      </c>
      <c r="D4" s="12" t="s">
        <v>14</v>
      </c>
      <c r="E4" s="154">
        <v>41334</v>
      </c>
      <c r="F4" s="120" t="s">
        <v>102</v>
      </c>
      <c r="G4" s="213" t="s">
        <v>193</v>
      </c>
      <c r="H4" s="40">
        <v>25000</v>
      </c>
      <c r="I4" s="41">
        <v>25000</v>
      </c>
      <c r="J4" s="190">
        <f t="shared" si="0"/>
        <v>0</v>
      </c>
      <c r="K4" s="194"/>
      <c r="L4" s="194"/>
      <c r="M4" s="194"/>
      <c r="N4" s="194"/>
      <c r="O4" s="194"/>
      <c r="P4" s="194"/>
      <c r="Q4" s="194"/>
      <c r="R4" s="194"/>
      <c r="S4" s="194"/>
      <c r="T4" s="194"/>
    </row>
    <row r="5" spans="1:20" ht="36.75" x14ac:dyDescent="0.3">
      <c r="A5" s="38" t="s">
        <v>3</v>
      </c>
      <c r="B5" s="39" t="s">
        <v>91</v>
      </c>
      <c r="C5" s="38" t="s">
        <v>55</v>
      </c>
      <c r="D5" s="12" t="s">
        <v>125</v>
      </c>
      <c r="E5" s="154">
        <v>41684</v>
      </c>
      <c r="F5" s="120" t="s">
        <v>102</v>
      </c>
      <c r="G5" s="213" t="s">
        <v>192</v>
      </c>
      <c r="H5" s="40">
        <v>0</v>
      </c>
      <c r="I5" s="41">
        <v>0</v>
      </c>
      <c r="J5" s="190">
        <f t="shared" si="0"/>
        <v>0</v>
      </c>
      <c r="K5" s="194"/>
      <c r="L5" s="194"/>
      <c r="M5" s="194"/>
      <c r="N5" s="194"/>
      <c r="O5" s="194"/>
      <c r="P5" s="194"/>
      <c r="Q5" s="194"/>
      <c r="R5" s="194"/>
      <c r="S5" s="194"/>
      <c r="T5" s="194"/>
    </row>
    <row r="6" spans="1:20" ht="36.75" x14ac:dyDescent="0.3">
      <c r="A6" s="38" t="s">
        <v>3</v>
      </c>
      <c r="B6" s="39" t="s">
        <v>72</v>
      </c>
      <c r="C6" s="38" t="s">
        <v>55</v>
      </c>
      <c r="D6" s="12" t="s">
        <v>17</v>
      </c>
      <c r="E6" s="154">
        <v>41334</v>
      </c>
      <c r="F6" s="120" t="s">
        <v>102</v>
      </c>
      <c r="G6" s="213">
        <v>41715</v>
      </c>
      <c r="H6" s="40">
        <v>50000</v>
      </c>
      <c r="I6" s="41">
        <v>75000</v>
      </c>
      <c r="J6" s="190">
        <f t="shared" si="0"/>
        <v>-25000</v>
      </c>
      <c r="K6" s="194"/>
      <c r="L6" s="194"/>
      <c r="M6" s="194"/>
      <c r="N6" s="194"/>
      <c r="O6" s="194"/>
      <c r="P6" s="194"/>
      <c r="Q6" s="194"/>
      <c r="R6" s="194"/>
      <c r="S6" s="194"/>
      <c r="T6" s="194"/>
    </row>
    <row r="7" spans="1:20" ht="36.75" x14ac:dyDescent="0.3">
      <c r="A7" s="38" t="s">
        <v>3</v>
      </c>
      <c r="B7" s="39" t="s">
        <v>72</v>
      </c>
      <c r="C7" s="38" t="s">
        <v>55</v>
      </c>
      <c r="D7" s="12" t="s">
        <v>123</v>
      </c>
      <c r="E7" s="154">
        <v>41684</v>
      </c>
      <c r="F7" s="120" t="s">
        <v>102</v>
      </c>
      <c r="G7" s="213">
        <v>41680</v>
      </c>
      <c r="H7" s="40">
        <v>20000</v>
      </c>
      <c r="I7" s="41">
        <v>25500</v>
      </c>
      <c r="J7" s="190">
        <f t="shared" si="0"/>
        <v>-5500</v>
      </c>
      <c r="K7" s="194"/>
      <c r="L7" s="194"/>
      <c r="M7" s="194"/>
      <c r="N7" s="194"/>
      <c r="O7" s="194"/>
      <c r="P7" s="194"/>
      <c r="Q7" s="194"/>
      <c r="R7" s="194"/>
      <c r="S7" s="194"/>
      <c r="T7" s="194"/>
    </row>
    <row r="8" spans="1:20" ht="36.75" x14ac:dyDescent="0.3">
      <c r="A8" s="38" t="s">
        <v>147</v>
      </c>
      <c r="B8" s="39" t="s">
        <v>72</v>
      </c>
      <c r="C8" s="38" t="s">
        <v>55</v>
      </c>
      <c r="D8" s="12" t="s">
        <v>103</v>
      </c>
      <c r="E8" s="154">
        <v>41334</v>
      </c>
      <c r="F8" s="120" t="s">
        <v>102</v>
      </c>
      <c r="G8" s="213">
        <v>41715</v>
      </c>
      <c r="H8" s="40">
        <v>0</v>
      </c>
      <c r="I8" s="41">
        <v>40000</v>
      </c>
      <c r="J8" s="190">
        <f t="shared" si="0"/>
        <v>-40000</v>
      </c>
      <c r="K8" s="194"/>
      <c r="L8" s="194"/>
      <c r="M8" s="194"/>
      <c r="N8" s="194"/>
      <c r="O8" s="194"/>
      <c r="P8" s="194"/>
      <c r="Q8" s="194"/>
      <c r="R8" s="194"/>
      <c r="S8" s="194"/>
      <c r="T8" s="194"/>
    </row>
    <row r="9" spans="1:20" s="2" customFormat="1" ht="36.75" x14ac:dyDescent="0.3">
      <c r="A9" s="38" t="s">
        <v>3</v>
      </c>
      <c r="B9" s="39" t="s">
        <v>72</v>
      </c>
      <c r="C9" s="38" t="s">
        <v>55</v>
      </c>
      <c r="D9" s="13" t="s">
        <v>104</v>
      </c>
      <c r="E9" s="154">
        <v>41334</v>
      </c>
      <c r="F9" s="120" t="s">
        <v>102</v>
      </c>
      <c r="G9" s="213">
        <v>41715</v>
      </c>
      <c r="H9" s="40">
        <v>100000</v>
      </c>
      <c r="I9" s="41">
        <v>50000</v>
      </c>
      <c r="J9" s="190">
        <f t="shared" ref="J9" si="1">H9-I9</f>
        <v>50000</v>
      </c>
      <c r="K9" s="194"/>
      <c r="L9" s="194"/>
      <c r="M9" s="194"/>
      <c r="N9" s="194"/>
      <c r="O9" s="194"/>
      <c r="P9" s="194"/>
      <c r="Q9" s="194"/>
      <c r="R9" s="194"/>
      <c r="S9" s="194"/>
      <c r="T9" s="194"/>
    </row>
    <row r="10" spans="1:20" ht="36.75" x14ac:dyDescent="0.3">
      <c r="A10" s="38" t="s">
        <v>3</v>
      </c>
      <c r="B10" s="39" t="s">
        <v>72</v>
      </c>
      <c r="C10" s="38" t="s">
        <v>55</v>
      </c>
      <c r="D10" s="13" t="s">
        <v>18</v>
      </c>
      <c r="E10" s="154">
        <v>41334</v>
      </c>
      <c r="F10" s="120" t="s">
        <v>102</v>
      </c>
      <c r="G10" s="213">
        <v>41715</v>
      </c>
      <c r="H10" s="40">
        <v>50000</v>
      </c>
      <c r="I10" s="42">
        <v>100000</v>
      </c>
      <c r="J10" s="190">
        <f t="shared" si="0"/>
        <v>-50000</v>
      </c>
      <c r="K10" s="194"/>
      <c r="L10" s="194"/>
      <c r="M10" s="194"/>
      <c r="N10" s="194"/>
      <c r="O10" s="194"/>
      <c r="P10" s="194"/>
      <c r="Q10" s="194"/>
      <c r="R10" s="194"/>
      <c r="S10" s="194"/>
      <c r="T10" s="194"/>
    </row>
    <row r="11" spans="1:20" ht="36.75" x14ac:dyDescent="0.3">
      <c r="A11" s="38" t="s">
        <v>147</v>
      </c>
      <c r="B11" s="39" t="s">
        <v>72</v>
      </c>
      <c r="C11" s="38" t="s">
        <v>55</v>
      </c>
      <c r="D11" s="12" t="s">
        <v>30</v>
      </c>
      <c r="E11" s="154">
        <v>41334</v>
      </c>
      <c r="F11" s="120" t="s">
        <v>106</v>
      </c>
      <c r="G11" s="213" t="s">
        <v>193</v>
      </c>
      <c r="H11" s="40">
        <v>0</v>
      </c>
      <c r="I11" s="41">
        <v>0</v>
      </c>
      <c r="J11" s="190">
        <f t="shared" si="0"/>
        <v>0</v>
      </c>
      <c r="K11" s="194"/>
      <c r="L11" s="194"/>
      <c r="M11" s="194"/>
      <c r="N11" s="194"/>
      <c r="O11" s="194"/>
      <c r="P11" s="194"/>
      <c r="Q11" s="194"/>
      <c r="R11" s="194"/>
      <c r="S11" s="194"/>
      <c r="T11" s="194"/>
    </row>
    <row r="12" spans="1:20" s="2" customFormat="1" ht="36.75" x14ac:dyDescent="0.3">
      <c r="A12" s="38" t="s">
        <v>3</v>
      </c>
      <c r="B12" s="39" t="s">
        <v>114</v>
      </c>
      <c r="C12" s="38" t="s">
        <v>55</v>
      </c>
      <c r="D12" s="12" t="s">
        <v>189</v>
      </c>
      <c r="E12" s="154">
        <v>41699</v>
      </c>
      <c r="F12" s="120" t="s">
        <v>102</v>
      </c>
      <c r="G12" s="213">
        <v>41715</v>
      </c>
      <c r="H12" s="40">
        <v>0</v>
      </c>
      <c r="I12" s="41">
        <v>35000</v>
      </c>
      <c r="J12" s="190">
        <f t="shared" ref="J12" si="2">H12-I12</f>
        <v>-35000</v>
      </c>
      <c r="K12" s="194"/>
      <c r="L12" s="194"/>
      <c r="M12" s="194"/>
      <c r="N12" s="194"/>
      <c r="O12" s="194"/>
      <c r="P12" s="194"/>
      <c r="Q12" s="194"/>
      <c r="R12" s="194"/>
      <c r="S12" s="194"/>
      <c r="T12" s="194"/>
    </row>
    <row r="13" spans="1:20" ht="36.75" x14ac:dyDescent="0.3">
      <c r="A13" s="43" t="s">
        <v>3</v>
      </c>
      <c r="B13" s="44" t="s">
        <v>73</v>
      </c>
      <c r="C13" s="43" t="s">
        <v>53</v>
      </c>
      <c r="D13" s="14" t="s">
        <v>182</v>
      </c>
      <c r="E13" s="155">
        <v>41684</v>
      </c>
      <c r="F13" s="44" t="s">
        <v>102</v>
      </c>
      <c r="G13" s="214">
        <v>41688</v>
      </c>
      <c r="H13" s="45">
        <v>150000</v>
      </c>
      <c r="I13" s="41">
        <v>25000</v>
      </c>
      <c r="J13" s="190">
        <f t="shared" si="0"/>
        <v>125000</v>
      </c>
      <c r="K13" s="194"/>
      <c r="L13" s="194"/>
      <c r="M13" s="194"/>
      <c r="N13" s="194"/>
      <c r="O13" s="194"/>
      <c r="P13" s="194"/>
      <c r="Q13" s="194"/>
      <c r="R13" s="194"/>
      <c r="S13" s="194"/>
      <c r="T13" s="194"/>
    </row>
    <row r="14" spans="1:20" s="2" customFormat="1" ht="36.75" x14ac:dyDescent="0.3">
      <c r="A14" s="43" t="s">
        <v>3</v>
      </c>
      <c r="B14" s="44" t="s">
        <v>73</v>
      </c>
      <c r="C14" s="43" t="s">
        <v>53</v>
      </c>
      <c r="D14" s="14" t="s">
        <v>183</v>
      </c>
      <c r="E14" s="155">
        <v>41699</v>
      </c>
      <c r="F14" s="44" t="s">
        <v>106</v>
      </c>
      <c r="G14" s="214" t="s">
        <v>193</v>
      </c>
      <c r="H14" s="45">
        <v>0</v>
      </c>
      <c r="I14" s="41">
        <v>0</v>
      </c>
      <c r="J14" s="190">
        <f t="shared" ref="J14:J17" si="3">H14-I14</f>
        <v>0</v>
      </c>
      <c r="K14" s="194"/>
      <c r="L14" s="194"/>
      <c r="M14" s="194"/>
      <c r="N14" s="194"/>
      <c r="O14" s="194"/>
      <c r="P14" s="194"/>
      <c r="Q14" s="194"/>
      <c r="R14" s="194"/>
      <c r="S14" s="194"/>
      <c r="T14" s="194"/>
    </row>
    <row r="15" spans="1:20" s="2" customFormat="1" ht="36.75" x14ac:dyDescent="0.3">
      <c r="A15" s="43" t="s">
        <v>3</v>
      </c>
      <c r="B15" s="44" t="s">
        <v>73</v>
      </c>
      <c r="C15" s="43" t="s">
        <v>53</v>
      </c>
      <c r="D15" s="14" t="s">
        <v>185</v>
      </c>
      <c r="E15" s="155">
        <v>41699</v>
      </c>
      <c r="F15" s="44" t="s">
        <v>106</v>
      </c>
      <c r="G15" s="214">
        <v>41701</v>
      </c>
      <c r="H15" s="45">
        <v>0</v>
      </c>
      <c r="I15" s="41">
        <v>35000</v>
      </c>
      <c r="J15" s="190">
        <f t="shared" si="3"/>
        <v>-35000</v>
      </c>
      <c r="K15" s="194"/>
      <c r="L15" s="194"/>
      <c r="M15" s="194"/>
      <c r="N15" s="194"/>
      <c r="O15" s="194"/>
      <c r="P15" s="194"/>
      <c r="Q15" s="194"/>
      <c r="R15" s="194"/>
      <c r="S15" s="194"/>
      <c r="T15" s="194"/>
    </row>
    <row r="16" spans="1:20" s="2" customFormat="1" ht="36.75" x14ac:dyDescent="0.3">
      <c r="A16" s="43" t="s">
        <v>3</v>
      </c>
      <c r="B16" s="44" t="s">
        <v>73</v>
      </c>
      <c r="C16" s="43" t="s">
        <v>53</v>
      </c>
      <c r="D16" s="14" t="s">
        <v>184</v>
      </c>
      <c r="E16" s="155">
        <v>41699</v>
      </c>
      <c r="F16" s="44" t="s">
        <v>106</v>
      </c>
      <c r="G16" s="214">
        <v>41736</v>
      </c>
      <c r="H16" s="45">
        <v>0</v>
      </c>
      <c r="I16" s="41">
        <v>15000</v>
      </c>
      <c r="J16" s="190">
        <f t="shared" si="3"/>
        <v>-15000</v>
      </c>
      <c r="K16" s="194"/>
      <c r="L16" s="194"/>
      <c r="M16" s="194"/>
      <c r="N16" s="194"/>
      <c r="O16" s="194"/>
      <c r="P16" s="194"/>
      <c r="Q16" s="194"/>
      <c r="R16" s="194"/>
      <c r="S16" s="194"/>
      <c r="T16" s="194"/>
    </row>
    <row r="17" spans="1:20" s="2" customFormat="1" ht="36.75" x14ac:dyDescent="0.3">
      <c r="A17" s="43" t="s">
        <v>3</v>
      </c>
      <c r="B17" s="44" t="s">
        <v>73</v>
      </c>
      <c r="C17" s="43" t="s">
        <v>53</v>
      </c>
      <c r="D17" s="14" t="s">
        <v>186</v>
      </c>
      <c r="E17" s="155">
        <v>41699</v>
      </c>
      <c r="F17" s="44" t="s">
        <v>106</v>
      </c>
      <c r="G17" s="214">
        <v>41715</v>
      </c>
      <c r="H17" s="45">
        <v>0</v>
      </c>
      <c r="I17" s="41">
        <v>15000</v>
      </c>
      <c r="J17" s="190">
        <f t="shared" si="3"/>
        <v>-15000</v>
      </c>
      <c r="K17" s="194"/>
      <c r="L17" s="194"/>
      <c r="M17" s="194"/>
      <c r="N17" s="194"/>
      <c r="O17" s="194"/>
      <c r="P17" s="194"/>
      <c r="Q17" s="194"/>
      <c r="R17" s="194"/>
      <c r="S17" s="194"/>
      <c r="T17" s="194"/>
    </row>
    <row r="18" spans="1:20" s="2" customFormat="1" ht="36.75" x14ac:dyDescent="0.3">
      <c r="A18" s="43" t="s">
        <v>3</v>
      </c>
      <c r="B18" s="44" t="s">
        <v>74</v>
      </c>
      <c r="C18" s="43" t="s">
        <v>53</v>
      </c>
      <c r="D18" s="14" t="s">
        <v>187</v>
      </c>
      <c r="E18" s="155">
        <v>41699</v>
      </c>
      <c r="F18" s="44">
        <v>2014</v>
      </c>
      <c r="G18" s="214">
        <v>41736</v>
      </c>
      <c r="H18" s="45">
        <v>0</v>
      </c>
      <c r="I18" s="41">
        <v>40000</v>
      </c>
      <c r="J18" s="190">
        <f t="shared" ref="J18" si="4">H18-I18</f>
        <v>-40000</v>
      </c>
      <c r="K18" s="194"/>
      <c r="L18" s="194"/>
      <c r="M18" s="194"/>
      <c r="N18" s="194"/>
      <c r="O18" s="194"/>
      <c r="P18" s="194"/>
      <c r="Q18" s="194"/>
      <c r="R18" s="194"/>
      <c r="S18" s="194"/>
      <c r="T18" s="194"/>
    </row>
    <row r="19" spans="1:20" s="2" customFormat="1" ht="32.25" customHeight="1" x14ac:dyDescent="0.3">
      <c r="A19" s="46" t="s">
        <v>147</v>
      </c>
      <c r="B19" s="47" t="s">
        <v>108</v>
      </c>
      <c r="C19" s="46" t="s">
        <v>51</v>
      </c>
      <c r="D19" s="15" t="s">
        <v>109</v>
      </c>
      <c r="E19" s="156">
        <v>41153</v>
      </c>
      <c r="F19" s="44">
        <v>2020</v>
      </c>
      <c r="G19" s="214" t="s">
        <v>193</v>
      </c>
      <c r="H19" s="48">
        <v>0</v>
      </c>
      <c r="I19" s="41">
        <v>0</v>
      </c>
      <c r="J19" s="190">
        <f t="shared" ref="J19" si="5">H19-I19</f>
        <v>0</v>
      </c>
      <c r="K19" s="194"/>
      <c r="L19" s="194"/>
      <c r="M19" s="194"/>
      <c r="N19" s="194"/>
      <c r="O19" s="194"/>
      <c r="P19" s="194"/>
      <c r="Q19" s="194"/>
      <c r="R19" s="194"/>
      <c r="S19" s="194"/>
      <c r="T19" s="194"/>
    </row>
    <row r="20" spans="1:20" ht="32.25" customHeight="1" x14ac:dyDescent="0.3">
      <c r="A20" s="46" t="s">
        <v>3</v>
      </c>
      <c r="B20" s="47" t="s">
        <v>73</v>
      </c>
      <c r="C20" s="46" t="s">
        <v>51</v>
      </c>
      <c r="D20" s="15" t="s">
        <v>6</v>
      </c>
      <c r="E20" s="156">
        <v>41334</v>
      </c>
      <c r="F20" s="121" t="s">
        <v>102</v>
      </c>
      <c r="G20" s="215">
        <v>41694</v>
      </c>
      <c r="H20" s="48">
        <v>75000</v>
      </c>
      <c r="I20" s="41">
        <v>100000</v>
      </c>
      <c r="J20" s="190">
        <f t="shared" si="0"/>
        <v>-25000</v>
      </c>
      <c r="K20" s="194"/>
      <c r="L20" s="194"/>
      <c r="M20" s="194"/>
      <c r="N20" s="194"/>
      <c r="O20" s="194"/>
      <c r="P20" s="194"/>
      <c r="Q20" s="194"/>
      <c r="R20" s="194"/>
      <c r="S20" s="194"/>
      <c r="T20" s="194"/>
    </row>
    <row r="21" spans="1:20" ht="32.25" customHeight="1" x14ac:dyDescent="0.3">
      <c r="A21" s="46" t="s">
        <v>3</v>
      </c>
      <c r="B21" s="47" t="s">
        <v>73</v>
      </c>
      <c r="C21" s="46" t="s">
        <v>51</v>
      </c>
      <c r="D21" s="15" t="s">
        <v>107</v>
      </c>
      <c r="E21" s="156">
        <v>41334</v>
      </c>
      <c r="F21" s="121" t="s">
        <v>102</v>
      </c>
      <c r="G21" s="215">
        <v>41701</v>
      </c>
      <c r="H21" s="48">
        <v>50000</v>
      </c>
      <c r="I21" s="41">
        <v>0</v>
      </c>
      <c r="J21" s="190">
        <f t="shared" si="0"/>
        <v>50000</v>
      </c>
      <c r="K21" s="194"/>
      <c r="L21" s="194"/>
      <c r="M21" s="194"/>
      <c r="N21" s="194"/>
      <c r="O21" s="194"/>
      <c r="P21" s="194"/>
      <c r="Q21" s="194"/>
      <c r="R21" s="194"/>
      <c r="S21" s="194"/>
      <c r="T21" s="194"/>
    </row>
    <row r="22" spans="1:20" ht="32.25" customHeight="1" x14ac:dyDescent="0.3">
      <c r="A22" s="46" t="s">
        <v>3</v>
      </c>
      <c r="B22" s="47" t="s">
        <v>73</v>
      </c>
      <c r="C22" s="46" t="s">
        <v>51</v>
      </c>
      <c r="D22" s="15" t="s">
        <v>7</v>
      </c>
      <c r="E22" s="156">
        <v>41334</v>
      </c>
      <c r="F22" s="121" t="s">
        <v>102</v>
      </c>
      <c r="G22" s="215">
        <v>41764</v>
      </c>
      <c r="H22" s="48">
        <v>0</v>
      </c>
      <c r="I22" s="41">
        <v>5000</v>
      </c>
      <c r="J22" s="190">
        <f t="shared" si="0"/>
        <v>-5000</v>
      </c>
      <c r="K22" s="194"/>
      <c r="L22" s="194"/>
      <c r="M22" s="194"/>
      <c r="N22" s="194"/>
      <c r="O22" s="194"/>
      <c r="P22" s="194"/>
      <c r="Q22" s="194"/>
      <c r="R22" s="194"/>
      <c r="S22" s="194"/>
      <c r="T22" s="194"/>
    </row>
    <row r="23" spans="1:20" ht="32.25" customHeight="1" x14ac:dyDescent="0.3">
      <c r="A23" s="46" t="s">
        <v>3</v>
      </c>
      <c r="B23" s="47" t="s">
        <v>73</v>
      </c>
      <c r="C23" s="46" t="s">
        <v>51</v>
      </c>
      <c r="D23" s="15" t="s">
        <v>110</v>
      </c>
      <c r="E23" s="156">
        <v>41684</v>
      </c>
      <c r="F23" s="121" t="s">
        <v>102</v>
      </c>
      <c r="G23" s="215">
        <v>41708</v>
      </c>
      <c r="H23" s="48">
        <v>250000</v>
      </c>
      <c r="I23" s="41">
        <v>100000</v>
      </c>
      <c r="J23" s="190">
        <f t="shared" si="0"/>
        <v>150000</v>
      </c>
      <c r="K23" s="194"/>
      <c r="L23" s="194"/>
      <c r="M23" s="194"/>
      <c r="N23" s="194"/>
      <c r="O23" s="194"/>
      <c r="P23" s="194"/>
      <c r="Q23" s="194"/>
      <c r="R23" s="194"/>
      <c r="S23" s="194"/>
      <c r="T23" s="194"/>
    </row>
    <row r="24" spans="1:20" s="2" customFormat="1" ht="32.25" customHeight="1" x14ac:dyDescent="0.3">
      <c r="A24" s="46" t="s">
        <v>3</v>
      </c>
      <c r="B24" s="47" t="s">
        <v>73</v>
      </c>
      <c r="C24" s="46" t="s">
        <v>51</v>
      </c>
      <c r="D24" s="15" t="s">
        <v>86</v>
      </c>
      <c r="E24" s="156">
        <v>41684</v>
      </c>
      <c r="F24" s="121">
        <v>2014</v>
      </c>
      <c r="G24" s="215">
        <v>41696</v>
      </c>
      <c r="H24" s="40">
        <v>0</v>
      </c>
      <c r="I24" s="41">
        <v>40000</v>
      </c>
      <c r="J24" s="190">
        <f t="shared" ref="J24" si="6">H24-I24</f>
        <v>-40000</v>
      </c>
      <c r="K24" s="194"/>
      <c r="L24" s="194"/>
      <c r="M24" s="194"/>
      <c r="N24" s="194"/>
      <c r="O24" s="194"/>
      <c r="P24" s="194"/>
      <c r="Q24" s="194"/>
      <c r="R24" s="194"/>
      <c r="S24" s="194"/>
      <c r="T24" s="194"/>
    </row>
    <row r="25" spans="1:20" ht="32.25" customHeight="1" x14ac:dyDescent="0.3">
      <c r="A25" s="46" t="s">
        <v>3</v>
      </c>
      <c r="B25" s="47" t="s">
        <v>73</v>
      </c>
      <c r="C25" s="46" t="s">
        <v>51</v>
      </c>
      <c r="D25" s="16" t="s">
        <v>9</v>
      </c>
      <c r="E25" s="157">
        <v>41684</v>
      </c>
      <c r="F25" s="47" t="s">
        <v>106</v>
      </c>
      <c r="G25" s="216">
        <v>41678</v>
      </c>
      <c r="H25" s="48">
        <v>20000</v>
      </c>
      <c r="I25" s="41">
        <v>12000</v>
      </c>
      <c r="J25" s="190">
        <f t="shared" si="0"/>
        <v>8000</v>
      </c>
      <c r="K25" s="194"/>
      <c r="L25" s="194"/>
      <c r="M25" s="194"/>
      <c r="N25" s="194"/>
      <c r="O25" s="194"/>
      <c r="P25" s="194"/>
      <c r="Q25" s="194"/>
      <c r="R25" s="194"/>
      <c r="S25" s="194"/>
      <c r="T25" s="194"/>
    </row>
    <row r="26" spans="1:20" ht="32.25" customHeight="1" x14ac:dyDescent="0.3">
      <c r="A26" s="46" t="s">
        <v>3</v>
      </c>
      <c r="B26" s="47" t="s">
        <v>73</v>
      </c>
      <c r="C26" s="46" t="s">
        <v>51</v>
      </c>
      <c r="D26" s="15" t="s">
        <v>35</v>
      </c>
      <c r="E26" s="156">
        <v>41684</v>
      </c>
      <c r="F26" s="121">
        <v>2014</v>
      </c>
      <c r="G26" s="215">
        <v>41694</v>
      </c>
      <c r="H26" s="49">
        <v>0</v>
      </c>
      <c r="I26" s="41">
        <v>120000</v>
      </c>
      <c r="J26" s="190">
        <f t="shared" si="0"/>
        <v>-120000</v>
      </c>
      <c r="K26" s="194"/>
      <c r="L26" s="194"/>
      <c r="M26" s="194"/>
      <c r="N26" s="194"/>
      <c r="O26" s="194"/>
      <c r="P26" s="194"/>
      <c r="Q26" s="194"/>
      <c r="R26" s="194"/>
      <c r="S26" s="194"/>
      <c r="T26" s="194"/>
    </row>
    <row r="27" spans="1:20" s="2" customFormat="1" ht="32.25" customHeight="1" x14ac:dyDescent="0.3">
      <c r="A27" s="46" t="s">
        <v>3</v>
      </c>
      <c r="B27" s="47" t="s">
        <v>73</v>
      </c>
      <c r="C27" s="46" t="s">
        <v>51</v>
      </c>
      <c r="D27" s="15" t="s">
        <v>111</v>
      </c>
      <c r="E27" s="156">
        <v>41684</v>
      </c>
      <c r="F27" s="121" t="s">
        <v>106</v>
      </c>
      <c r="G27" s="215" t="s">
        <v>193</v>
      </c>
      <c r="H27" s="49">
        <v>0</v>
      </c>
      <c r="I27" s="41">
        <v>0</v>
      </c>
      <c r="J27" s="190">
        <f t="shared" ref="J27" si="7">H27-I27</f>
        <v>0</v>
      </c>
      <c r="K27" s="194"/>
      <c r="L27" s="194"/>
      <c r="M27" s="194"/>
      <c r="N27" s="194"/>
      <c r="O27" s="194"/>
      <c r="P27" s="194"/>
      <c r="Q27" s="194"/>
      <c r="R27" s="194"/>
      <c r="S27" s="194"/>
      <c r="T27" s="194"/>
    </row>
    <row r="28" spans="1:20" ht="32.25" customHeight="1" x14ac:dyDescent="0.3">
      <c r="A28" s="46" t="s">
        <v>3</v>
      </c>
      <c r="B28" s="47" t="s">
        <v>76</v>
      </c>
      <c r="C28" s="46" t="s">
        <v>51</v>
      </c>
      <c r="D28" s="15" t="s">
        <v>24</v>
      </c>
      <c r="E28" s="156">
        <v>41684</v>
      </c>
      <c r="F28" s="121">
        <v>2014</v>
      </c>
      <c r="G28" s="215">
        <v>41708</v>
      </c>
      <c r="H28" s="48">
        <v>30000</v>
      </c>
      <c r="I28" s="41">
        <v>8000</v>
      </c>
      <c r="J28" s="190">
        <f t="shared" si="0"/>
        <v>22000</v>
      </c>
      <c r="K28" s="194"/>
      <c r="L28" s="194"/>
      <c r="M28" s="194"/>
      <c r="N28" s="194"/>
      <c r="O28" s="194"/>
      <c r="P28" s="194"/>
      <c r="Q28" s="194"/>
      <c r="R28" s="194"/>
      <c r="S28" s="194"/>
      <c r="T28" s="194"/>
    </row>
    <row r="29" spans="1:20" ht="32.25" customHeight="1" x14ac:dyDescent="0.3">
      <c r="A29" s="50" t="s">
        <v>3</v>
      </c>
      <c r="B29" s="51" t="s">
        <v>74</v>
      </c>
      <c r="C29" s="50" t="s">
        <v>51</v>
      </c>
      <c r="D29" s="17" t="s">
        <v>29</v>
      </c>
      <c r="E29" s="158">
        <v>41684</v>
      </c>
      <c r="F29" s="122" t="s">
        <v>106</v>
      </c>
      <c r="G29" s="217">
        <v>41736</v>
      </c>
      <c r="H29" s="52">
        <v>120000</v>
      </c>
      <c r="I29" s="53">
        <v>20000</v>
      </c>
      <c r="J29" s="191">
        <f t="shared" si="0"/>
        <v>100000</v>
      </c>
      <c r="K29" s="194"/>
      <c r="L29" s="194"/>
      <c r="M29" s="194"/>
      <c r="N29" s="194"/>
      <c r="O29" s="194"/>
      <c r="P29" s="194"/>
      <c r="Q29" s="194"/>
      <c r="R29" s="194"/>
      <c r="S29" s="194"/>
      <c r="T29" s="194"/>
    </row>
    <row r="30" spans="1:20" s="2" customFormat="1" ht="32.25" customHeight="1" x14ac:dyDescent="0.3">
      <c r="A30" s="50" t="s">
        <v>3</v>
      </c>
      <c r="B30" s="51" t="s">
        <v>74</v>
      </c>
      <c r="C30" s="50" t="s">
        <v>51</v>
      </c>
      <c r="D30" s="17" t="s">
        <v>173</v>
      </c>
      <c r="E30" s="158">
        <v>41671</v>
      </c>
      <c r="F30" s="122" t="s">
        <v>106</v>
      </c>
      <c r="G30" s="217">
        <v>41764</v>
      </c>
      <c r="H30" s="52">
        <v>0</v>
      </c>
      <c r="I30" s="53">
        <v>30000</v>
      </c>
      <c r="J30" s="191">
        <f t="shared" ref="J30" si="8">H30-I30</f>
        <v>-30000</v>
      </c>
      <c r="K30" s="194"/>
      <c r="L30" s="194"/>
      <c r="M30" s="194"/>
      <c r="N30" s="194"/>
      <c r="O30" s="194"/>
      <c r="P30" s="194"/>
      <c r="Q30" s="194"/>
      <c r="R30" s="194"/>
      <c r="S30" s="194"/>
      <c r="T30" s="194"/>
    </row>
    <row r="31" spans="1:20" s="2" customFormat="1" ht="32.25" customHeight="1" x14ac:dyDescent="0.3">
      <c r="A31" s="46" t="s">
        <v>3</v>
      </c>
      <c r="B31" s="47" t="s">
        <v>73</v>
      </c>
      <c r="C31" s="46" t="s">
        <v>51</v>
      </c>
      <c r="D31" s="17" t="s">
        <v>181</v>
      </c>
      <c r="E31" s="158">
        <v>41671</v>
      </c>
      <c r="F31" s="122"/>
      <c r="G31" s="217">
        <v>41722</v>
      </c>
      <c r="H31" s="52">
        <v>0</v>
      </c>
      <c r="I31" s="53">
        <v>15000</v>
      </c>
      <c r="J31" s="191">
        <f t="shared" ref="J31" si="9">H31-I31</f>
        <v>-15000</v>
      </c>
      <c r="K31" s="194"/>
      <c r="L31" s="194"/>
      <c r="M31" s="194"/>
      <c r="N31" s="194"/>
      <c r="O31" s="194"/>
      <c r="P31" s="194"/>
      <c r="Q31" s="194"/>
      <c r="R31" s="194"/>
      <c r="S31" s="194"/>
      <c r="T31" s="194"/>
    </row>
    <row r="32" spans="1:20" ht="32.25" customHeight="1" x14ac:dyDescent="0.3">
      <c r="A32" s="54" t="s">
        <v>147</v>
      </c>
      <c r="B32" s="55" t="s">
        <v>74</v>
      </c>
      <c r="C32" s="54" t="s">
        <v>51</v>
      </c>
      <c r="D32" s="18" t="s">
        <v>152</v>
      </c>
      <c r="E32" s="159">
        <v>41334</v>
      </c>
      <c r="F32" s="55" t="s">
        <v>106</v>
      </c>
      <c r="G32" s="218" t="s">
        <v>193</v>
      </c>
      <c r="H32" s="56">
        <v>150000</v>
      </c>
      <c r="I32" s="57">
        <v>0</v>
      </c>
      <c r="J32" s="192">
        <f t="shared" si="0"/>
        <v>150000</v>
      </c>
      <c r="K32" s="194"/>
      <c r="L32" s="194"/>
      <c r="M32" s="194"/>
      <c r="N32" s="194"/>
      <c r="O32" s="194"/>
      <c r="P32" s="194"/>
      <c r="Q32" s="194"/>
      <c r="R32" s="194"/>
      <c r="S32" s="194"/>
      <c r="T32" s="194"/>
    </row>
    <row r="33" spans="1:20" s="2" customFormat="1" ht="32.25" customHeight="1" x14ac:dyDescent="0.3">
      <c r="A33" s="148"/>
      <c r="B33" s="51" t="s">
        <v>74</v>
      </c>
      <c r="C33" s="50" t="s">
        <v>51</v>
      </c>
      <c r="D33" s="187" t="s">
        <v>150</v>
      </c>
      <c r="E33" s="186">
        <v>41334</v>
      </c>
      <c r="F33" s="51" t="s">
        <v>106</v>
      </c>
      <c r="G33" s="219" t="s">
        <v>193</v>
      </c>
      <c r="H33" s="52">
        <v>0</v>
      </c>
      <c r="I33" s="53">
        <v>0</v>
      </c>
      <c r="J33" s="191">
        <f t="shared" ref="J33:J34" si="10">H33-I33</f>
        <v>0</v>
      </c>
      <c r="K33" s="194"/>
      <c r="L33" s="194"/>
      <c r="M33" s="194"/>
      <c r="N33" s="194"/>
      <c r="O33" s="194"/>
      <c r="P33" s="194"/>
      <c r="Q33" s="194"/>
      <c r="R33" s="194"/>
      <c r="S33" s="194"/>
      <c r="T33" s="194"/>
    </row>
    <row r="34" spans="1:20" s="2" customFormat="1" ht="32.25" customHeight="1" x14ac:dyDescent="0.3">
      <c r="A34" s="148"/>
      <c r="B34" s="51" t="s">
        <v>74</v>
      </c>
      <c r="C34" s="50" t="s">
        <v>51</v>
      </c>
      <c r="D34" s="187" t="s">
        <v>151</v>
      </c>
      <c r="E34" s="186">
        <v>41334</v>
      </c>
      <c r="F34" s="51" t="s">
        <v>106</v>
      </c>
      <c r="G34" s="219" t="s">
        <v>193</v>
      </c>
      <c r="H34" s="52">
        <v>0</v>
      </c>
      <c r="I34" s="53">
        <v>0</v>
      </c>
      <c r="J34" s="191">
        <f t="shared" si="10"/>
        <v>0</v>
      </c>
      <c r="K34" s="194"/>
      <c r="L34" s="194"/>
      <c r="M34" s="194"/>
      <c r="N34" s="194"/>
      <c r="O34" s="194"/>
      <c r="P34" s="194"/>
      <c r="Q34" s="194"/>
      <c r="R34" s="194"/>
      <c r="S34" s="194"/>
      <c r="T34" s="194"/>
    </row>
    <row r="35" spans="1:20" ht="32.25" customHeight="1" x14ac:dyDescent="0.3">
      <c r="A35" s="46" t="s">
        <v>3</v>
      </c>
      <c r="B35" s="47" t="s">
        <v>76</v>
      </c>
      <c r="C35" s="46" t="s">
        <v>51</v>
      </c>
      <c r="D35" s="16" t="s">
        <v>159</v>
      </c>
      <c r="E35" s="157"/>
      <c r="F35" s="47" t="s">
        <v>102</v>
      </c>
      <c r="G35" s="216"/>
      <c r="H35" s="48">
        <v>230000</v>
      </c>
      <c r="I35" s="41">
        <v>0</v>
      </c>
      <c r="J35" s="190">
        <f t="shared" si="0"/>
        <v>230000</v>
      </c>
      <c r="K35" s="194"/>
      <c r="L35" s="194"/>
      <c r="M35" s="194"/>
      <c r="N35" s="194"/>
      <c r="O35" s="194"/>
      <c r="P35" s="194"/>
      <c r="Q35" s="194"/>
      <c r="R35" s="194"/>
      <c r="S35" s="194"/>
      <c r="T35" s="194"/>
    </row>
    <row r="36" spans="1:20" s="2" customFormat="1" ht="32.25" customHeight="1" x14ac:dyDescent="0.3">
      <c r="A36" s="46" t="s">
        <v>3</v>
      </c>
      <c r="B36" s="47" t="s">
        <v>76</v>
      </c>
      <c r="C36" s="46" t="s">
        <v>51</v>
      </c>
      <c r="D36" s="188" t="s">
        <v>153</v>
      </c>
      <c r="E36" s="157">
        <v>41000</v>
      </c>
      <c r="F36" s="47" t="s">
        <v>144</v>
      </c>
      <c r="G36" s="216">
        <v>41708</v>
      </c>
      <c r="H36" s="48"/>
      <c r="I36" s="41">
        <v>7000</v>
      </c>
      <c r="J36" s="190"/>
      <c r="K36" s="194"/>
      <c r="L36" s="194"/>
      <c r="M36" s="194"/>
      <c r="N36" s="194"/>
      <c r="O36" s="194"/>
      <c r="P36" s="194"/>
      <c r="Q36" s="194"/>
      <c r="R36" s="194"/>
      <c r="S36" s="194"/>
      <c r="T36" s="194"/>
    </row>
    <row r="37" spans="1:20" s="2" customFormat="1" ht="32.25" customHeight="1" x14ac:dyDescent="0.3">
      <c r="A37" s="46" t="s">
        <v>3</v>
      </c>
      <c r="B37" s="47" t="s">
        <v>76</v>
      </c>
      <c r="C37" s="46" t="s">
        <v>51</v>
      </c>
      <c r="D37" s="188" t="s">
        <v>154</v>
      </c>
      <c r="E37" s="157">
        <v>41000</v>
      </c>
      <c r="F37" s="47" t="s">
        <v>144</v>
      </c>
      <c r="G37" s="216">
        <v>41708</v>
      </c>
      <c r="H37" s="48"/>
      <c r="I37" s="41">
        <v>7000</v>
      </c>
      <c r="J37" s="190"/>
      <c r="K37" s="194"/>
      <c r="L37" s="194"/>
      <c r="M37" s="194"/>
      <c r="N37" s="194"/>
      <c r="O37" s="194"/>
      <c r="P37" s="194"/>
      <c r="Q37" s="194"/>
      <c r="R37" s="194"/>
      <c r="S37" s="194"/>
      <c r="T37" s="194"/>
    </row>
    <row r="38" spans="1:20" s="2" customFormat="1" ht="32.25" customHeight="1" x14ac:dyDescent="0.3">
      <c r="A38" s="46" t="s">
        <v>3</v>
      </c>
      <c r="B38" s="47" t="s">
        <v>76</v>
      </c>
      <c r="C38" s="46" t="s">
        <v>51</v>
      </c>
      <c r="D38" s="188" t="s">
        <v>155</v>
      </c>
      <c r="E38" s="157">
        <v>41000</v>
      </c>
      <c r="F38" s="47" t="s">
        <v>144</v>
      </c>
      <c r="G38" s="216">
        <v>41708</v>
      </c>
      <c r="H38" s="48"/>
      <c r="I38" s="41">
        <v>7000</v>
      </c>
      <c r="J38" s="190"/>
      <c r="K38" s="194"/>
      <c r="L38" s="194"/>
      <c r="M38" s="194"/>
      <c r="N38" s="194"/>
      <c r="O38" s="194"/>
      <c r="P38" s="194"/>
      <c r="Q38" s="194"/>
      <c r="R38" s="194"/>
      <c r="S38" s="194"/>
      <c r="T38" s="194"/>
    </row>
    <row r="39" spans="1:20" s="2" customFormat="1" ht="32.25" customHeight="1" x14ac:dyDescent="0.3">
      <c r="A39" s="46" t="s">
        <v>3</v>
      </c>
      <c r="B39" s="47" t="s">
        <v>76</v>
      </c>
      <c r="C39" s="46" t="s">
        <v>51</v>
      </c>
      <c r="D39" s="188" t="s">
        <v>156</v>
      </c>
      <c r="E39" s="157">
        <v>41000</v>
      </c>
      <c r="F39" s="47" t="s">
        <v>144</v>
      </c>
      <c r="G39" s="216">
        <v>41708</v>
      </c>
      <c r="H39" s="48"/>
      <c r="I39" s="41">
        <v>7000</v>
      </c>
      <c r="J39" s="190"/>
      <c r="K39" s="194"/>
      <c r="L39" s="194"/>
      <c r="M39" s="194"/>
      <c r="N39" s="194"/>
      <c r="O39" s="194"/>
      <c r="P39" s="194"/>
      <c r="Q39" s="194"/>
      <c r="R39" s="194"/>
      <c r="S39" s="194"/>
      <c r="T39" s="194"/>
    </row>
    <row r="40" spans="1:20" ht="32.25" customHeight="1" x14ac:dyDescent="0.3">
      <c r="A40" s="46" t="s">
        <v>3</v>
      </c>
      <c r="B40" s="47" t="s">
        <v>76</v>
      </c>
      <c r="C40" s="46" t="s">
        <v>51</v>
      </c>
      <c r="D40" s="16" t="s">
        <v>158</v>
      </c>
      <c r="E40" s="157"/>
      <c r="F40" s="47" t="s">
        <v>102</v>
      </c>
      <c r="G40" s="216"/>
      <c r="H40" s="48">
        <v>100000</v>
      </c>
      <c r="I40" s="41">
        <v>0</v>
      </c>
      <c r="J40" s="190">
        <f t="shared" si="0"/>
        <v>100000</v>
      </c>
      <c r="K40" s="194"/>
      <c r="L40" s="194"/>
      <c r="M40" s="194"/>
      <c r="N40" s="194"/>
      <c r="O40" s="194"/>
      <c r="P40" s="194"/>
      <c r="Q40" s="194"/>
      <c r="R40" s="194"/>
      <c r="S40" s="194"/>
      <c r="T40" s="194"/>
    </row>
    <row r="41" spans="1:20" s="2" customFormat="1" ht="32.25" customHeight="1" x14ac:dyDescent="0.3">
      <c r="A41" s="46" t="s">
        <v>3</v>
      </c>
      <c r="B41" s="47" t="s">
        <v>76</v>
      </c>
      <c r="C41" s="46" t="s">
        <v>51</v>
      </c>
      <c r="D41" s="188" t="s">
        <v>150</v>
      </c>
      <c r="E41" s="157">
        <v>40940</v>
      </c>
      <c r="F41" s="47" t="s">
        <v>144</v>
      </c>
      <c r="G41" s="216">
        <v>41715</v>
      </c>
      <c r="H41" s="48"/>
      <c r="I41" s="41">
        <v>4000</v>
      </c>
      <c r="J41" s="190"/>
      <c r="K41" s="194"/>
      <c r="L41" s="194"/>
      <c r="M41" s="194"/>
      <c r="N41" s="194"/>
      <c r="O41" s="194"/>
      <c r="P41" s="194"/>
      <c r="Q41" s="194"/>
      <c r="R41" s="194"/>
      <c r="S41" s="194"/>
      <c r="T41" s="194"/>
    </row>
    <row r="42" spans="1:20" s="2" customFormat="1" ht="32.25" customHeight="1" x14ac:dyDescent="0.3">
      <c r="A42" s="46" t="s">
        <v>3</v>
      </c>
      <c r="B42" s="47" t="s">
        <v>76</v>
      </c>
      <c r="C42" s="46" t="s">
        <v>51</v>
      </c>
      <c r="D42" s="188" t="s">
        <v>157</v>
      </c>
      <c r="E42" s="157">
        <v>40940</v>
      </c>
      <c r="F42" s="47" t="s">
        <v>144</v>
      </c>
      <c r="G42" s="216">
        <v>41715</v>
      </c>
      <c r="H42" s="48"/>
      <c r="I42" s="41">
        <v>4000</v>
      </c>
      <c r="J42" s="190"/>
      <c r="K42" s="194"/>
      <c r="L42" s="194"/>
      <c r="M42" s="194"/>
      <c r="N42" s="194"/>
      <c r="O42" s="194"/>
      <c r="P42" s="194"/>
      <c r="Q42" s="194"/>
      <c r="R42" s="194"/>
      <c r="S42" s="194"/>
      <c r="T42" s="194"/>
    </row>
    <row r="43" spans="1:20" ht="32.25" customHeight="1" x14ac:dyDescent="0.3">
      <c r="A43" s="46" t="s">
        <v>3</v>
      </c>
      <c r="B43" s="47" t="s">
        <v>76</v>
      </c>
      <c r="C43" s="46" t="s">
        <v>51</v>
      </c>
      <c r="D43" s="15" t="s">
        <v>37</v>
      </c>
      <c r="E43" s="156">
        <v>41334</v>
      </c>
      <c r="F43" s="121" t="s">
        <v>102</v>
      </c>
      <c r="G43" s="215">
        <v>41743</v>
      </c>
      <c r="H43" s="49">
        <v>0</v>
      </c>
      <c r="I43" s="41">
        <v>2500</v>
      </c>
      <c r="J43" s="190">
        <f t="shared" si="0"/>
        <v>-2500</v>
      </c>
      <c r="K43" s="194"/>
      <c r="L43" s="194"/>
      <c r="M43" s="194"/>
      <c r="N43" s="194"/>
      <c r="O43" s="194"/>
      <c r="P43" s="194"/>
      <c r="Q43" s="194"/>
      <c r="R43" s="194"/>
      <c r="S43" s="194"/>
      <c r="T43" s="194"/>
    </row>
    <row r="44" spans="1:20" ht="32.25" customHeight="1" x14ac:dyDescent="0.3">
      <c r="A44" s="58" t="s">
        <v>3</v>
      </c>
      <c r="B44" s="59" t="s">
        <v>166</v>
      </c>
      <c r="C44" s="58" t="s">
        <v>56</v>
      </c>
      <c r="D44" s="19" t="s">
        <v>180</v>
      </c>
      <c r="E44" s="160">
        <v>41334</v>
      </c>
      <c r="F44" s="123" t="s">
        <v>102</v>
      </c>
      <c r="G44" s="220">
        <v>41722</v>
      </c>
      <c r="H44" s="60">
        <v>10000</v>
      </c>
      <c r="I44" s="41">
        <v>15000</v>
      </c>
      <c r="J44" s="190">
        <f t="shared" si="0"/>
        <v>-5000</v>
      </c>
      <c r="K44" s="194"/>
      <c r="L44" s="194"/>
      <c r="M44" s="194"/>
      <c r="N44" s="194"/>
      <c r="O44" s="194"/>
      <c r="P44" s="194"/>
      <c r="Q44" s="194"/>
      <c r="R44" s="194"/>
      <c r="S44" s="194"/>
      <c r="T44" s="194"/>
    </row>
    <row r="45" spans="1:20" ht="32.25" customHeight="1" x14ac:dyDescent="0.3">
      <c r="A45" s="58" t="s">
        <v>3</v>
      </c>
      <c r="B45" s="59" t="s">
        <v>76</v>
      </c>
      <c r="C45" s="58" t="s">
        <v>56</v>
      </c>
      <c r="D45" s="19" t="s">
        <v>161</v>
      </c>
      <c r="E45" s="160"/>
      <c r="F45" s="123" t="s">
        <v>143</v>
      </c>
      <c r="G45" s="220" t="s">
        <v>147</v>
      </c>
      <c r="H45" s="61">
        <v>0</v>
      </c>
      <c r="I45" s="41">
        <v>0</v>
      </c>
      <c r="J45" s="190">
        <f t="shared" si="0"/>
        <v>0</v>
      </c>
      <c r="K45" s="194"/>
      <c r="L45" s="194"/>
      <c r="M45" s="194"/>
      <c r="N45" s="194"/>
      <c r="O45" s="194"/>
      <c r="P45" s="194"/>
      <c r="Q45" s="194"/>
      <c r="R45" s="194"/>
      <c r="S45" s="194"/>
      <c r="T45" s="194"/>
    </row>
    <row r="46" spans="1:20" s="2" customFormat="1" ht="32.25" customHeight="1" x14ac:dyDescent="0.3">
      <c r="A46" s="58" t="s">
        <v>3</v>
      </c>
      <c r="B46" s="59" t="s">
        <v>76</v>
      </c>
      <c r="C46" s="58" t="s">
        <v>56</v>
      </c>
      <c r="D46" s="189" t="s">
        <v>150</v>
      </c>
      <c r="E46" s="160">
        <v>41334</v>
      </c>
      <c r="F46" s="123">
        <v>2014</v>
      </c>
      <c r="G46" s="220">
        <v>41729</v>
      </c>
      <c r="H46" s="61"/>
      <c r="I46" s="41">
        <v>1500</v>
      </c>
      <c r="J46" s="190"/>
      <c r="K46" s="194"/>
      <c r="L46" s="194"/>
      <c r="M46" s="194"/>
      <c r="N46" s="194"/>
      <c r="O46" s="194"/>
      <c r="P46" s="194"/>
      <c r="Q46" s="194"/>
      <c r="R46" s="194"/>
      <c r="S46" s="194"/>
      <c r="T46" s="194"/>
    </row>
    <row r="47" spans="1:20" s="2" customFormat="1" ht="32.25" customHeight="1" x14ac:dyDescent="0.3">
      <c r="A47" s="58" t="s">
        <v>3</v>
      </c>
      <c r="B47" s="59" t="s">
        <v>76</v>
      </c>
      <c r="C47" s="58" t="s">
        <v>56</v>
      </c>
      <c r="D47" s="189" t="s">
        <v>157</v>
      </c>
      <c r="E47" s="160">
        <v>41334</v>
      </c>
      <c r="F47" s="123">
        <v>2014</v>
      </c>
      <c r="G47" s="220">
        <v>41729</v>
      </c>
      <c r="H47" s="61"/>
      <c r="I47" s="41">
        <v>1500</v>
      </c>
      <c r="J47" s="190"/>
      <c r="K47" s="194"/>
      <c r="L47" s="194"/>
      <c r="M47" s="194"/>
      <c r="N47" s="194"/>
      <c r="O47" s="194"/>
      <c r="P47" s="194"/>
      <c r="Q47" s="194"/>
      <c r="R47" s="194"/>
      <c r="S47" s="194"/>
      <c r="T47" s="194"/>
    </row>
    <row r="48" spans="1:20" s="2" customFormat="1" ht="32.25" customHeight="1" x14ac:dyDescent="0.3">
      <c r="A48" s="58" t="s">
        <v>3</v>
      </c>
      <c r="B48" s="59" t="s">
        <v>76</v>
      </c>
      <c r="C48" s="58" t="s">
        <v>56</v>
      </c>
      <c r="D48" s="189" t="s">
        <v>160</v>
      </c>
      <c r="E48" s="160"/>
      <c r="F48" s="123">
        <v>2014</v>
      </c>
      <c r="G48" s="220" t="s">
        <v>194</v>
      </c>
      <c r="H48" s="61"/>
      <c r="I48" s="41">
        <v>1500</v>
      </c>
      <c r="J48" s="190"/>
      <c r="K48" s="194"/>
      <c r="L48" s="194"/>
      <c r="M48" s="194"/>
      <c r="N48" s="194"/>
      <c r="O48" s="194"/>
      <c r="P48" s="194"/>
      <c r="Q48" s="194"/>
      <c r="R48" s="194"/>
      <c r="S48" s="194"/>
      <c r="T48" s="194"/>
    </row>
    <row r="49" spans="1:20" s="2" customFormat="1" ht="32.25" customHeight="1" x14ac:dyDescent="0.3">
      <c r="A49" s="58" t="s">
        <v>147</v>
      </c>
      <c r="B49" s="59" t="s">
        <v>74</v>
      </c>
      <c r="C49" s="58" t="s">
        <v>56</v>
      </c>
      <c r="D49" s="19" t="s">
        <v>99</v>
      </c>
      <c r="E49" s="160"/>
      <c r="F49" s="123" t="s">
        <v>144</v>
      </c>
      <c r="G49" s="220" t="s">
        <v>193</v>
      </c>
      <c r="H49" s="60">
        <v>0</v>
      </c>
      <c r="I49" s="41">
        <v>0</v>
      </c>
      <c r="J49" s="190">
        <f t="shared" ref="J49" si="11">H49-I49</f>
        <v>0</v>
      </c>
      <c r="K49" s="194"/>
      <c r="L49" s="194"/>
      <c r="M49" s="194"/>
      <c r="N49" s="194"/>
      <c r="O49" s="194"/>
      <c r="P49" s="194"/>
      <c r="Q49" s="194"/>
      <c r="R49" s="194"/>
      <c r="S49" s="194"/>
      <c r="T49" s="194"/>
    </row>
    <row r="50" spans="1:20" s="2" customFormat="1" ht="32.25" customHeight="1" x14ac:dyDescent="0.3">
      <c r="A50" s="211"/>
      <c r="B50" s="59" t="s">
        <v>74</v>
      </c>
      <c r="C50" s="58" t="s">
        <v>56</v>
      </c>
      <c r="D50" s="189" t="s">
        <v>150</v>
      </c>
      <c r="E50" s="160"/>
      <c r="F50" s="123" t="s">
        <v>144</v>
      </c>
      <c r="G50" s="220" t="s">
        <v>193</v>
      </c>
      <c r="H50" s="60">
        <v>0</v>
      </c>
      <c r="I50" s="41">
        <v>0</v>
      </c>
      <c r="J50" s="190">
        <f t="shared" ref="J50:J52" si="12">H50-I50</f>
        <v>0</v>
      </c>
      <c r="K50" s="194"/>
      <c r="L50" s="194"/>
      <c r="M50" s="194"/>
      <c r="N50" s="194"/>
      <c r="O50" s="194"/>
      <c r="P50" s="194"/>
      <c r="Q50" s="194"/>
      <c r="R50" s="194"/>
      <c r="S50" s="194"/>
      <c r="T50" s="194"/>
    </row>
    <row r="51" spans="1:20" s="2" customFormat="1" ht="32.25" customHeight="1" x14ac:dyDescent="0.3">
      <c r="A51" s="211"/>
      <c r="B51" s="59" t="s">
        <v>74</v>
      </c>
      <c r="C51" s="58" t="s">
        <v>56</v>
      </c>
      <c r="D51" s="189" t="s">
        <v>157</v>
      </c>
      <c r="E51" s="160"/>
      <c r="F51" s="123" t="s">
        <v>144</v>
      </c>
      <c r="G51" s="220" t="s">
        <v>193</v>
      </c>
      <c r="H51" s="60">
        <v>0</v>
      </c>
      <c r="I51" s="41">
        <v>0</v>
      </c>
      <c r="J51" s="190">
        <f t="shared" si="12"/>
        <v>0</v>
      </c>
      <c r="K51" s="194"/>
      <c r="L51" s="194"/>
      <c r="M51" s="194"/>
      <c r="N51" s="194"/>
      <c r="O51" s="194"/>
      <c r="P51" s="194"/>
      <c r="Q51" s="194"/>
      <c r="R51" s="194"/>
      <c r="S51" s="194"/>
      <c r="T51" s="194"/>
    </row>
    <row r="52" spans="1:20" s="2" customFormat="1" ht="32.25" customHeight="1" x14ac:dyDescent="0.3">
      <c r="A52" s="211"/>
      <c r="B52" s="59" t="s">
        <v>74</v>
      </c>
      <c r="C52" s="58" t="s">
        <v>56</v>
      </c>
      <c r="D52" s="189" t="s">
        <v>160</v>
      </c>
      <c r="E52" s="160"/>
      <c r="F52" s="123" t="s">
        <v>144</v>
      </c>
      <c r="G52" s="220" t="s">
        <v>193</v>
      </c>
      <c r="H52" s="60">
        <v>0</v>
      </c>
      <c r="I52" s="41">
        <v>0</v>
      </c>
      <c r="J52" s="190">
        <f t="shared" si="12"/>
        <v>0</v>
      </c>
      <c r="K52" s="194"/>
      <c r="L52" s="194"/>
      <c r="M52" s="194"/>
      <c r="N52" s="194"/>
      <c r="O52" s="194"/>
      <c r="P52" s="194"/>
      <c r="Q52" s="194"/>
      <c r="R52" s="194"/>
      <c r="S52" s="194"/>
      <c r="T52" s="194"/>
    </row>
    <row r="53" spans="1:20" s="2" customFormat="1" ht="32.25" customHeight="1" x14ac:dyDescent="0.3">
      <c r="A53" s="58" t="s">
        <v>3</v>
      </c>
      <c r="B53" s="59" t="s">
        <v>75</v>
      </c>
      <c r="C53" s="58" t="s">
        <v>56</v>
      </c>
      <c r="D53" s="19" t="s">
        <v>148</v>
      </c>
      <c r="E53" s="160">
        <v>41334</v>
      </c>
      <c r="F53" s="210">
        <v>41699</v>
      </c>
      <c r="G53" s="220" t="s">
        <v>193</v>
      </c>
      <c r="H53" s="60">
        <v>0</v>
      </c>
      <c r="I53" s="41">
        <v>0</v>
      </c>
      <c r="J53" s="190">
        <f t="shared" ref="J53" si="13">H53-I53</f>
        <v>0</v>
      </c>
      <c r="K53" s="194"/>
      <c r="L53" s="194"/>
      <c r="M53" s="194"/>
      <c r="N53" s="194"/>
      <c r="O53" s="194"/>
      <c r="P53" s="194"/>
      <c r="Q53" s="194"/>
      <c r="R53" s="194"/>
      <c r="S53" s="194"/>
      <c r="T53" s="194"/>
    </row>
    <row r="54" spans="1:20" ht="32.25" customHeight="1" x14ac:dyDescent="0.3">
      <c r="A54" s="62" t="s">
        <v>3</v>
      </c>
      <c r="B54" s="63" t="s">
        <v>75</v>
      </c>
      <c r="C54" s="62" t="s">
        <v>64</v>
      </c>
      <c r="D54" s="20" t="s">
        <v>130</v>
      </c>
      <c r="E54" s="161">
        <v>41699</v>
      </c>
      <c r="F54" s="124" t="s">
        <v>102</v>
      </c>
      <c r="G54" s="221">
        <v>41687</v>
      </c>
      <c r="H54" s="64">
        <v>20000</v>
      </c>
      <c r="I54" s="41">
        <v>15000</v>
      </c>
      <c r="J54" s="190">
        <f t="shared" si="0"/>
        <v>5000</v>
      </c>
      <c r="K54" s="194"/>
      <c r="L54" s="194"/>
      <c r="M54" s="194"/>
      <c r="N54" s="194"/>
      <c r="O54" s="194"/>
      <c r="P54" s="194"/>
      <c r="Q54" s="194"/>
      <c r="R54" s="194"/>
      <c r="S54" s="194"/>
      <c r="T54" s="194"/>
    </row>
    <row r="55" spans="1:20" ht="32.25" customHeight="1" x14ac:dyDescent="0.3">
      <c r="A55" s="62" t="s">
        <v>3</v>
      </c>
      <c r="B55" s="63" t="s">
        <v>74</v>
      </c>
      <c r="C55" s="62" t="s">
        <v>64</v>
      </c>
      <c r="D55" s="20" t="s">
        <v>163</v>
      </c>
      <c r="E55" s="161"/>
      <c r="F55" s="124"/>
      <c r="G55" s="221"/>
      <c r="H55" s="65">
        <v>0</v>
      </c>
      <c r="I55" s="41">
        <v>0</v>
      </c>
      <c r="J55" s="190">
        <f t="shared" si="0"/>
        <v>0</v>
      </c>
      <c r="K55" s="194"/>
      <c r="L55" s="194"/>
      <c r="M55" s="194"/>
      <c r="N55" s="194"/>
      <c r="O55" s="194"/>
      <c r="P55" s="194"/>
      <c r="Q55" s="194"/>
      <c r="R55" s="194"/>
      <c r="S55" s="194"/>
      <c r="T55" s="194"/>
    </row>
    <row r="56" spans="1:20" s="2" customFormat="1" ht="32.25" customHeight="1" x14ac:dyDescent="0.3">
      <c r="A56" s="62"/>
      <c r="B56" s="63" t="s">
        <v>74</v>
      </c>
      <c r="C56" s="62" t="s">
        <v>64</v>
      </c>
      <c r="D56" s="197" t="s">
        <v>150</v>
      </c>
      <c r="E56" s="161"/>
      <c r="F56" s="124"/>
      <c r="G56" s="221" t="s">
        <v>193</v>
      </c>
      <c r="H56" s="65">
        <v>0</v>
      </c>
      <c r="I56" s="41">
        <v>0</v>
      </c>
      <c r="J56" s="190">
        <f t="shared" ref="J56" si="14">H56-I56</f>
        <v>0</v>
      </c>
      <c r="K56" s="194"/>
      <c r="L56" s="194"/>
      <c r="M56" s="194"/>
      <c r="N56" s="194"/>
      <c r="O56" s="194"/>
      <c r="P56" s="194"/>
      <c r="Q56" s="194"/>
      <c r="R56" s="194"/>
      <c r="S56" s="194"/>
      <c r="T56" s="194"/>
    </row>
    <row r="57" spans="1:20" s="2" customFormat="1" ht="32.25" customHeight="1" x14ac:dyDescent="0.3">
      <c r="A57" s="62" t="s">
        <v>3</v>
      </c>
      <c r="B57" s="63" t="s">
        <v>74</v>
      </c>
      <c r="C57" s="62" t="s">
        <v>64</v>
      </c>
      <c r="D57" s="197" t="s">
        <v>157</v>
      </c>
      <c r="E57" s="161"/>
      <c r="F57" s="124" t="s">
        <v>144</v>
      </c>
      <c r="G57" s="221">
        <v>41722</v>
      </c>
      <c r="H57" s="65">
        <v>0</v>
      </c>
      <c r="I57" s="41">
        <v>17000</v>
      </c>
      <c r="J57" s="190">
        <f t="shared" ref="J57:J59" si="15">H57-I57</f>
        <v>-17000</v>
      </c>
      <c r="K57" s="194"/>
      <c r="L57" s="194"/>
      <c r="M57" s="194"/>
      <c r="N57" s="194"/>
      <c r="O57" s="194"/>
      <c r="P57" s="194"/>
      <c r="Q57" s="194"/>
      <c r="R57" s="194"/>
      <c r="S57" s="194"/>
      <c r="T57" s="194"/>
    </row>
    <row r="58" spans="1:20" s="2" customFormat="1" ht="32.25" customHeight="1" x14ac:dyDescent="0.3">
      <c r="A58" s="62"/>
      <c r="B58" s="63" t="s">
        <v>74</v>
      </c>
      <c r="C58" s="62" t="s">
        <v>64</v>
      </c>
      <c r="D58" s="197" t="s">
        <v>160</v>
      </c>
      <c r="E58" s="161"/>
      <c r="F58" s="124"/>
      <c r="G58" s="221" t="s">
        <v>193</v>
      </c>
      <c r="H58" s="65">
        <v>0</v>
      </c>
      <c r="I58" s="41">
        <v>0</v>
      </c>
      <c r="J58" s="190">
        <f t="shared" si="15"/>
        <v>0</v>
      </c>
      <c r="K58" s="194"/>
      <c r="L58" s="194"/>
      <c r="M58" s="194"/>
      <c r="N58" s="194"/>
      <c r="O58" s="194"/>
      <c r="P58" s="194"/>
      <c r="Q58" s="194"/>
      <c r="R58" s="194"/>
      <c r="S58" s="194"/>
      <c r="T58" s="194"/>
    </row>
    <row r="59" spans="1:20" s="2" customFormat="1" ht="32.25" customHeight="1" x14ac:dyDescent="0.3">
      <c r="A59" s="62"/>
      <c r="B59" s="63" t="s">
        <v>74</v>
      </c>
      <c r="C59" s="62" t="s">
        <v>64</v>
      </c>
      <c r="D59" s="197" t="s">
        <v>162</v>
      </c>
      <c r="E59" s="161"/>
      <c r="F59" s="124"/>
      <c r="G59" s="221" t="s">
        <v>193</v>
      </c>
      <c r="H59" s="65">
        <v>0</v>
      </c>
      <c r="I59" s="41">
        <v>0</v>
      </c>
      <c r="J59" s="190">
        <f t="shared" si="15"/>
        <v>0</v>
      </c>
      <c r="K59" s="194"/>
      <c r="L59" s="194"/>
      <c r="M59" s="194"/>
      <c r="N59" s="194"/>
      <c r="O59" s="194"/>
      <c r="P59" s="194"/>
      <c r="Q59" s="194"/>
      <c r="R59" s="194"/>
      <c r="S59" s="194"/>
      <c r="T59" s="194"/>
    </row>
    <row r="60" spans="1:20" ht="32.25" customHeight="1" x14ac:dyDescent="0.3">
      <c r="A60" s="66" t="s">
        <v>3</v>
      </c>
      <c r="B60" s="67" t="s">
        <v>78</v>
      </c>
      <c r="C60" s="66" t="s">
        <v>60</v>
      </c>
      <c r="D60" s="21" t="s">
        <v>115</v>
      </c>
      <c r="E60" s="162">
        <v>41699</v>
      </c>
      <c r="F60" s="125" t="s">
        <v>102</v>
      </c>
      <c r="G60" s="222">
        <v>41715</v>
      </c>
      <c r="H60" s="68">
        <v>30000</v>
      </c>
      <c r="I60" s="41">
        <v>40000</v>
      </c>
      <c r="J60" s="190">
        <f t="shared" si="0"/>
        <v>-10000</v>
      </c>
      <c r="K60" s="194"/>
      <c r="L60" s="194"/>
      <c r="M60" s="194"/>
      <c r="N60" s="194"/>
      <c r="O60" s="194"/>
      <c r="P60" s="194"/>
      <c r="Q60" s="194"/>
      <c r="R60" s="194"/>
      <c r="S60" s="194"/>
      <c r="T60" s="194"/>
    </row>
    <row r="61" spans="1:20" ht="32.25" customHeight="1" x14ac:dyDescent="0.3">
      <c r="A61" s="66" t="s">
        <v>3</v>
      </c>
      <c r="B61" s="67" t="s">
        <v>79</v>
      </c>
      <c r="C61" s="66" t="s">
        <v>60</v>
      </c>
      <c r="D61" s="22" t="s">
        <v>10</v>
      </c>
      <c r="E61" s="163">
        <v>41730</v>
      </c>
      <c r="F61" s="67" t="s">
        <v>145</v>
      </c>
      <c r="G61" s="223">
        <v>41764</v>
      </c>
      <c r="H61" s="68">
        <v>40000</v>
      </c>
      <c r="I61" s="41">
        <v>30000</v>
      </c>
      <c r="J61" s="190">
        <f t="shared" si="0"/>
        <v>10000</v>
      </c>
      <c r="K61" s="194"/>
      <c r="L61" s="194"/>
      <c r="M61" s="194"/>
      <c r="N61" s="194"/>
      <c r="O61" s="194"/>
      <c r="P61" s="194"/>
      <c r="Q61" s="194"/>
      <c r="R61" s="194"/>
      <c r="S61" s="194"/>
      <c r="T61" s="194"/>
    </row>
    <row r="62" spans="1:20" ht="32.25" customHeight="1" x14ac:dyDescent="0.3">
      <c r="A62" s="66" t="s">
        <v>3</v>
      </c>
      <c r="B62" s="67" t="s">
        <v>73</v>
      </c>
      <c r="C62" s="66" t="s">
        <v>60</v>
      </c>
      <c r="D62" s="21" t="s">
        <v>87</v>
      </c>
      <c r="E62" s="162">
        <v>41699</v>
      </c>
      <c r="F62" s="125" t="s">
        <v>102</v>
      </c>
      <c r="G62" s="222">
        <v>41701</v>
      </c>
      <c r="H62" s="68">
        <v>25000</v>
      </c>
      <c r="I62" s="41">
        <v>15000</v>
      </c>
      <c r="J62" s="190">
        <f t="shared" si="0"/>
        <v>10000</v>
      </c>
      <c r="K62" s="194"/>
      <c r="L62" s="194"/>
      <c r="M62" s="194"/>
      <c r="N62" s="194"/>
      <c r="O62" s="194"/>
      <c r="P62" s="194"/>
      <c r="Q62" s="194"/>
      <c r="R62" s="194"/>
      <c r="S62" s="194"/>
      <c r="T62" s="194"/>
    </row>
    <row r="63" spans="1:20" ht="32.25" customHeight="1" x14ac:dyDescent="0.3">
      <c r="A63" s="66" t="s">
        <v>3</v>
      </c>
      <c r="B63" s="67" t="s">
        <v>74</v>
      </c>
      <c r="C63" s="66" t="s">
        <v>60</v>
      </c>
      <c r="D63" s="21" t="s">
        <v>131</v>
      </c>
      <c r="E63" s="162">
        <v>41699</v>
      </c>
      <c r="F63" s="125" t="s">
        <v>102</v>
      </c>
      <c r="G63" s="222">
        <v>41694</v>
      </c>
      <c r="H63" s="68">
        <v>40000</v>
      </c>
      <c r="I63" s="41">
        <v>25000</v>
      </c>
      <c r="J63" s="190">
        <f t="shared" si="0"/>
        <v>15000</v>
      </c>
      <c r="K63" s="194"/>
      <c r="L63" s="194"/>
      <c r="M63" s="194"/>
      <c r="N63" s="194"/>
      <c r="O63" s="194"/>
      <c r="P63" s="194"/>
      <c r="Q63" s="194"/>
      <c r="R63" s="194"/>
      <c r="S63" s="194"/>
      <c r="T63" s="194"/>
    </row>
    <row r="64" spans="1:20" ht="32.25" customHeight="1" x14ac:dyDescent="0.3">
      <c r="A64" s="66" t="s">
        <v>3</v>
      </c>
      <c r="B64" s="67" t="s">
        <v>76</v>
      </c>
      <c r="C64" s="66" t="s">
        <v>60</v>
      </c>
      <c r="D64" s="21" t="s">
        <v>22</v>
      </c>
      <c r="E64" s="162">
        <v>41334</v>
      </c>
      <c r="F64" s="125" t="s">
        <v>102</v>
      </c>
      <c r="G64" s="222">
        <v>41722</v>
      </c>
      <c r="H64" s="68">
        <v>35000</v>
      </c>
      <c r="I64" s="41">
        <v>10000</v>
      </c>
      <c r="J64" s="190">
        <f t="shared" si="0"/>
        <v>25000</v>
      </c>
      <c r="K64" s="194"/>
      <c r="L64" s="194"/>
      <c r="M64" s="194"/>
      <c r="N64" s="194"/>
      <c r="O64" s="194"/>
      <c r="P64" s="194"/>
      <c r="Q64" s="194"/>
      <c r="R64" s="194"/>
      <c r="S64" s="194"/>
      <c r="T64" s="194"/>
    </row>
    <row r="65" spans="1:20" ht="32.25" customHeight="1" x14ac:dyDescent="0.3">
      <c r="A65" s="66" t="s">
        <v>3</v>
      </c>
      <c r="B65" s="67" t="s">
        <v>80</v>
      </c>
      <c r="C65" s="66" t="s">
        <v>60</v>
      </c>
      <c r="D65" s="21" t="s">
        <v>26</v>
      </c>
      <c r="E65" s="162">
        <v>41699</v>
      </c>
      <c r="F65" s="125">
        <v>2014</v>
      </c>
      <c r="G65" s="222">
        <v>41715</v>
      </c>
      <c r="H65" s="68">
        <v>0</v>
      </c>
      <c r="I65" s="41">
        <v>360000</v>
      </c>
      <c r="J65" s="190">
        <f t="shared" ref="J65:J124" si="16">H65-I65</f>
        <v>-360000</v>
      </c>
      <c r="K65" s="194"/>
      <c r="L65" s="194"/>
      <c r="M65" s="194"/>
      <c r="N65" s="194"/>
      <c r="O65" s="194"/>
      <c r="P65" s="194"/>
      <c r="Q65" s="194"/>
      <c r="R65" s="194"/>
      <c r="S65" s="194"/>
      <c r="T65" s="194"/>
    </row>
    <row r="66" spans="1:20" ht="32.25" customHeight="1" x14ac:dyDescent="0.3">
      <c r="A66" s="66" t="s">
        <v>3</v>
      </c>
      <c r="B66" s="67" t="s">
        <v>76</v>
      </c>
      <c r="C66" s="66" t="s">
        <v>60</v>
      </c>
      <c r="D66" s="21" t="s">
        <v>127</v>
      </c>
      <c r="E66" s="162">
        <v>41699</v>
      </c>
      <c r="F66" s="125" t="s">
        <v>102</v>
      </c>
      <c r="G66" s="222">
        <v>41722</v>
      </c>
      <c r="H66" s="68">
        <v>50000</v>
      </c>
      <c r="I66" s="41">
        <v>16000</v>
      </c>
      <c r="J66" s="190">
        <f t="shared" si="16"/>
        <v>34000</v>
      </c>
      <c r="K66" s="194"/>
      <c r="L66" s="194"/>
      <c r="M66" s="194"/>
      <c r="N66" s="194"/>
      <c r="O66" s="194"/>
      <c r="P66" s="194"/>
      <c r="Q66" s="194"/>
      <c r="R66" s="194"/>
      <c r="S66" s="194"/>
      <c r="T66" s="194"/>
    </row>
    <row r="67" spans="1:20" ht="32.25" customHeight="1" x14ac:dyDescent="0.3">
      <c r="A67" s="66" t="s">
        <v>3</v>
      </c>
      <c r="B67" s="67" t="s">
        <v>80</v>
      </c>
      <c r="C67" s="66" t="s">
        <v>60</v>
      </c>
      <c r="D67" s="21" t="s">
        <v>27</v>
      </c>
      <c r="E67" s="162">
        <v>41699</v>
      </c>
      <c r="F67" s="125">
        <v>2014</v>
      </c>
      <c r="G67" s="222">
        <v>41701</v>
      </c>
      <c r="H67" s="68">
        <v>0</v>
      </c>
      <c r="I67" s="41">
        <v>96000</v>
      </c>
      <c r="J67" s="190">
        <f t="shared" si="16"/>
        <v>-96000</v>
      </c>
      <c r="K67" s="194"/>
      <c r="L67" s="194"/>
      <c r="M67" s="194"/>
      <c r="N67" s="194"/>
      <c r="O67" s="194"/>
      <c r="P67" s="194"/>
      <c r="Q67" s="194"/>
      <c r="R67" s="194"/>
      <c r="S67" s="194"/>
      <c r="T67" s="194"/>
    </row>
    <row r="68" spans="1:20" ht="32.25" customHeight="1" x14ac:dyDescent="0.3">
      <c r="A68" s="66" t="s">
        <v>3</v>
      </c>
      <c r="B68" s="67" t="s">
        <v>75</v>
      </c>
      <c r="C68" s="66" t="s">
        <v>60</v>
      </c>
      <c r="D68" s="22" t="s">
        <v>31</v>
      </c>
      <c r="E68" s="163">
        <v>41730</v>
      </c>
      <c r="F68" s="67" t="s">
        <v>102</v>
      </c>
      <c r="G68" s="223">
        <v>41736</v>
      </c>
      <c r="H68" s="68">
        <v>250000</v>
      </c>
      <c r="I68" s="41">
        <v>75000</v>
      </c>
      <c r="J68" s="190">
        <f t="shared" si="16"/>
        <v>175000</v>
      </c>
      <c r="K68" s="194"/>
      <c r="L68" s="194"/>
      <c r="M68" s="194"/>
      <c r="N68" s="194"/>
      <c r="O68" s="194"/>
      <c r="P68" s="194"/>
      <c r="Q68" s="194"/>
      <c r="R68" s="194"/>
      <c r="S68" s="194"/>
      <c r="T68" s="194"/>
    </row>
    <row r="69" spans="1:20" ht="32.25" customHeight="1" x14ac:dyDescent="0.3">
      <c r="A69" s="66" t="s">
        <v>3</v>
      </c>
      <c r="B69" s="67" t="s">
        <v>75</v>
      </c>
      <c r="C69" s="66" t="s">
        <v>60</v>
      </c>
      <c r="D69" s="21" t="s">
        <v>116</v>
      </c>
      <c r="E69" s="162">
        <v>41671</v>
      </c>
      <c r="F69" s="125" t="s">
        <v>102</v>
      </c>
      <c r="G69" s="222">
        <v>41736</v>
      </c>
      <c r="H69" s="68">
        <v>300000</v>
      </c>
      <c r="I69" s="41">
        <v>150000</v>
      </c>
      <c r="J69" s="190">
        <f t="shared" si="16"/>
        <v>150000</v>
      </c>
      <c r="K69" s="194"/>
      <c r="L69" s="194"/>
      <c r="M69" s="194"/>
      <c r="N69" s="194"/>
      <c r="O69" s="194"/>
      <c r="P69" s="194"/>
      <c r="Q69" s="194"/>
      <c r="R69" s="194"/>
      <c r="S69" s="194"/>
      <c r="T69" s="194"/>
    </row>
    <row r="70" spans="1:20" ht="32.25" customHeight="1" x14ac:dyDescent="0.3">
      <c r="A70" s="69" t="s">
        <v>3</v>
      </c>
      <c r="B70" s="70" t="s">
        <v>81</v>
      </c>
      <c r="C70" s="69" t="s">
        <v>59</v>
      </c>
      <c r="D70" s="23" t="s">
        <v>12</v>
      </c>
      <c r="E70" s="164">
        <v>41000</v>
      </c>
      <c r="F70" s="126" t="s">
        <v>144</v>
      </c>
      <c r="G70" s="224" t="s">
        <v>193</v>
      </c>
      <c r="H70" s="71">
        <v>50000</v>
      </c>
      <c r="I70" s="57">
        <v>0</v>
      </c>
      <c r="J70" s="192">
        <f t="shared" si="16"/>
        <v>50000</v>
      </c>
      <c r="K70" s="194"/>
      <c r="L70" s="194"/>
      <c r="M70" s="194"/>
      <c r="N70" s="194"/>
      <c r="O70" s="194"/>
      <c r="P70" s="194"/>
      <c r="Q70" s="194"/>
      <c r="R70" s="194"/>
      <c r="S70" s="194"/>
      <c r="T70" s="194"/>
    </row>
    <row r="71" spans="1:20" s="147" customFormat="1" ht="32.25" customHeight="1" x14ac:dyDescent="0.3">
      <c r="A71" s="148" t="s">
        <v>147</v>
      </c>
      <c r="B71" s="149" t="s">
        <v>140</v>
      </c>
      <c r="C71" s="148" t="s">
        <v>59</v>
      </c>
      <c r="D71" s="150" t="s">
        <v>141</v>
      </c>
      <c r="E71" s="165"/>
      <c r="F71" s="151" t="s">
        <v>122</v>
      </c>
      <c r="G71" s="225" t="s">
        <v>193</v>
      </c>
      <c r="H71" s="74">
        <v>0</v>
      </c>
      <c r="I71" s="41">
        <v>0</v>
      </c>
      <c r="J71" s="190">
        <f t="shared" ref="J71" si="17">H71-I71</f>
        <v>0</v>
      </c>
      <c r="K71" s="195"/>
      <c r="L71" s="195"/>
      <c r="M71" s="195"/>
      <c r="N71" s="195"/>
      <c r="O71" s="195"/>
      <c r="P71" s="195"/>
      <c r="Q71" s="195"/>
      <c r="R71" s="195"/>
      <c r="S71" s="195"/>
      <c r="T71" s="195"/>
    </row>
    <row r="72" spans="1:20" ht="32.25" customHeight="1" x14ac:dyDescent="0.3">
      <c r="A72" s="72" t="s">
        <v>3</v>
      </c>
      <c r="B72" s="73" t="s">
        <v>76</v>
      </c>
      <c r="C72" s="72" t="s">
        <v>59</v>
      </c>
      <c r="D72" s="24" t="s">
        <v>44</v>
      </c>
      <c r="E72" s="166"/>
      <c r="F72" s="127" t="s">
        <v>102</v>
      </c>
      <c r="G72" s="226"/>
      <c r="H72" s="74">
        <v>0</v>
      </c>
      <c r="I72" s="41">
        <v>5000</v>
      </c>
      <c r="J72" s="190">
        <f t="shared" si="16"/>
        <v>-5000</v>
      </c>
      <c r="K72" s="194"/>
      <c r="L72" s="194"/>
      <c r="M72" s="194"/>
      <c r="N72" s="194"/>
      <c r="O72" s="194"/>
      <c r="P72" s="194"/>
      <c r="Q72" s="194"/>
      <c r="R72" s="194"/>
      <c r="S72" s="194"/>
      <c r="T72" s="194"/>
    </row>
    <row r="73" spans="1:20" ht="32.25" customHeight="1" x14ac:dyDescent="0.3">
      <c r="A73" s="75" t="s">
        <v>3</v>
      </c>
      <c r="B73" s="76" t="s">
        <v>74</v>
      </c>
      <c r="C73" s="75" t="s">
        <v>57</v>
      </c>
      <c r="D73" s="25" t="s">
        <v>8</v>
      </c>
      <c r="E73" s="167"/>
      <c r="F73" s="128" t="s">
        <v>102</v>
      </c>
      <c r="G73" s="227">
        <v>41680</v>
      </c>
      <c r="H73" s="77">
        <v>60000</v>
      </c>
      <c r="I73" s="41">
        <v>40000</v>
      </c>
      <c r="J73" s="190">
        <f t="shared" si="16"/>
        <v>20000</v>
      </c>
      <c r="K73" s="194"/>
      <c r="L73" s="194"/>
      <c r="M73" s="194"/>
      <c r="N73" s="194"/>
      <c r="O73" s="194"/>
      <c r="P73" s="194"/>
      <c r="Q73" s="194"/>
      <c r="R73" s="194"/>
      <c r="S73" s="194"/>
      <c r="T73" s="194"/>
    </row>
    <row r="74" spans="1:20" ht="32.25" customHeight="1" x14ac:dyDescent="0.3">
      <c r="A74" s="75" t="s">
        <v>3</v>
      </c>
      <c r="B74" s="76" t="s">
        <v>74</v>
      </c>
      <c r="C74" s="75" t="s">
        <v>57</v>
      </c>
      <c r="D74" s="25" t="s">
        <v>88</v>
      </c>
      <c r="E74" s="167">
        <v>41671</v>
      </c>
      <c r="F74" s="128" t="s">
        <v>102</v>
      </c>
      <c r="G74" s="227">
        <v>41722</v>
      </c>
      <c r="H74" s="77">
        <v>40000</v>
      </c>
      <c r="I74" s="41">
        <v>15000</v>
      </c>
      <c r="J74" s="190">
        <f t="shared" si="16"/>
        <v>25000</v>
      </c>
      <c r="K74" s="194"/>
      <c r="L74" s="194"/>
      <c r="M74" s="194"/>
      <c r="N74" s="194"/>
      <c r="O74" s="194"/>
      <c r="P74" s="194"/>
      <c r="Q74" s="194"/>
      <c r="R74" s="194"/>
      <c r="S74" s="194"/>
      <c r="T74" s="194"/>
    </row>
    <row r="75" spans="1:20" s="2" customFormat="1" ht="32.25" customHeight="1" x14ac:dyDescent="0.3">
      <c r="A75" s="75" t="s">
        <v>3</v>
      </c>
      <c r="B75" s="76" t="s">
        <v>76</v>
      </c>
      <c r="C75" s="75" t="s">
        <v>57</v>
      </c>
      <c r="D75" s="25" t="s">
        <v>165</v>
      </c>
      <c r="E75" s="167"/>
      <c r="F75" s="128" t="s">
        <v>106</v>
      </c>
      <c r="G75" s="227" t="s">
        <v>196</v>
      </c>
      <c r="H75" s="77">
        <v>150000</v>
      </c>
      <c r="I75" s="41">
        <v>0</v>
      </c>
      <c r="J75" s="190">
        <f t="shared" ref="J75" si="18">H75-I75</f>
        <v>150000</v>
      </c>
      <c r="K75" s="194"/>
      <c r="L75" s="194"/>
      <c r="M75" s="194"/>
      <c r="N75" s="194"/>
      <c r="O75" s="194"/>
      <c r="P75" s="194"/>
      <c r="Q75" s="194"/>
      <c r="R75" s="194"/>
      <c r="S75" s="194"/>
      <c r="T75" s="194"/>
    </row>
    <row r="76" spans="1:20" s="2" customFormat="1" ht="32.25" customHeight="1" x14ac:dyDescent="0.3">
      <c r="A76" s="75" t="s">
        <v>3</v>
      </c>
      <c r="B76" s="76" t="s">
        <v>76</v>
      </c>
      <c r="C76" s="75" t="s">
        <v>57</v>
      </c>
      <c r="D76" s="129" t="s">
        <v>150</v>
      </c>
      <c r="E76" s="167">
        <v>41671</v>
      </c>
      <c r="F76" s="128"/>
      <c r="G76" s="227">
        <v>41694</v>
      </c>
      <c r="H76" s="77">
        <v>0</v>
      </c>
      <c r="I76" s="41">
        <v>32000</v>
      </c>
      <c r="J76" s="190">
        <f t="shared" ref="J76:J78" si="19">H76-I76</f>
        <v>-32000</v>
      </c>
      <c r="K76" s="194"/>
      <c r="L76" s="194"/>
      <c r="M76" s="194"/>
      <c r="N76" s="194"/>
      <c r="O76" s="194"/>
      <c r="P76" s="194"/>
      <c r="Q76" s="194"/>
      <c r="R76" s="194"/>
      <c r="S76" s="194"/>
      <c r="T76" s="194"/>
    </row>
    <row r="77" spans="1:20" s="2" customFormat="1" ht="32.25" customHeight="1" x14ac:dyDescent="0.3">
      <c r="A77" s="75" t="s">
        <v>3</v>
      </c>
      <c r="B77" s="76" t="s">
        <v>76</v>
      </c>
      <c r="C77" s="75" t="s">
        <v>57</v>
      </c>
      <c r="D77" s="129" t="s">
        <v>157</v>
      </c>
      <c r="E77" s="167">
        <v>41671</v>
      </c>
      <c r="F77" s="128"/>
      <c r="G77" s="227">
        <v>41694</v>
      </c>
      <c r="H77" s="77">
        <v>0</v>
      </c>
      <c r="I77" s="41">
        <v>0</v>
      </c>
      <c r="J77" s="190">
        <f t="shared" si="19"/>
        <v>0</v>
      </c>
      <c r="K77" s="194"/>
      <c r="L77" s="194"/>
      <c r="M77" s="194"/>
      <c r="N77" s="194"/>
      <c r="O77" s="194"/>
      <c r="P77" s="194"/>
      <c r="Q77" s="194"/>
      <c r="R77" s="194"/>
      <c r="S77" s="194"/>
      <c r="T77" s="194"/>
    </row>
    <row r="78" spans="1:20" s="2" customFormat="1" ht="32.25" customHeight="1" x14ac:dyDescent="0.3">
      <c r="A78" s="75"/>
      <c r="B78" s="76" t="s">
        <v>76</v>
      </c>
      <c r="C78" s="75" t="s">
        <v>57</v>
      </c>
      <c r="D78" s="129" t="s">
        <v>164</v>
      </c>
      <c r="E78" s="167"/>
      <c r="F78" s="128"/>
      <c r="G78" s="227" t="s">
        <v>193</v>
      </c>
      <c r="H78" s="77">
        <v>0</v>
      </c>
      <c r="I78" s="41">
        <v>0</v>
      </c>
      <c r="J78" s="190">
        <f t="shared" si="19"/>
        <v>0</v>
      </c>
      <c r="K78" s="194"/>
      <c r="L78" s="194"/>
      <c r="M78" s="194"/>
      <c r="N78" s="194"/>
      <c r="O78" s="194"/>
      <c r="P78" s="194"/>
      <c r="Q78" s="194"/>
      <c r="R78" s="194"/>
      <c r="S78" s="194"/>
      <c r="T78" s="194"/>
    </row>
    <row r="79" spans="1:20" ht="32.25" customHeight="1" x14ac:dyDescent="0.3">
      <c r="A79" s="75" t="s">
        <v>3</v>
      </c>
      <c r="B79" s="76" t="s">
        <v>76</v>
      </c>
      <c r="C79" s="75" t="s">
        <v>57</v>
      </c>
      <c r="D79" s="25" t="s">
        <v>15</v>
      </c>
      <c r="E79" s="167">
        <v>41334</v>
      </c>
      <c r="F79" s="128" t="s">
        <v>144</v>
      </c>
      <c r="G79" s="227">
        <v>41699</v>
      </c>
      <c r="H79" s="77">
        <v>25000</v>
      </c>
      <c r="I79" s="41">
        <v>0</v>
      </c>
      <c r="J79" s="190">
        <f t="shared" si="16"/>
        <v>25000</v>
      </c>
      <c r="K79" s="194"/>
      <c r="L79" s="194"/>
      <c r="M79" s="194"/>
      <c r="N79" s="194"/>
      <c r="O79" s="194"/>
      <c r="P79" s="194"/>
      <c r="Q79" s="194"/>
      <c r="R79" s="194"/>
      <c r="S79" s="194"/>
      <c r="T79" s="194"/>
    </row>
    <row r="80" spans="1:20" ht="32.25" customHeight="1" x14ac:dyDescent="0.3">
      <c r="A80" s="75" t="s">
        <v>3</v>
      </c>
      <c r="B80" s="76" t="s">
        <v>74</v>
      </c>
      <c r="C80" s="75" t="s">
        <v>57</v>
      </c>
      <c r="D80" s="25" t="s">
        <v>20</v>
      </c>
      <c r="E80" s="167"/>
      <c r="F80" s="128">
        <v>2014</v>
      </c>
      <c r="G80" s="227">
        <v>41743</v>
      </c>
      <c r="H80" s="77">
        <v>25000</v>
      </c>
      <c r="I80" s="41">
        <v>37000</v>
      </c>
      <c r="J80" s="190">
        <f t="shared" si="16"/>
        <v>-12000</v>
      </c>
      <c r="K80" s="194"/>
      <c r="L80" s="194"/>
      <c r="M80" s="194"/>
      <c r="N80" s="194"/>
      <c r="O80" s="194"/>
      <c r="P80" s="194"/>
      <c r="Q80" s="194"/>
      <c r="R80" s="194"/>
      <c r="S80" s="194"/>
      <c r="T80" s="194"/>
    </row>
    <row r="81" spans="1:20" s="2" customFormat="1" ht="32.25" customHeight="1" x14ac:dyDescent="0.3">
      <c r="A81" s="75" t="s">
        <v>147</v>
      </c>
      <c r="B81" s="76" t="s">
        <v>75</v>
      </c>
      <c r="C81" s="75" t="s">
        <v>57</v>
      </c>
      <c r="D81" s="25" t="s">
        <v>172</v>
      </c>
      <c r="E81" s="167">
        <v>41699</v>
      </c>
      <c r="F81" s="128" t="s">
        <v>106</v>
      </c>
      <c r="G81" s="227">
        <v>41694</v>
      </c>
      <c r="H81" s="77">
        <v>0</v>
      </c>
      <c r="I81" s="41">
        <v>40000</v>
      </c>
      <c r="J81" s="190">
        <f t="shared" ref="J81:J93" si="20">H81-I81</f>
        <v>-40000</v>
      </c>
      <c r="K81" s="194"/>
      <c r="L81" s="194"/>
      <c r="M81" s="194"/>
      <c r="N81" s="194"/>
      <c r="O81" s="194"/>
      <c r="P81" s="194"/>
      <c r="Q81" s="194"/>
      <c r="R81" s="194"/>
      <c r="S81" s="194"/>
      <c r="T81" s="194"/>
    </row>
    <row r="82" spans="1:20" s="2" customFormat="1" ht="32.25" customHeight="1" x14ac:dyDescent="0.3">
      <c r="A82" s="75" t="s">
        <v>147</v>
      </c>
      <c r="B82" s="76" t="s">
        <v>78</v>
      </c>
      <c r="C82" s="75" t="s">
        <v>57</v>
      </c>
      <c r="D82" s="25" t="s">
        <v>176</v>
      </c>
      <c r="E82" s="167"/>
      <c r="F82" s="128" t="s">
        <v>106</v>
      </c>
      <c r="G82" s="227" t="s">
        <v>193</v>
      </c>
      <c r="H82" s="77">
        <v>0</v>
      </c>
      <c r="I82" s="41">
        <v>0</v>
      </c>
      <c r="J82" s="190">
        <f t="shared" si="20"/>
        <v>0</v>
      </c>
      <c r="K82" s="194"/>
      <c r="L82" s="194"/>
      <c r="M82" s="194"/>
      <c r="N82" s="194"/>
      <c r="O82" s="194"/>
      <c r="P82" s="194"/>
      <c r="Q82" s="194"/>
      <c r="R82" s="194"/>
      <c r="S82" s="194"/>
      <c r="T82" s="194"/>
    </row>
    <row r="83" spans="1:20" s="2" customFormat="1" ht="32.25" customHeight="1" x14ac:dyDescent="0.3">
      <c r="A83" s="75"/>
      <c r="B83" s="76" t="s">
        <v>78</v>
      </c>
      <c r="C83" s="75" t="s">
        <v>57</v>
      </c>
      <c r="D83" s="129" t="s">
        <v>150</v>
      </c>
      <c r="E83" s="167"/>
      <c r="F83" s="128" t="s">
        <v>106</v>
      </c>
      <c r="G83" s="227" t="s">
        <v>193</v>
      </c>
      <c r="H83" s="77">
        <v>0</v>
      </c>
      <c r="I83" s="41">
        <v>0</v>
      </c>
      <c r="J83" s="190">
        <f t="shared" ref="J83:J85" si="21">H83-I83</f>
        <v>0</v>
      </c>
      <c r="K83" s="194"/>
      <c r="L83" s="194"/>
      <c r="M83" s="194"/>
      <c r="N83" s="194"/>
      <c r="O83" s="194"/>
      <c r="P83" s="194"/>
      <c r="Q83" s="194"/>
      <c r="R83" s="194"/>
      <c r="S83" s="194"/>
      <c r="T83" s="194"/>
    </row>
    <row r="84" spans="1:20" s="2" customFormat="1" ht="32.25" customHeight="1" x14ac:dyDescent="0.3">
      <c r="A84" s="75"/>
      <c r="B84" s="76" t="s">
        <v>78</v>
      </c>
      <c r="C84" s="75" t="s">
        <v>57</v>
      </c>
      <c r="D84" s="129" t="s">
        <v>157</v>
      </c>
      <c r="E84" s="167"/>
      <c r="F84" s="128" t="s">
        <v>106</v>
      </c>
      <c r="G84" s="227" t="s">
        <v>193</v>
      </c>
      <c r="H84" s="77">
        <v>0</v>
      </c>
      <c r="I84" s="41">
        <v>0</v>
      </c>
      <c r="J84" s="190">
        <f t="shared" si="21"/>
        <v>0</v>
      </c>
      <c r="K84" s="194"/>
      <c r="L84" s="194"/>
      <c r="M84" s="194"/>
      <c r="N84" s="194"/>
      <c r="O84" s="194"/>
      <c r="P84" s="194"/>
      <c r="Q84" s="194"/>
      <c r="R84" s="194"/>
      <c r="S84" s="194"/>
      <c r="T84" s="194"/>
    </row>
    <row r="85" spans="1:20" s="2" customFormat="1" ht="32.25" customHeight="1" x14ac:dyDescent="0.3">
      <c r="A85" s="75"/>
      <c r="B85" s="76" t="s">
        <v>78</v>
      </c>
      <c r="C85" s="75" t="s">
        <v>57</v>
      </c>
      <c r="D85" s="129" t="s">
        <v>174</v>
      </c>
      <c r="E85" s="167"/>
      <c r="F85" s="128" t="s">
        <v>106</v>
      </c>
      <c r="G85" s="227" t="s">
        <v>193</v>
      </c>
      <c r="H85" s="77">
        <v>0</v>
      </c>
      <c r="I85" s="41">
        <v>0</v>
      </c>
      <c r="J85" s="190">
        <f t="shared" si="21"/>
        <v>0</v>
      </c>
      <c r="K85" s="194"/>
      <c r="L85" s="194"/>
      <c r="M85" s="194"/>
      <c r="N85" s="194"/>
      <c r="O85" s="194"/>
      <c r="P85" s="194"/>
      <c r="Q85" s="194"/>
      <c r="R85" s="194"/>
      <c r="S85" s="194"/>
      <c r="T85" s="194"/>
    </row>
    <row r="86" spans="1:20" s="2" customFormat="1" ht="32.25" customHeight="1" x14ac:dyDescent="0.3">
      <c r="A86" s="75"/>
      <c r="B86" s="76" t="s">
        <v>78</v>
      </c>
      <c r="C86" s="75" t="s">
        <v>57</v>
      </c>
      <c r="D86" s="25" t="s">
        <v>177</v>
      </c>
      <c r="E86" s="167"/>
      <c r="F86" s="128" t="s">
        <v>106</v>
      </c>
      <c r="G86" s="227" t="s">
        <v>193</v>
      </c>
      <c r="H86" s="77">
        <v>0</v>
      </c>
      <c r="I86" s="41">
        <v>0</v>
      </c>
      <c r="J86" s="190">
        <f t="shared" ref="J86:J89" si="22">H86-I86</f>
        <v>0</v>
      </c>
      <c r="K86" s="194"/>
      <c r="L86" s="194"/>
      <c r="M86" s="194"/>
      <c r="N86" s="194"/>
      <c r="O86" s="194"/>
      <c r="P86" s="194"/>
      <c r="Q86" s="194"/>
      <c r="R86" s="194"/>
      <c r="S86" s="194"/>
      <c r="T86" s="194"/>
    </row>
    <row r="87" spans="1:20" s="2" customFormat="1" ht="32.25" customHeight="1" x14ac:dyDescent="0.3">
      <c r="A87" s="75"/>
      <c r="B87" s="76" t="s">
        <v>78</v>
      </c>
      <c r="C87" s="75" t="s">
        <v>57</v>
      </c>
      <c r="D87" s="129" t="s">
        <v>150</v>
      </c>
      <c r="E87" s="167"/>
      <c r="F87" s="128" t="s">
        <v>106</v>
      </c>
      <c r="G87" s="227" t="s">
        <v>193</v>
      </c>
      <c r="H87" s="77">
        <v>0</v>
      </c>
      <c r="I87" s="41">
        <v>0</v>
      </c>
      <c r="J87" s="190">
        <f t="shared" si="22"/>
        <v>0</v>
      </c>
      <c r="K87" s="194"/>
      <c r="L87" s="194"/>
      <c r="M87" s="194"/>
      <c r="N87" s="194"/>
      <c r="O87" s="194"/>
      <c r="P87" s="194"/>
      <c r="Q87" s="194"/>
      <c r="R87" s="194"/>
      <c r="S87" s="194"/>
      <c r="T87" s="194"/>
    </row>
    <row r="88" spans="1:20" s="2" customFormat="1" ht="32.25" customHeight="1" x14ac:dyDescent="0.3">
      <c r="A88" s="75" t="s">
        <v>3</v>
      </c>
      <c r="B88" s="76" t="s">
        <v>78</v>
      </c>
      <c r="C88" s="75" t="s">
        <v>57</v>
      </c>
      <c r="D88" s="129" t="s">
        <v>178</v>
      </c>
      <c r="E88" s="167">
        <v>41699</v>
      </c>
      <c r="F88" s="128" t="s">
        <v>106</v>
      </c>
      <c r="G88" s="227">
        <v>41694</v>
      </c>
      <c r="H88" s="77">
        <v>0</v>
      </c>
      <c r="I88" s="41">
        <v>6000</v>
      </c>
      <c r="J88" s="190">
        <f t="shared" si="22"/>
        <v>-6000</v>
      </c>
      <c r="K88" s="194"/>
      <c r="L88" s="194"/>
      <c r="M88" s="194"/>
      <c r="N88" s="194"/>
      <c r="O88" s="194"/>
      <c r="P88" s="194"/>
      <c r="Q88" s="194"/>
      <c r="R88" s="194"/>
      <c r="S88" s="194"/>
      <c r="T88" s="194"/>
    </row>
    <row r="89" spans="1:20" s="2" customFormat="1" ht="32.25" customHeight="1" x14ac:dyDescent="0.3">
      <c r="A89" s="75"/>
      <c r="B89" s="76" t="s">
        <v>78</v>
      </c>
      <c r="C89" s="75" t="s">
        <v>57</v>
      </c>
      <c r="D89" s="129" t="s">
        <v>174</v>
      </c>
      <c r="E89" s="167"/>
      <c r="F89" s="128" t="s">
        <v>106</v>
      </c>
      <c r="G89" s="227" t="s">
        <v>193</v>
      </c>
      <c r="H89" s="77">
        <v>0</v>
      </c>
      <c r="I89" s="41">
        <v>0</v>
      </c>
      <c r="J89" s="190">
        <f t="shared" si="22"/>
        <v>0</v>
      </c>
      <c r="K89" s="194"/>
      <c r="L89" s="194"/>
      <c r="M89" s="194"/>
      <c r="N89" s="194"/>
      <c r="O89" s="194"/>
      <c r="P89" s="194"/>
      <c r="Q89" s="194"/>
      <c r="R89" s="194"/>
      <c r="S89" s="194"/>
      <c r="T89" s="194"/>
    </row>
    <row r="90" spans="1:20" s="2" customFormat="1" ht="32.25" customHeight="1" x14ac:dyDescent="0.3">
      <c r="A90" s="75" t="s">
        <v>147</v>
      </c>
      <c r="B90" s="76" t="s">
        <v>78</v>
      </c>
      <c r="C90" s="75" t="s">
        <v>57</v>
      </c>
      <c r="D90" s="25" t="s">
        <v>175</v>
      </c>
      <c r="E90" s="167"/>
      <c r="F90" s="128">
        <v>2020</v>
      </c>
      <c r="G90" s="227" t="s">
        <v>193</v>
      </c>
      <c r="H90" s="77">
        <v>0</v>
      </c>
      <c r="I90" s="41">
        <v>0</v>
      </c>
      <c r="J90" s="190">
        <f t="shared" si="20"/>
        <v>0</v>
      </c>
      <c r="K90" s="194"/>
      <c r="L90" s="194"/>
      <c r="M90" s="194"/>
      <c r="N90" s="194"/>
      <c r="O90" s="194"/>
      <c r="P90" s="194"/>
      <c r="Q90" s="194"/>
      <c r="R90" s="194"/>
      <c r="S90" s="194"/>
      <c r="T90" s="194"/>
    </row>
    <row r="91" spans="1:20" s="2" customFormat="1" ht="32.25" customHeight="1" x14ac:dyDescent="0.3">
      <c r="A91" s="75"/>
      <c r="B91" s="76" t="s">
        <v>78</v>
      </c>
      <c r="C91" s="75" t="s">
        <v>57</v>
      </c>
      <c r="D91" s="129" t="s">
        <v>150</v>
      </c>
      <c r="E91" s="167"/>
      <c r="F91" s="77">
        <v>0</v>
      </c>
      <c r="G91" s="228" t="s">
        <v>193</v>
      </c>
      <c r="H91" s="41">
        <v>0</v>
      </c>
      <c r="I91" s="190">
        <f t="shared" ref="I91:I92" si="23">F91-H91</f>
        <v>0</v>
      </c>
      <c r="J91" s="190"/>
      <c r="K91" s="194"/>
      <c r="L91" s="194"/>
      <c r="M91" s="194"/>
      <c r="N91" s="194"/>
      <c r="O91" s="194"/>
      <c r="P91" s="194"/>
      <c r="Q91" s="194"/>
      <c r="R91" s="194"/>
      <c r="S91" s="194"/>
      <c r="T91" s="194"/>
    </row>
    <row r="92" spans="1:20" s="2" customFormat="1" ht="32.25" customHeight="1" x14ac:dyDescent="0.3">
      <c r="A92" s="75"/>
      <c r="B92" s="76" t="s">
        <v>78</v>
      </c>
      <c r="C92" s="75" t="s">
        <v>57</v>
      </c>
      <c r="D92" s="129" t="s">
        <v>157</v>
      </c>
      <c r="E92" s="167"/>
      <c r="F92" s="77">
        <v>0</v>
      </c>
      <c r="G92" s="228" t="s">
        <v>193</v>
      </c>
      <c r="H92" s="41">
        <v>0</v>
      </c>
      <c r="I92" s="190">
        <f t="shared" si="23"/>
        <v>0</v>
      </c>
      <c r="J92" s="190"/>
      <c r="K92" s="194"/>
      <c r="L92" s="194"/>
      <c r="M92" s="194"/>
      <c r="N92" s="194"/>
      <c r="O92" s="194"/>
      <c r="P92" s="194"/>
      <c r="Q92" s="194"/>
      <c r="R92" s="194"/>
      <c r="S92" s="194"/>
      <c r="T92" s="194"/>
    </row>
    <row r="93" spans="1:20" s="2" customFormat="1" ht="32.25" customHeight="1" x14ac:dyDescent="0.3">
      <c r="A93" s="75" t="s">
        <v>147</v>
      </c>
      <c r="B93" s="76" t="s">
        <v>78</v>
      </c>
      <c r="C93" s="75" t="s">
        <v>57</v>
      </c>
      <c r="D93" s="25" t="s">
        <v>113</v>
      </c>
      <c r="E93" s="167">
        <v>41000</v>
      </c>
      <c r="F93" s="128" t="s">
        <v>106</v>
      </c>
      <c r="G93" s="227" t="s">
        <v>193</v>
      </c>
      <c r="H93" s="77">
        <v>0</v>
      </c>
      <c r="I93" s="41">
        <v>0</v>
      </c>
      <c r="J93" s="190">
        <f t="shared" si="20"/>
        <v>0</v>
      </c>
      <c r="K93" s="194"/>
      <c r="L93" s="194"/>
      <c r="M93" s="194"/>
      <c r="N93" s="194"/>
      <c r="O93" s="194"/>
      <c r="P93" s="194"/>
      <c r="Q93" s="194"/>
      <c r="R93" s="194"/>
      <c r="S93" s="194"/>
      <c r="T93" s="194"/>
    </row>
    <row r="94" spans="1:20" s="2" customFormat="1" ht="32.25" customHeight="1" x14ac:dyDescent="0.3">
      <c r="A94" s="75" t="s">
        <v>3</v>
      </c>
      <c r="B94" s="76" t="s">
        <v>78</v>
      </c>
      <c r="C94" s="75" t="s">
        <v>57</v>
      </c>
      <c r="D94" s="25" t="s">
        <v>98</v>
      </c>
      <c r="E94" s="168">
        <v>41699</v>
      </c>
      <c r="F94" s="129">
        <v>2014</v>
      </c>
      <c r="G94" s="229">
        <v>41722</v>
      </c>
      <c r="H94" s="78">
        <v>0</v>
      </c>
      <c r="I94" s="41">
        <v>25000</v>
      </c>
      <c r="J94" s="190">
        <f>H94-I94</f>
        <v>-25000</v>
      </c>
      <c r="K94" s="194"/>
      <c r="L94" s="194"/>
      <c r="M94" s="194"/>
      <c r="N94" s="194"/>
      <c r="O94" s="194"/>
      <c r="P94" s="194"/>
      <c r="Q94" s="194"/>
      <c r="R94" s="194"/>
      <c r="S94" s="194"/>
      <c r="T94" s="194"/>
    </row>
    <row r="95" spans="1:20" ht="32.25" customHeight="1" x14ac:dyDescent="0.3">
      <c r="A95" s="75" t="s">
        <v>3</v>
      </c>
      <c r="B95" s="76" t="s">
        <v>75</v>
      </c>
      <c r="C95" s="75" t="s">
        <v>57</v>
      </c>
      <c r="D95" s="25" t="s">
        <v>33</v>
      </c>
      <c r="E95" s="167">
        <v>41671</v>
      </c>
      <c r="F95" s="128" t="s">
        <v>102</v>
      </c>
      <c r="G95" s="227">
        <v>41694</v>
      </c>
      <c r="H95" s="77">
        <v>23000</v>
      </c>
      <c r="I95" s="41">
        <v>35000</v>
      </c>
      <c r="J95" s="190">
        <f t="shared" si="16"/>
        <v>-12000</v>
      </c>
      <c r="K95" s="194"/>
      <c r="L95" s="194"/>
      <c r="M95" s="194"/>
      <c r="N95" s="194"/>
      <c r="O95" s="194"/>
      <c r="P95" s="194"/>
      <c r="Q95" s="194"/>
      <c r="R95" s="194"/>
      <c r="S95" s="194"/>
      <c r="T95" s="194"/>
    </row>
    <row r="96" spans="1:20" s="2" customFormat="1" ht="36.75" x14ac:dyDescent="0.3">
      <c r="A96" s="75" t="s">
        <v>147</v>
      </c>
      <c r="B96" s="76" t="s">
        <v>75</v>
      </c>
      <c r="C96" s="75" t="s">
        <v>57</v>
      </c>
      <c r="D96" s="25" t="s">
        <v>112</v>
      </c>
      <c r="E96" s="167">
        <v>41030</v>
      </c>
      <c r="F96" s="128" t="s">
        <v>105</v>
      </c>
      <c r="G96" s="227" t="s">
        <v>193</v>
      </c>
      <c r="H96" s="77">
        <v>0</v>
      </c>
      <c r="I96" s="41">
        <v>0</v>
      </c>
      <c r="J96" s="190">
        <f t="shared" ref="J96" si="24">H96-I96</f>
        <v>0</v>
      </c>
      <c r="K96" s="194"/>
      <c r="L96" s="194"/>
      <c r="M96" s="194"/>
      <c r="N96" s="194"/>
      <c r="O96" s="194"/>
      <c r="P96" s="194"/>
      <c r="Q96" s="194"/>
      <c r="R96" s="194"/>
      <c r="S96" s="194"/>
      <c r="T96" s="194"/>
    </row>
    <row r="97" spans="1:20" ht="32.25" customHeight="1" x14ac:dyDescent="0.3">
      <c r="A97" s="75" t="s">
        <v>3</v>
      </c>
      <c r="B97" s="76" t="s">
        <v>74</v>
      </c>
      <c r="C97" s="75" t="s">
        <v>57</v>
      </c>
      <c r="D97" s="25" t="s">
        <v>39</v>
      </c>
      <c r="E97" s="167">
        <v>41699</v>
      </c>
      <c r="F97" s="128" t="s">
        <v>106</v>
      </c>
      <c r="G97" s="227">
        <v>41687</v>
      </c>
      <c r="H97" s="79">
        <v>0</v>
      </c>
      <c r="I97" s="41">
        <v>15000</v>
      </c>
      <c r="J97" s="190">
        <f t="shared" si="16"/>
        <v>-15000</v>
      </c>
      <c r="K97" s="194"/>
      <c r="L97" s="194"/>
      <c r="M97" s="194"/>
      <c r="N97" s="194"/>
      <c r="O97" s="194"/>
      <c r="P97" s="194"/>
      <c r="Q97" s="194"/>
      <c r="R97" s="194"/>
      <c r="S97" s="194"/>
      <c r="T97" s="194"/>
    </row>
    <row r="98" spans="1:20" ht="32.25" customHeight="1" x14ac:dyDescent="0.3">
      <c r="A98" s="75" t="s">
        <v>3</v>
      </c>
      <c r="B98" s="76" t="s">
        <v>74</v>
      </c>
      <c r="C98" s="75" t="s">
        <v>57</v>
      </c>
      <c r="D98" s="25" t="s">
        <v>40</v>
      </c>
      <c r="E98" s="167">
        <v>41699</v>
      </c>
      <c r="F98" s="128">
        <v>2014</v>
      </c>
      <c r="G98" s="227">
        <v>41736</v>
      </c>
      <c r="H98" s="79">
        <v>0</v>
      </c>
      <c r="I98" s="41">
        <v>6000</v>
      </c>
      <c r="J98" s="190">
        <f t="shared" si="16"/>
        <v>-6000</v>
      </c>
      <c r="K98" s="194"/>
      <c r="L98" s="194"/>
      <c r="M98" s="194"/>
      <c r="N98" s="194"/>
      <c r="O98" s="194"/>
      <c r="P98" s="194"/>
      <c r="Q98" s="194"/>
      <c r="R98" s="194"/>
      <c r="S98" s="194"/>
      <c r="T98" s="194"/>
    </row>
    <row r="99" spans="1:20" ht="32.25" customHeight="1" x14ac:dyDescent="0.3">
      <c r="A99" s="80" t="s">
        <v>3</v>
      </c>
      <c r="B99" s="81" t="s">
        <v>77</v>
      </c>
      <c r="C99" s="80" t="s">
        <v>62</v>
      </c>
      <c r="D99" s="26" t="s">
        <v>4</v>
      </c>
      <c r="E99" s="169">
        <v>41699</v>
      </c>
      <c r="F99" s="81" t="s">
        <v>102</v>
      </c>
      <c r="G99" s="230">
        <v>41708</v>
      </c>
      <c r="H99" s="82">
        <v>75000</v>
      </c>
      <c r="I99" s="41">
        <v>75000</v>
      </c>
      <c r="J99" s="190">
        <f t="shared" si="16"/>
        <v>0</v>
      </c>
      <c r="K99" s="194"/>
      <c r="L99" s="194"/>
      <c r="M99" s="194"/>
      <c r="N99" s="194"/>
      <c r="O99" s="194"/>
      <c r="P99" s="194"/>
      <c r="Q99" s="194"/>
      <c r="R99" s="194"/>
      <c r="S99" s="194"/>
      <c r="T99" s="194"/>
    </row>
    <row r="100" spans="1:20" s="2" customFormat="1" ht="32.25" customHeight="1" x14ac:dyDescent="0.3">
      <c r="A100" s="80" t="s">
        <v>3</v>
      </c>
      <c r="B100" s="81" t="s">
        <v>77</v>
      </c>
      <c r="C100" s="80" t="s">
        <v>62</v>
      </c>
      <c r="D100" s="26" t="s">
        <v>126</v>
      </c>
      <c r="E100" s="169">
        <v>41671</v>
      </c>
      <c r="F100" s="81" t="s">
        <v>102</v>
      </c>
      <c r="G100" s="230">
        <v>41708</v>
      </c>
      <c r="H100" s="82">
        <v>0</v>
      </c>
      <c r="I100" s="41">
        <v>75000</v>
      </c>
      <c r="J100" s="190">
        <f t="shared" ref="J100" si="25">H100-I100</f>
        <v>-75000</v>
      </c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</row>
    <row r="101" spans="1:20" ht="32.25" customHeight="1" x14ac:dyDescent="0.3">
      <c r="A101" s="80" t="s">
        <v>3</v>
      </c>
      <c r="B101" s="81" t="s">
        <v>74</v>
      </c>
      <c r="C101" s="80" t="s">
        <v>62</v>
      </c>
      <c r="D101" s="27" t="s">
        <v>146</v>
      </c>
      <c r="E101" s="170"/>
      <c r="F101" s="130" t="s">
        <v>106</v>
      </c>
      <c r="G101" s="231" t="s">
        <v>193</v>
      </c>
      <c r="H101" s="82">
        <v>0</v>
      </c>
      <c r="I101" s="41">
        <v>0</v>
      </c>
      <c r="J101" s="190">
        <f t="shared" si="16"/>
        <v>0</v>
      </c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</row>
    <row r="102" spans="1:20" ht="32.25" customHeight="1" x14ac:dyDescent="0.3">
      <c r="A102" s="80" t="s">
        <v>3</v>
      </c>
      <c r="B102" s="81" t="s">
        <v>77</v>
      </c>
      <c r="C102" s="80" t="s">
        <v>62</v>
      </c>
      <c r="D102" s="27" t="s">
        <v>32</v>
      </c>
      <c r="E102" s="170"/>
      <c r="F102" s="130" t="s">
        <v>106</v>
      </c>
      <c r="G102" s="231">
        <v>41715</v>
      </c>
      <c r="H102" s="82">
        <v>100000</v>
      </c>
      <c r="I102" s="41">
        <v>0</v>
      </c>
      <c r="J102" s="190">
        <f t="shared" si="16"/>
        <v>100000</v>
      </c>
      <c r="K102" s="194"/>
      <c r="L102" s="194"/>
      <c r="M102" s="194"/>
      <c r="N102" s="194"/>
      <c r="O102" s="194"/>
      <c r="P102" s="194"/>
      <c r="Q102" s="194"/>
      <c r="R102" s="194"/>
      <c r="S102" s="194"/>
      <c r="T102" s="194"/>
    </row>
    <row r="103" spans="1:20" ht="32.25" customHeight="1" x14ac:dyDescent="0.3">
      <c r="A103" s="80" t="s">
        <v>3</v>
      </c>
      <c r="B103" s="81" t="s">
        <v>76</v>
      </c>
      <c r="C103" s="80" t="s">
        <v>62</v>
      </c>
      <c r="D103" s="27" t="s">
        <v>46</v>
      </c>
      <c r="E103" s="170">
        <v>41730</v>
      </c>
      <c r="F103" s="130" t="s">
        <v>102</v>
      </c>
      <c r="G103" s="231">
        <v>41699</v>
      </c>
      <c r="H103" s="83">
        <v>0</v>
      </c>
      <c r="I103" s="41">
        <v>1200</v>
      </c>
      <c r="J103" s="190">
        <f t="shared" si="16"/>
        <v>-1200</v>
      </c>
      <c r="K103" s="194"/>
      <c r="L103" s="194"/>
      <c r="M103" s="194"/>
      <c r="N103" s="194"/>
      <c r="O103" s="194"/>
      <c r="P103" s="194"/>
      <c r="Q103" s="194"/>
      <c r="R103" s="194"/>
      <c r="S103" s="194"/>
      <c r="T103" s="194"/>
    </row>
    <row r="104" spans="1:20" ht="32.25" customHeight="1" x14ac:dyDescent="0.3">
      <c r="A104" s="80" t="s">
        <v>3</v>
      </c>
      <c r="B104" s="81" t="s">
        <v>74</v>
      </c>
      <c r="C104" s="80" t="s">
        <v>62</v>
      </c>
      <c r="D104" s="27" t="s">
        <v>47</v>
      </c>
      <c r="E104" s="170">
        <v>41699</v>
      </c>
      <c r="F104" s="130">
        <v>2014</v>
      </c>
      <c r="G104" s="231">
        <v>41736</v>
      </c>
      <c r="H104" s="83">
        <v>0</v>
      </c>
      <c r="I104" s="41">
        <v>1000</v>
      </c>
      <c r="J104" s="190">
        <f t="shared" si="16"/>
        <v>-1000</v>
      </c>
      <c r="K104" s="194"/>
      <c r="L104" s="194"/>
      <c r="M104" s="194"/>
      <c r="N104" s="194"/>
      <c r="O104" s="194"/>
      <c r="P104" s="194"/>
      <c r="Q104" s="194"/>
      <c r="R104" s="194"/>
      <c r="S104" s="194"/>
      <c r="T104" s="194"/>
    </row>
    <row r="105" spans="1:20" s="2" customFormat="1" ht="32.25" customHeight="1" x14ac:dyDescent="0.3">
      <c r="A105" s="80" t="s">
        <v>3</v>
      </c>
      <c r="B105" s="81" t="s">
        <v>74</v>
      </c>
      <c r="C105" s="80" t="s">
        <v>62</v>
      </c>
      <c r="D105" s="27" t="s">
        <v>188</v>
      </c>
      <c r="E105" s="170">
        <v>41730</v>
      </c>
      <c r="F105" s="130"/>
      <c r="G105" s="231">
        <v>41715</v>
      </c>
      <c r="H105" s="83">
        <v>0</v>
      </c>
      <c r="I105" s="41">
        <v>100000</v>
      </c>
      <c r="J105" s="190">
        <f t="shared" ref="J105" si="26">H105-I105</f>
        <v>-100000</v>
      </c>
      <c r="K105" s="194"/>
      <c r="L105" s="194"/>
      <c r="M105" s="194"/>
      <c r="N105" s="194"/>
      <c r="O105" s="194"/>
      <c r="P105" s="194"/>
      <c r="Q105" s="194"/>
      <c r="R105" s="194"/>
      <c r="S105" s="194"/>
      <c r="T105" s="194"/>
    </row>
    <row r="106" spans="1:20" ht="32.25" customHeight="1" x14ac:dyDescent="0.3">
      <c r="A106" s="80" t="s">
        <v>3</v>
      </c>
      <c r="B106" s="81" t="s">
        <v>77</v>
      </c>
      <c r="C106" s="80" t="s">
        <v>62</v>
      </c>
      <c r="D106" s="27" t="s">
        <v>48</v>
      </c>
      <c r="E106" s="170">
        <v>41699</v>
      </c>
      <c r="F106" s="130">
        <v>2014</v>
      </c>
      <c r="G106" s="231">
        <v>41694</v>
      </c>
      <c r="H106" s="83">
        <v>0</v>
      </c>
      <c r="I106" s="41">
        <v>8880</v>
      </c>
      <c r="J106" s="190">
        <f t="shared" si="16"/>
        <v>-8880</v>
      </c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</row>
    <row r="107" spans="1:20" ht="32.25" customHeight="1" x14ac:dyDescent="0.3">
      <c r="A107" s="84" t="s">
        <v>3</v>
      </c>
      <c r="B107" s="85" t="s">
        <v>75</v>
      </c>
      <c r="C107" s="84" t="s">
        <v>52</v>
      </c>
      <c r="D107" s="28" t="s">
        <v>25</v>
      </c>
      <c r="E107" s="171">
        <v>41699</v>
      </c>
      <c r="F107" s="131" t="s">
        <v>105</v>
      </c>
      <c r="G107" s="232">
        <v>41701</v>
      </c>
      <c r="H107" s="86">
        <v>150000</v>
      </c>
      <c r="I107" s="41">
        <v>15000</v>
      </c>
      <c r="J107" s="190">
        <f t="shared" si="16"/>
        <v>135000</v>
      </c>
      <c r="K107" s="194"/>
      <c r="L107" s="194"/>
      <c r="M107" s="194"/>
      <c r="N107" s="194"/>
      <c r="O107" s="194"/>
      <c r="P107" s="194"/>
      <c r="Q107" s="194"/>
      <c r="R107" s="194"/>
      <c r="S107" s="194"/>
      <c r="T107" s="194"/>
    </row>
    <row r="108" spans="1:20" ht="32.25" customHeight="1" x14ac:dyDescent="0.3">
      <c r="A108" s="87" t="s">
        <v>3</v>
      </c>
      <c r="B108" s="88" t="s">
        <v>82</v>
      </c>
      <c r="C108" s="87" t="s">
        <v>61</v>
      </c>
      <c r="D108" s="29" t="s">
        <v>171</v>
      </c>
      <c r="E108" s="172"/>
      <c r="F108" s="132" t="s">
        <v>106</v>
      </c>
      <c r="G108" s="233" t="s">
        <v>196</v>
      </c>
      <c r="H108" s="89">
        <v>25000</v>
      </c>
      <c r="I108" s="57">
        <v>0</v>
      </c>
      <c r="J108" s="192">
        <f t="shared" si="16"/>
        <v>25000</v>
      </c>
      <c r="K108" s="194"/>
      <c r="L108" s="194"/>
      <c r="M108" s="194"/>
      <c r="N108" s="194"/>
      <c r="O108" s="194"/>
      <c r="P108" s="194"/>
      <c r="Q108" s="194"/>
      <c r="R108" s="194"/>
      <c r="S108" s="194"/>
      <c r="T108" s="194"/>
    </row>
    <row r="109" spans="1:20" s="2" customFormat="1" ht="32.25" customHeight="1" x14ac:dyDescent="0.3">
      <c r="A109" s="198"/>
      <c r="B109" s="199" t="s">
        <v>82</v>
      </c>
      <c r="C109" s="198" t="s">
        <v>61</v>
      </c>
      <c r="D109" s="203" t="s">
        <v>169</v>
      </c>
      <c r="E109" s="200">
        <v>41334</v>
      </c>
      <c r="F109" s="201" t="s">
        <v>106</v>
      </c>
      <c r="G109" s="234" t="s">
        <v>196</v>
      </c>
      <c r="H109" s="202">
        <v>0</v>
      </c>
      <c r="I109" s="53">
        <v>0</v>
      </c>
      <c r="J109" s="191">
        <f t="shared" ref="J109:J110" si="27">H109-I109</f>
        <v>0</v>
      </c>
      <c r="K109" s="194"/>
      <c r="L109" s="194"/>
      <c r="M109" s="194"/>
      <c r="N109" s="194"/>
      <c r="O109" s="194"/>
      <c r="P109" s="194"/>
      <c r="Q109" s="194"/>
      <c r="R109" s="194"/>
      <c r="S109" s="194"/>
      <c r="T109" s="194"/>
    </row>
    <row r="110" spans="1:20" s="2" customFormat="1" ht="32.25" customHeight="1" x14ac:dyDescent="0.3">
      <c r="A110" s="198"/>
      <c r="B110" s="199" t="s">
        <v>82</v>
      </c>
      <c r="C110" s="198" t="s">
        <v>61</v>
      </c>
      <c r="D110" s="203" t="s">
        <v>170</v>
      </c>
      <c r="E110" s="200">
        <v>41183</v>
      </c>
      <c r="F110" s="201" t="s">
        <v>106</v>
      </c>
      <c r="G110" s="234" t="s">
        <v>196</v>
      </c>
      <c r="H110" s="202">
        <v>0</v>
      </c>
      <c r="I110" s="53">
        <v>0</v>
      </c>
      <c r="J110" s="191">
        <f t="shared" si="27"/>
        <v>0</v>
      </c>
      <c r="K110" s="194"/>
      <c r="L110" s="194"/>
      <c r="M110" s="194"/>
      <c r="N110" s="194"/>
      <c r="O110" s="194"/>
      <c r="P110" s="194"/>
      <c r="Q110" s="194"/>
      <c r="R110" s="194"/>
      <c r="S110" s="194"/>
      <c r="T110" s="194"/>
    </row>
    <row r="111" spans="1:20" ht="32.25" customHeight="1" x14ac:dyDescent="0.3">
      <c r="A111" s="90" t="s">
        <v>3</v>
      </c>
      <c r="B111" s="91" t="s">
        <v>75</v>
      </c>
      <c r="C111" s="90" t="s">
        <v>61</v>
      </c>
      <c r="D111" s="30" t="s">
        <v>34</v>
      </c>
      <c r="E111" s="173">
        <v>41730</v>
      </c>
      <c r="F111" s="133">
        <v>2014</v>
      </c>
      <c r="G111" s="235">
        <v>41715</v>
      </c>
      <c r="H111" s="92">
        <v>0</v>
      </c>
      <c r="I111" s="41">
        <v>90000</v>
      </c>
      <c r="J111" s="190">
        <f t="shared" si="16"/>
        <v>-90000</v>
      </c>
      <c r="K111" s="194"/>
      <c r="L111" s="194"/>
      <c r="M111" s="194"/>
      <c r="N111" s="194"/>
      <c r="O111" s="194"/>
      <c r="P111" s="194"/>
      <c r="Q111" s="194"/>
      <c r="R111" s="194"/>
      <c r="S111" s="194"/>
      <c r="T111" s="194"/>
    </row>
    <row r="112" spans="1:20" ht="32.25" customHeight="1" x14ac:dyDescent="0.3">
      <c r="A112" s="93" t="s">
        <v>3</v>
      </c>
      <c r="B112" s="94" t="s">
        <v>79</v>
      </c>
      <c r="C112" s="93" t="s">
        <v>65</v>
      </c>
      <c r="D112" s="31" t="s">
        <v>11</v>
      </c>
      <c r="E112" s="174"/>
      <c r="F112" s="134" t="s">
        <v>102</v>
      </c>
      <c r="G112" s="236" t="s">
        <v>197</v>
      </c>
      <c r="H112" s="95">
        <v>200000</v>
      </c>
      <c r="I112" s="41">
        <v>200000</v>
      </c>
      <c r="J112" s="190">
        <f t="shared" si="16"/>
        <v>0</v>
      </c>
      <c r="K112" s="194"/>
      <c r="L112" s="194"/>
      <c r="M112" s="194"/>
      <c r="N112" s="194"/>
      <c r="O112" s="194"/>
      <c r="P112" s="194"/>
      <c r="Q112" s="194"/>
      <c r="R112" s="194"/>
      <c r="S112" s="194"/>
      <c r="T112" s="194"/>
    </row>
    <row r="113" spans="1:20" ht="32.25" customHeight="1" x14ac:dyDescent="0.3">
      <c r="A113" s="93" t="s">
        <v>3</v>
      </c>
      <c r="B113" s="96" t="s">
        <v>83</v>
      </c>
      <c r="C113" s="97" t="s">
        <v>65</v>
      </c>
      <c r="D113" s="31" t="s">
        <v>13</v>
      </c>
      <c r="E113" s="174"/>
      <c r="F113" s="134" t="s">
        <v>102</v>
      </c>
      <c r="G113" s="236" t="s">
        <v>197</v>
      </c>
      <c r="H113" s="95">
        <v>100000</v>
      </c>
      <c r="I113" s="41">
        <v>0</v>
      </c>
      <c r="J113" s="190">
        <f t="shared" si="16"/>
        <v>100000</v>
      </c>
      <c r="K113" s="194"/>
      <c r="L113" s="194"/>
      <c r="M113" s="194"/>
      <c r="N113" s="194"/>
      <c r="O113" s="194"/>
      <c r="P113" s="194"/>
      <c r="Q113" s="194"/>
      <c r="R113" s="194"/>
      <c r="S113" s="194"/>
      <c r="T113" s="194"/>
    </row>
    <row r="114" spans="1:20" s="2" customFormat="1" ht="32.25" customHeight="1" x14ac:dyDescent="0.3">
      <c r="A114" s="93" t="s">
        <v>3</v>
      </c>
      <c r="B114" s="96" t="s">
        <v>78</v>
      </c>
      <c r="C114" s="97" t="s">
        <v>65</v>
      </c>
      <c r="D114" s="31" t="s">
        <v>142</v>
      </c>
      <c r="E114" s="174"/>
      <c r="F114" s="134" t="s">
        <v>102</v>
      </c>
      <c r="G114" s="236" t="s">
        <v>197</v>
      </c>
      <c r="H114" s="95">
        <v>0</v>
      </c>
      <c r="I114" s="41">
        <v>35000</v>
      </c>
      <c r="J114" s="190">
        <f t="shared" ref="J114" si="28">H114-I114</f>
        <v>-35000</v>
      </c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</row>
    <row r="115" spans="1:20" s="2" customFormat="1" ht="32.25" customHeight="1" x14ac:dyDescent="0.3">
      <c r="A115" s="93" t="s">
        <v>3</v>
      </c>
      <c r="B115" s="94" t="s">
        <v>92</v>
      </c>
      <c r="C115" s="93" t="s">
        <v>65</v>
      </c>
      <c r="D115" s="31" t="s">
        <v>100</v>
      </c>
      <c r="E115" s="174"/>
      <c r="F115" s="134" t="s">
        <v>102</v>
      </c>
      <c r="G115" s="236" t="s">
        <v>197</v>
      </c>
      <c r="H115" s="95">
        <v>0</v>
      </c>
      <c r="I115" s="41">
        <v>50000</v>
      </c>
      <c r="J115" s="190">
        <f t="shared" ref="J115" si="29">H115-I115</f>
        <v>-50000</v>
      </c>
      <c r="K115" s="194"/>
      <c r="L115" s="194"/>
      <c r="M115" s="194"/>
      <c r="N115" s="194"/>
      <c r="O115" s="194"/>
      <c r="P115" s="194"/>
      <c r="Q115" s="194"/>
      <c r="R115" s="194"/>
      <c r="S115" s="194"/>
      <c r="T115" s="194"/>
    </row>
    <row r="116" spans="1:20" ht="32.25" customHeight="1" x14ac:dyDescent="0.3">
      <c r="A116" s="98" t="s">
        <v>3</v>
      </c>
      <c r="B116" s="99" t="s">
        <v>84</v>
      </c>
      <c r="C116" s="98" t="s">
        <v>65</v>
      </c>
      <c r="D116" s="32" t="s">
        <v>69</v>
      </c>
      <c r="E116" s="175">
        <v>41640</v>
      </c>
      <c r="F116" s="135" t="s">
        <v>102</v>
      </c>
      <c r="G116" s="237" t="s">
        <v>196</v>
      </c>
      <c r="H116" s="100">
        <v>25000</v>
      </c>
      <c r="I116" s="57">
        <v>0</v>
      </c>
      <c r="J116" s="192">
        <f t="shared" si="16"/>
        <v>25000</v>
      </c>
      <c r="K116" s="194"/>
      <c r="L116" s="194"/>
      <c r="M116" s="194"/>
      <c r="N116" s="194"/>
      <c r="O116" s="194"/>
      <c r="P116" s="194"/>
      <c r="Q116" s="194"/>
      <c r="R116" s="194"/>
      <c r="S116" s="194"/>
      <c r="T116" s="194"/>
    </row>
    <row r="117" spans="1:20" s="147" customFormat="1" ht="32.25" customHeight="1" x14ac:dyDescent="0.3">
      <c r="A117" s="143" t="s">
        <v>147</v>
      </c>
      <c r="B117" s="144" t="s">
        <v>84</v>
      </c>
      <c r="C117" s="143" t="s">
        <v>65</v>
      </c>
      <c r="D117" s="145" t="s">
        <v>139</v>
      </c>
      <c r="E117" s="176"/>
      <c r="F117" s="146" t="s">
        <v>102</v>
      </c>
      <c r="G117" s="238" t="s">
        <v>193</v>
      </c>
      <c r="H117" s="95">
        <v>0</v>
      </c>
      <c r="I117" s="41">
        <v>0</v>
      </c>
      <c r="J117" s="190">
        <f t="shared" ref="J117" si="30">H117-I117</f>
        <v>0</v>
      </c>
      <c r="K117" s="195"/>
      <c r="L117" s="195"/>
      <c r="M117" s="195"/>
      <c r="N117" s="195"/>
      <c r="O117" s="195"/>
      <c r="P117" s="195"/>
      <c r="Q117" s="195"/>
      <c r="R117" s="195"/>
      <c r="S117" s="195"/>
      <c r="T117" s="195"/>
    </row>
    <row r="118" spans="1:20" ht="32.25" customHeight="1" x14ac:dyDescent="0.3">
      <c r="A118" s="93" t="s">
        <v>3</v>
      </c>
      <c r="B118" s="94" t="s">
        <v>92</v>
      </c>
      <c r="C118" s="93" t="s">
        <v>65</v>
      </c>
      <c r="D118" s="31" t="s">
        <v>21</v>
      </c>
      <c r="E118" s="174"/>
      <c r="F118" s="134" t="s">
        <v>102</v>
      </c>
      <c r="G118" s="236"/>
      <c r="H118" s="95">
        <v>150000</v>
      </c>
      <c r="I118" s="41">
        <v>0</v>
      </c>
      <c r="J118" s="190">
        <f t="shared" si="16"/>
        <v>150000</v>
      </c>
      <c r="K118" s="194"/>
      <c r="L118" s="194"/>
      <c r="M118" s="194"/>
      <c r="N118" s="194"/>
      <c r="O118" s="194"/>
      <c r="P118" s="194"/>
      <c r="Q118" s="194"/>
      <c r="R118" s="194"/>
      <c r="S118" s="194"/>
      <c r="T118" s="194"/>
    </row>
    <row r="119" spans="1:20" ht="32.25" customHeight="1" x14ac:dyDescent="0.3">
      <c r="A119" s="93" t="s">
        <v>3</v>
      </c>
      <c r="B119" s="96" t="s">
        <v>76</v>
      </c>
      <c r="C119" s="97" t="s">
        <v>65</v>
      </c>
      <c r="D119" s="31" t="s">
        <v>195</v>
      </c>
      <c r="E119" s="174"/>
      <c r="F119" s="134">
        <v>2014</v>
      </c>
      <c r="G119" s="236">
        <v>41736</v>
      </c>
      <c r="H119" s="95">
        <v>24000</v>
      </c>
      <c r="I119" s="41">
        <v>0</v>
      </c>
      <c r="J119" s="190">
        <f t="shared" si="16"/>
        <v>24000</v>
      </c>
      <c r="K119" s="194"/>
      <c r="L119" s="194"/>
      <c r="M119" s="194"/>
      <c r="N119" s="194"/>
      <c r="O119" s="194"/>
      <c r="P119" s="194"/>
      <c r="Q119" s="194"/>
      <c r="R119" s="194"/>
      <c r="S119" s="194"/>
      <c r="T119" s="194"/>
    </row>
    <row r="120" spans="1:20" ht="32.25" customHeight="1" x14ac:dyDescent="0.3">
      <c r="A120" s="93" t="s">
        <v>3</v>
      </c>
      <c r="B120" s="96" t="s">
        <v>76</v>
      </c>
      <c r="C120" s="97" t="s">
        <v>65</v>
      </c>
      <c r="D120" s="31" t="s">
        <v>36</v>
      </c>
      <c r="E120" s="174">
        <v>41730</v>
      </c>
      <c r="F120" s="134" t="s">
        <v>106</v>
      </c>
      <c r="G120" s="236">
        <v>41736</v>
      </c>
      <c r="H120" s="101">
        <v>0</v>
      </c>
      <c r="I120" s="41">
        <v>6000</v>
      </c>
      <c r="J120" s="190">
        <f t="shared" si="16"/>
        <v>-6000</v>
      </c>
      <c r="K120" s="194"/>
      <c r="L120" s="194"/>
      <c r="M120" s="194"/>
      <c r="N120" s="194"/>
      <c r="O120" s="194"/>
      <c r="P120" s="194"/>
      <c r="Q120" s="194"/>
      <c r="R120" s="194"/>
      <c r="S120" s="194"/>
      <c r="T120" s="194"/>
    </row>
    <row r="121" spans="1:20" s="2" customFormat="1" ht="32.25" customHeight="1" x14ac:dyDescent="0.3">
      <c r="A121" s="93" t="s">
        <v>3</v>
      </c>
      <c r="B121" s="96" t="s">
        <v>76</v>
      </c>
      <c r="C121" s="97" t="s">
        <v>65</v>
      </c>
      <c r="D121" s="31" t="s">
        <v>129</v>
      </c>
      <c r="E121" s="174">
        <v>41699</v>
      </c>
      <c r="F121" s="134" t="s">
        <v>102</v>
      </c>
      <c r="G121" s="236"/>
      <c r="H121" s="101">
        <v>0</v>
      </c>
      <c r="I121" s="41">
        <v>0</v>
      </c>
      <c r="J121" s="190">
        <f t="shared" ref="J121" si="31">H121-I121</f>
        <v>0</v>
      </c>
      <c r="K121" s="194"/>
      <c r="L121" s="194"/>
      <c r="M121" s="194"/>
      <c r="N121" s="194"/>
      <c r="O121" s="194"/>
      <c r="P121" s="194"/>
      <c r="Q121" s="194"/>
      <c r="R121" s="194"/>
      <c r="S121" s="194"/>
      <c r="T121" s="194"/>
    </row>
    <row r="122" spans="1:20" s="2" customFormat="1" ht="32.25" customHeight="1" x14ac:dyDescent="0.3">
      <c r="A122" s="93" t="s">
        <v>3</v>
      </c>
      <c r="B122" s="94" t="s">
        <v>92</v>
      </c>
      <c r="C122" s="93" t="s">
        <v>65</v>
      </c>
      <c r="D122" s="31" t="s">
        <v>190</v>
      </c>
      <c r="E122" s="174">
        <v>41730</v>
      </c>
      <c r="F122" s="134">
        <v>2014</v>
      </c>
      <c r="G122" s="236">
        <v>41715</v>
      </c>
      <c r="H122" s="101">
        <v>0</v>
      </c>
      <c r="I122" s="41">
        <v>100000</v>
      </c>
      <c r="J122" s="190">
        <f t="shared" ref="J122" si="32">H122-I122</f>
        <v>-100000</v>
      </c>
      <c r="K122" s="194"/>
      <c r="L122" s="194"/>
      <c r="M122" s="194"/>
      <c r="N122" s="194"/>
      <c r="O122" s="194"/>
      <c r="P122" s="194"/>
      <c r="Q122" s="194"/>
      <c r="R122" s="194"/>
      <c r="S122" s="194"/>
      <c r="T122" s="194"/>
    </row>
    <row r="123" spans="1:20" ht="32.25" customHeight="1" x14ac:dyDescent="0.3">
      <c r="A123" s="102" t="s">
        <v>3</v>
      </c>
      <c r="B123" s="103" t="s">
        <v>85</v>
      </c>
      <c r="C123" s="104" t="s">
        <v>58</v>
      </c>
      <c r="D123" s="33" t="s">
        <v>28</v>
      </c>
      <c r="E123" s="177">
        <v>41730</v>
      </c>
      <c r="F123" s="136">
        <v>2014</v>
      </c>
      <c r="G123" s="239">
        <v>41736</v>
      </c>
      <c r="H123" s="105">
        <v>25000</v>
      </c>
      <c r="I123" s="41">
        <v>0</v>
      </c>
      <c r="J123" s="190">
        <f t="shared" si="16"/>
        <v>25000</v>
      </c>
      <c r="K123" s="194"/>
      <c r="L123" s="194"/>
      <c r="M123" s="194"/>
      <c r="N123" s="194"/>
      <c r="O123" s="194"/>
      <c r="P123" s="194"/>
      <c r="Q123" s="194"/>
      <c r="R123" s="194"/>
      <c r="S123" s="194"/>
      <c r="T123" s="194"/>
    </row>
    <row r="124" spans="1:20" ht="32.25" customHeight="1" x14ac:dyDescent="0.3">
      <c r="A124" s="102" t="s">
        <v>3</v>
      </c>
      <c r="B124" s="106" t="s">
        <v>80</v>
      </c>
      <c r="C124" s="102" t="s">
        <v>58</v>
      </c>
      <c r="D124" s="33" t="s">
        <v>41</v>
      </c>
      <c r="E124" s="177">
        <v>41699</v>
      </c>
      <c r="F124" s="136" t="s">
        <v>102</v>
      </c>
      <c r="G124" s="239">
        <v>41701</v>
      </c>
      <c r="H124" s="107">
        <v>0</v>
      </c>
      <c r="I124" s="41">
        <v>13500</v>
      </c>
      <c r="J124" s="190">
        <f t="shared" si="16"/>
        <v>-13500</v>
      </c>
      <c r="K124" s="194"/>
      <c r="L124" s="194"/>
      <c r="M124" s="194"/>
      <c r="N124" s="194"/>
      <c r="O124" s="194"/>
      <c r="P124" s="194"/>
      <c r="Q124" s="194"/>
      <c r="R124" s="194"/>
      <c r="S124" s="194"/>
      <c r="T124" s="194"/>
    </row>
    <row r="125" spans="1:20" s="2" customFormat="1" ht="32.25" customHeight="1" x14ac:dyDescent="0.3">
      <c r="A125" s="102" t="s">
        <v>3</v>
      </c>
      <c r="B125" s="106" t="s">
        <v>80</v>
      </c>
      <c r="C125" s="102" t="s">
        <v>58</v>
      </c>
      <c r="D125" s="33" t="s">
        <v>89</v>
      </c>
      <c r="E125" s="178">
        <v>41730</v>
      </c>
      <c r="F125" s="137">
        <v>2014</v>
      </c>
      <c r="G125" s="240">
        <v>41708</v>
      </c>
      <c r="H125" s="82">
        <v>0</v>
      </c>
      <c r="I125" s="41">
        <v>300000</v>
      </c>
      <c r="J125" s="190">
        <f t="shared" ref="J125:J126" si="33">H125-I125</f>
        <v>-300000</v>
      </c>
      <c r="K125" s="194"/>
      <c r="L125" s="194"/>
      <c r="M125" s="194"/>
      <c r="N125" s="194"/>
      <c r="O125" s="194"/>
      <c r="P125" s="194"/>
      <c r="Q125" s="194"/>
      <c r="R125" s="194"/>
      <c r="S125" s="194"/>
      <c r="T125" s="194"/>
    </row>
    <row r="126" spans="1:20" s="2" customFormat="1" ht="32.25" customHeight="1" x14ac:dyDescent="0.3">
      <c r="A126" s="102" t="s">
        <v>3</v>
      </c>
      <c r="B126" s="106" t="s">
        <v>80</v>
      </c>
      <c r="C126" s="102" t="s">
        <v>58</v>
      </c>
      <c r="D126" s="33" t="s">
        <v>97</v>
      </c>
      <c r="E126" s="177">
        <v>41730</v>
      </c>
      <c r="F126" s="136">
        <v>2014</v>
      </c>
      <c r="G126" s="239">
        <v>41715</v>
      </c>
      <c r="H126" s="108">
        <v>0</v>
      </c>
      <c r="I126" s="41">
        <v>75000</v>
      </c>
      <c r="J126" s="190">
        <f t="shared" si="33"/>
        <v>-75000</v>
      </c>
      <c r="K126" s="194"/>
      <c r="L126" s="194"/>
      <c r="M126" s="194"/>
      <c r="N126" s="194"/>
      <c r="O126" s="194"/>
      <c r="P126" s="194"/>
      <c r="Q126" s="194"/>
      <c r="R126" s="194"/>
      <c r="S126" s="194"/>
      <c r="T126" s="194"/>
    </row>
    <row r="127" spans="1:20" ht="32.25" customHeight="1" x14ac:dyDescent="0.3">
      <c r="A127" s="102" t="s">
        <v>3</v>
      </c>
      <c r="B127" s="106" t="s">
        <v>76</v>
      </c>
      <c r="C127" s="102" t="s">
        <v>58</v>
      </c>
      <c r="D127" s="33" t="s">
        <v>42</v>
      </c>
      <c r="E127" s="177">
        <v>41730</v>
      </c>
      <c r="F127" s="136">
        <v>2014</v>
      </c>
      <c r="G127" s="239">
        <v>41715</v>
      </c>
      <c r="H127" s="107">
        <v>0</v>
      </c>
      <c r="I127" s="41">
        <v>30000</v>
      </c>
      <c r="J127" s="190">
        <f t="shared" ref="J127:J153" si="34">H127-I127</f>
        <v>-30000</v>
      </c>
      <c r="K127" s="194"/>
      <c r="L127" s="194"/>
      <c r="M127" s="194"/>
      <c r="N127" s="194"/>
      <c r="O127" s="194"/>
      <c r="P127" s="194"/>
      <c r="Q127" s="194"/>
      <c r="R127" s="194"/>
      <c r="S127" s="194"/>
      <c r="T127" s="194"/>
    </row>
    <row r="128" spans="1:20" ht="32.25" customHeight="1" x14ac:dyDescent="0.3">
      <c r="A128" s="102" t="s">
        <v>3</v>
      </c>
      <c r="B128" s="106" t="s">
        <v>76</v>
      </c>
      <c r="C128" s="102" t="s">
        <v>58</v>
      </c>
      <c r="D128" s="33" t="s">
        <v>43</v>
      </c>
      <c r="E128" s="177">
        <v>41730</v>
      </c>
      <c r="F128" s="136">
        <v>2014</v>
      </c>
      <c r="G128" s="239">
        <v>41694</v>
      </c>
      <c r="H128" s="107">
        <v>0</v>
      </c>
      <c r="I128" s="41">
        <v>1500</v>
      </c>
      <c r="J128" s="190">
        <f t="shared" si="34"/>
        <v>-1500</v>
      </c>
      <c r="K128" s="194"/>
      <c r="L128" s="194"/>
      <c r="M128" s="194"/>
      <c r="N128" s="194"/>
      <c r="O128" s="194"/>
      <c r="P128" s="194"/>
      <c r="Q128" s="194"/>
      <c r="R128" s="194"/>
      <c r="S128" s="194"/>
      <c r="T128" s="194"/>
    </row>
    <row r="129" spans="1:20" s="2" customFormat="1" ht="32.25" customHeight="1" x14ac:dyDescent="0.3">
      <c r="A129" s="102" t="s">
        <v>3</v>
      </c>
      <c r="B129" s="103" t="s">
        <v>76</v>
      </c>
      <c r="C129" s="102" t="s">
        <v>58</v>
      </c>
      <c r="D129" s="33" t="s">
        <v>128</v>
      </c>
      <c r="E129" s="178">
        <v>41699</v>
      </c>
      <c r="F129" s="137" t="s">
        <v>102</v>
      </c>
      <c r="G129" s="240">
        <v>41722</v>
      </c>
      <c r="H129" s="68">
        <v>0</v>
      </c>
      <c r="I129" s="41">
        <v>10000</v>
      </c>
      <c r="J129" s="190">
        <f t="shared" ref="J129" si="35">H129-I129</f>
        <v>-10000</v>
      </c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</row>
    <row r="130" spans="1:20" s="2" customFormat="1" ht="32.25" customHeight="1" x14ac:dyDescent="0.3">
      <c r="A130" s="102" t="s">
        <v>3</v>
      </c>
      <c r="B130" s="106" t="s">
        <v>74</v>
      </c>
      <c r="C130" s="102" t="s">
        <v>58</v>
      </c>
      <c r="D130" s="33" t="s">
        <v>179</v>
      </c>
      <c r="E130" s="177">
        <v>41730</v>
      </c>
      <c r="F130" s="136">
        <v>2014</v>
      </c>
      <c r="G130" s="239">
        <v>41701</v>
      </c>
      <c r="H130" s="107">
        <v>0</v>
      </c>
      <c r="I130" s="41">
        <v>20000</v>
      </c>
      <c r="J130" s="190">
        <f t="shared" ref="J130" si="36">H130-I130</f>
        <v>-20000</v>
      </c>
      <c r="K130" s="194"/>
      <c r="L130" s="194"/>
      <c r="M130" s="194"/>
      <c r="N130" s="194"/>
      <c r="O130" s="194"/>
      <c r="P130" s="194"/>
      <c r="Q130" s="194"/>
      <c r="R130" s="194"/>
      <c r="S130" s="194"/>
      <c r="T130" s="194"/>
    </row>
    <row r="131" spans="1:20" ht="32.25" customHeight="1" x14ac:dyDescent="0.3">
      <c r="A131" s="34" t="s">
        <v>3</v>
      </c>
      <c r="B131" s="109" t="s">
        <v>75</v>
      </c>
      <c r="C131" s="110" t="s">
        <v>63</v>
      </c>
      <c r="D131" s="34" t="s">
        <v>19</v>
      </c>
      <c r="E131" s="179">
        <v>41671</v>
      </c>
      <c r="F131" s="138" t="s">
        <v>102</v>
      </c>
      <c r="G131" s="241">
        <v>41680</v>
      </c>
      <c r="H131" s="111">
        <v>75000</v>
      </c>
      <c r="I131" s="41">
        <v>10000</v>
      </c>
      <c r="J131" s="190">
        <f t="shared" si="34"/>
        <v>65000</v>
      </c>
      <c r="K131" s="194"/>
      <c r="L131" s="194"/>
      <c r="M131" s="194"/>
      <c r="N131" s="194"/>
      <c r="O131" s="194"/>
      <c r="P131" s="194"/>
      <c r="Q131" s="194"/>
      <c r="R131" s="194"/>
      <c r="S131" s="194"/>
      <c r="T131" s="194"/>
    </row>
    <row r="132" spans="1:20" ht="32.25" customHeight="1" x14ac:dyDescent="0.3">
      <c r="A132" s="34" t="s">
        <v>3</v>
      </c>
      <c r="B132" s="109" t="s">
        <v>76</v>
      </c>
      <c r="C132" s="110" t="s">
        <v>63</v>
      </c>
      <c r="D132" s="35" t="s">
        <v>45</v>
      </c>
      <c r="E132" s="180">
        <v>41730</v>
      </c>
      <c r="F132" s="139" t="s">
        <v>102</v>
      </c>
      <c r="G132" s="242">
        <v>41743</v>
      </c>
      <c r="H132" s="112">
        <v>0</v>
      </c>
      <c r="I132" s="41">
        <v>3300</v>
      </c>
      <c r="J132" s="190">
        <f t="shared" si="34"/>
        <v>-3300</v>
      </c>
      <c r="K132" s="194"/>
      <c r="L132" s="194"/>
      <c r="M132" s="194"/>
      <c r="N132" s="194"/>
      <c r="O132" s="194"/>
      <c r="P132" s="194"/>
      <c r="Q132" s="194"/>
      <c r="R132" s="194"/>
      <c r="S132" s="194"/>
      <c r="T132" s="194"/>
    </row>
    <row r="133" spans="1:20" s="2" customFormat="1" ht="32.25" customHeight="1" x14ac:dyDescent="0.3">
      <c r="A133" s="34" t="s">
        <v>147</v>
      </c>
      <c r="B133" s="109" t="s">
        <v>75</v>
      </c>
      <c r="C133" s="110" t="s">
        <v>63</v>
      </c>
      <c r="D133" s="35" t="s">
        <v>117</v>
      </c>
      <c r="E133" s="180"/>
      <c r="F133" s="139" t="s">
        <v>106</v>
      </c>
      <c r="G133" s="242" t="s">
        <v>193</v>
      </c>
      <c r="H133" s="112">
        <v>0</v>
      </c>
      <c r="I133" s="41">
        <v>0</v>
      </c>
      <c r="J133" s="190">
        <f t="shared" ref="J133:J137" si="37">H133-I133</f>
        <v>0</v>
      </c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</row>
    <row r="134" spans="1:20" s="2" customFormat="1" ht="32.25" customHeight="1" x14ac:dyDescent="0.3">
      <c r="A134" s="34" t="s">
        <v>3</v>
      </c>
      <c r="B134" s="109" t="s">
        <v>75</v>
      </c>
      <c r="C134" s="110" t="s">
        <v>63</v>
      </c>
      <c r="D134" s="35" t="s">
        <v>118</v>
      </c>
      <c r="E134" s="180">
        <v>41671</v>
      </c>
      <c r="F134" s="139" t="s">
        <v>102</v>
      </c>
      <c r="G134" s="242" t="s">
        <v>196</v>
      </c>
      <c r="H134" s="112">
        <v>0</v>
      </c>
      <c r="I134" s="41">
        <v>0</v>
      </c>
      <c r="J134" s="190">
        <f t="shared" si="37"/>
        <v>0</v>
      </c>
      <c r="K134" s="194"/>
      <c r="L134" s="194"/>
      <c r="M134" s="194"/>
      <c r="N134" s="194"/>
      <c r="O134" s="194"/>
      <c r="P134" s="194"/>
      <c r="Q134" s="194"/>
      <c r="R134" s="194"/>
      <c r="S134" s="194"/>
      <c r="T134" s="194"/>
    </row>
    <row r="135" spans="1:20" s="2" customFormat="1" ht="32.25" customHeight="1" x14ac:dyDescent="0.3">
      <c r="A135" s="34" t="s">
        <v>3</v>
      </c>
      <c r="B135" s="109" t="s">
        <v>75</v>
      </c>
      <c r="C135" s="110" t="s">
        <v>63</v>
      </c>
      <c r="D135" s="35" t="s">
        <v>119</v>
      </c>
      <c r="E135" s="180">
        <v>41699</v>
      </c>
      <c r="F135" s="139" t="s">
        <v>106</v>
      </c>
      <c r="G135" s="242">
        <v>41694</v>
      </c>
      <c r="H135" s="112">
        <v>0</v>
      </c>
      <c r="I135" s="41">
        <v>0</v>
      </c>
      <c r="J135" s="190">
        <f t="shared" si="37"/>
        <v>0</v>
      </c>
      <c r="K135" s="194"/>
      <c r="L135" s="194"/>
      <c r="M135" s="194"/>
      <c r="N135" s="194"/>
      <c r="O135" s="194"/>
      <c r="P135" s="194"/>
      <c r="Q135" s="194"/>
      <c r="R135" s="194"/>
      <c r="S135" s="194"/>
      <c r="T135" s="194"/>
    </row>
    <row r="136" spans="1:20" s="2" customFormat="1" ht="32.25" customHeight="1" x14ac:dyDescent="0.3">
      <c r="A136" s="34" t="s">
        <v>147</v>
      </c>
      <c r="B136" s="109" t="s">
        <v>74</v>
      </c>
      <c r="C136" s="110" t="s">
        <v>63</v>
      </c>
      <c r="D136" s="35" t="s">
        <v>120</v>
      </c>
      <c r="E136" s="180"/>
      <c r="F136" s="139" t="s">
        <v>106</v>
      </c>
      <c r="G136" s="242" t="s">
        <v>193</v>
      </c>
      <c r="H136" s="112">
        <v>0</v>
      </c>
      <c r="I136" s="41">
        <v>0</v>
      </c>
      <c r="J136" s="190">
        <f t="shared" si="37"/>
        <v>0</v>
      </c>
      <c r="K136" s="194"/>
      <c r="L136" s="194"/>
      <c r="M136" s="194"/>
      <c r="N136" s="194"/>
      <c r="O136" s="194"/>
      <c r="P136" s="194"/>
      <c r="Q136" s="194"/>
      <c r="R136" s="194"/>
      <c r="S136" s="194"/>
      <c r="T136" s="194"/>
    </row>
    <row r="137" spans="1:20" s="2" customFormat="1" ht="32.25" customHeight="1" x14ac:dyDescent="0.3">
      <c r="A137" s="34" t="s">
        <v>3</v>
      </c>
      <c r="B137" s="109" t="s">
        <v>74</v>
      </c>
      <c r="C137" s="110" t="s">
        <v>63</v>
      </c>
      <c r="D137" s="35" t="s">
        <v>121</v>
      </c>
      <c r="E137" s="180"/>
      <c r="F137" s="139" t="s">
        <v>122</v>
      </c>
      <c r="G137" s="242">
        <v>41750</v>
      </c>
      <c r="H137" s="112">
        <v>0</v>
      </c>
      <c r="I137" s="41">
        <v>40000</v>
      </c>
      <c r="J137" s="190">
        <f t="shared" si="37"/>
        <v>-40000</v>
      </c>
      <c r="K137" s="194"/>
      <c r="L137" s="194"/>
      <c r="M137" s="194"/>
      <c r="N137" s="194"/>
      <c r="O137" s="194"/>
      <c r="P137" s="194"/>
      <c r="Q137" s="194"/>
      <c r="R137" s="194"/>
      <c r="S137" s="194"/>
      <c r="T137" s="194"/>
    </row>
    <row r="138" spans="1:20" ht="32.25" customHeight="1" x14ac:dyDescent="0.3">
      <c r="A138" s="113" t="s">
        <v>3</v>
      </c>
      <c r="B138" s="152" t="s">
        <v>93</v>
      </c>
      <c r="C138" s="113" t="s">
        <v>54</v>
      </c>
      <c r="D138" s="36" t="s">
        <v>5</v>
      </c>
      <c r="E138" s="181">
        <v>41730</v>
      </c>
      <c r="F138" s="140">
        <v>2014</v>
      </c>
      <c r="G138" s="243">
        <v>41722</v>
      </c>
      <c r="H138" s="78">
        <v>60000</v>
      </c>
      <c r="I138" s="41">
        <v>60000</v>
      </c>
      <c r="J138" s="193">
        <f t="shared" si="34"/>
        <v>0</v>
      </c>
      <c r="K138" s="194"/>
      <c r="L138" s="194"/>
      <c r="M138" s="194"/>
      <c r="N138" s="194"/>
      <c r="O138" s="194"/>
      <c r="P138" s="194"/>
      <c r="Q138" s="194"/>
      <c r="R138" s="194"/>
      <c r="S138" s="194"/>
      <c r="T138" s="194"/>
    </row>
    <row r="139" spans="1:20" s="2" customFormat="1" ht="32.25" customHeight="1" x14ac:dyDescent="0.3">
      <c r="A139" s="204"/>
      <c r="B139" s="205" t="s">
        <v>93</v>
      </c>
      <c r="C139" s="206" t="s">
        <v>54</v>
      </c>
      <c r="D139" s="36" t="s">
        <v>132</v>
      </c>
      <c r="E139" s="181"/>
      <c r="F139" s="140">
        <v>2018</v>
      </c>
      <c r="G139" s="243" t="s">
        <v>193</v>
      </c>
      <c r="H139" s="108">
        <v>0</v>
      </c>
      <c r="I139" s="41">
        <v>0</v>
      </c>
      <c r="J139" s="190">
        <f t="shared" si="34"/>
        <v>0</v>
      </c>
      <c r="K139" s="194"/>
      <c r="L139" s="194"/>
      <c r="M139" s="194"/>
      <c r="N139" s="194"/>
      <c r="O139" s="194"/>
      <c r="P139" s="194"/>
      <c r="Q139" s="194"/>
      <c r="R139" s="194"/>
      <c r="S139" s="194"/>
      <c r="T139" s="194"/>
    </row>
    <row r="140" spans="1:20" ht="32.25" customHeight="1" x14ac:dyDescent="0.3">
      <c r="A140" s="116"/>
      <c r="B140" s="117" t="s">
        <v>93</v>
      </c>
      <c r="C140" s="118" t="s">
        <v>54</v>
      </c>
      <c r="D140" s="37" t="s">
        <v>94</v>
      </c>
      <c r="E140" s="182"/>
      <c r="F140" s="141">
        <v>2016</v>
      </c>
      <c r="G140" s="244" t="s">
        <v>193</v>
      </c>
      <c r="H140" s="119">
        <v>30000</v>
      </c>
      <c r="I140" s="57">
        <v>0</v>
      </c>
      <c r="J140" s="192">
        <f t="shared" si="34"/>
        <v>30000</v>
      </c>
      <c r="K140" s="194"/>
      <c r="L140" s="194"/>
      <c r="M140" s="194"/>
      <c r="N140" s="194"/>
      <c r="O140" s="194"/>
      <c r="P140" s="194"/>
      <c r="Q140" s="194"/>
      <c r="R140" s="194"/>
      <c r="S140" s="194"/>
      <c r="T140" s="194"/>
    </row>
    <row r="141" spans="1:20" ht="32.25" customHeight="1" x14ac:dyDescent="0.3">
      <c r="A141" s="113"/>
      <c r="B141" s="114" t="s">
        <v>93</v>
      </c>
      <c r="C141" s="115" t="s">
        <v>54</v>
      </c>
      <c r="D141" s="36" t="s">
        <v>23</v>
      </c>
      <c r="E141" s="181"/>
      <c r="F141" s="140">
        <v>2016</v>
      </c>
      <c r="G141" s="243" t="s">
        <v>193</v>
      </c>
      <c r="H141" s="78">
        <v>0</v>
      </c>
      <c r="I141" s="41">
        <v>0</v>
      </c>
      <c r="J141" s="190">
        <f t="shared" si="34"/>
        <v>0</v>
      </c>
      <c r="K141" s="194"/>
      <c r="L141" s="194"/>
      <c r="M141" s="194"/>
      <c r="N141" s="194"/>
      <c r="O141" s="194"/>
      <c r="P141" s="194"/>
      <c r="Q141" s="194"/>
      <c r="R141" s="194"/>
      <c r="S141" s="194"/>
      <c r="T141" s="194"/>
    </row>
    <row r="142" spans="1:20" s="2" customFormat="1" ht="32.25" customHeight="1" x14ac:dyDescent="0.3">
      <c r="A142" s="113"/>
      <c r="B142" s="114" t="s">
        <v>93</v>
      </c>
      <c r="C142" s="115" t="s">
        <v>54</v>
      </c>
      <c r="D142" s="36" t="s">
        <v>96</v>
      </c>
      <c r="E142" s="181"/>
      <c r="F142" s="140">
        <v>2016</v>
      </c>
      <c r="G142" s="243" t="s">
        <v>193</v>
      </c>
      <c r="H142" s="108">
        <v>0</v>
      </c>
      <c r="I142" s="41">
        <v>0</v>
      </c>
      <c r="J142" s="190">
        <f t="shared" ref="J142" si="38">H142-I142</f>
        <v>0</v>
      </c>
      <c r="K142" s="194"/>
      <c r="L142" s="194"/>
      <c r="M142" s="194"/>
      <c r="N142" s="194"/>
      <c r="O142" s="194"/>
      <c r="P142" s="194"/>
      <c r="Q142" s="194"/>
      <c r="R142" s="194"/>
      <c r="S142" s="194"/>
      <c r="T142" s="194"/>
    </row>
    <row r="143" spans="1:20" s="2" customFormat="1" ht="32.25" customHeight="1" x14ac:dyDescent="0.3">
      <c r="A143" s="113"/>
      <c r="B143" s="114" t="s">
        <v>93</v>
      </c>
      <c r="C143" s="115" t="s">
        <v>54</v>
      </c>
      <c r="D143" s="36" t="s">
        <v>136</v>
      </c>
      <c r="E143" s="181"/>
      <c r="F143" s="140"/>
      <c r="G143" s="243" t="s">
        <v>193</v>
      </c>
      <c r="H143" s="108">
        <v>0</v>
      </c>
      <c r="I143" s="41">
        <v>0</v>
      </c>
      <c r="J143" s="190">
        <f t="shared" ref="J143:J145" si="39">H143-I143</f>
        <v>0</v>
      </c>
      <c r="K143" s="194"/>
      <c r="L143" s="194"/>
      <c r="M143" s="194"/>
      <c r="N143" s="194"/>
      <c r="O143" s="194"/>
      <c r="P143" s="194"/>
      <c r="Q143" s="194"/>
      <c r="R143" s="194"/>
      <c r="S143" s="194"/>
      <c r="T143" s="194"/>
    </row>
    <row r="144" spans="1:20" s="2" customFormat="1" ht="32.25" customHeight="1" x14ac:dyDescent="0.3">
      <c r="A144" s="113"/>
      <c r="B144" s="114" t="s">
        <v>93</v>
      </c>
      <c r="C144" s="115" t="s">
        <v>54</v>
      </c>
      <c r="D144" s="36" t="s">
        <v>137</v>
      </c>
      <c r="E144" s="181"/>
      <c r="F144" s="140"/>
      <c r="G144" s="243" t="s">
        <v>193</v>
      </c>
      <c r="H144" s="108">
        <v>0</v>
      </c>
      <c r="I144" s="41">
        <v>0</v>
      </c>
      <c r="J144" s="190">
        <f t="shared" si="39"/>
        <v>0</v>
      </c>
      <c r="K144" s="194"/>
      <c r="L144" s="194"/>
      <c r="M144" s="194"/>
      <c r="N144" s="194"/>
      <c r="O144" s="194"/>
      <c r="P144" s="194"/>
      <c r="Q144" s="194"/>
      <c r="R144" s="194"/>
      <c r="S144" s="194"/>
      <c r="T144" s="194"/>
    </row>
    <row r="145" spans="1:20" s="2" customFormat="1" ht="32.25" customHeight="1" x14ac:dyDescent="0.3">
      <c r="A145" s="113"/>
      <c r="B145" s="114" t="s">
        <v>93</v>
      </c>
      <c r="C145" s="115" t="s">
        <v>54</v>
      </c>
      <c r="D145" s="36" t="s">
        <v>138</v>
      </c>
      <c r="E145" s="181"/>
      <c r="F145" s="140"/>
      <c r="G145" s="243" t="s">
        <v>193</v>
      </c>
      <c r="H145" s="108">
        <v>0</v>
      </c>
      <c r="I145" s="41">
        <v>0</v>
      </c>
      <c r="J145" s="190">
        <f t="shared" si="39"/>
        <v>0</v>
      </c>
      <c r="K145" s="194"/>
      <c r="L145" s="194"/>
      <c r="M145" s="194"/>
      <c r="N145" s="194"/>
      <c r="O145" s="194"/>
      <c r="P145" s="194"/>
      <c r="Q145" s="194"/>
      <c r="R145" s="194"/>
      <c r="S145" s="194"/>
      <c r="T145" s="194"/>
    </row>
    <row r="146" spans="1:20" ht="32.25" customHeight="1" x14ac:dyDescent="0.3">
      <c r="A146" s="113" t="s">
        <v>3</v>
      </c>
      <c r="B146" s="114" t="s">
        <v>81</v>
      </c>
      <c r="C146" s="115" t="s">
        <v>54</v>
      </c>
      <c r="D146" s="36" t="s">
        <v>38</v>
      </c>
      <c r="E146" s="181"/>
      <c r="F146" s="140" t="s">
        <v>102</v>
      </c>
      <c r="G146" s="243">
        <v>41694</v>
      </c>
      <c r="H146" s="108">
        <v>0</v>
      </c>
      <c r="I146" s="41">
        <v>2000</v>
      </c>
      <c r="J146" s="190">
        <f t="shared" si="34"/>
        <v>-2000</v>
      </c>
      <c r="K146" s="194"/>
      <c r="L146" s="194"/>
      <c r="M146" s="194"/>
      <c r="N146" s="194"/>
      <c r="O146" s="194"/>
      <c r="P146" s="194"/>
      <c r="Q146" s="194"/>
      <c r="R146" s="194"/>
      <c r="S146" s="194"/>
      <c r="T146" s="194"/>
    </row>
    <row r="147" spans="1:20" s="2" customFormat="1" ht="32.25" customHeight="1" x14ac:dyDescent="0.3">
      <c r="A147" s="113" t="s">
        <v>3</v>
      </c>
      <c r="B147" s="114" t="s">
        <v>81</v>
      </c>
      <c r="C147" s="115" t="s">
        <v>54</v>
      </c>
      <c r="D147" s="36" t="s">
        <v>133</v>
      </c>
      <c r="E147" s="181">
        <v>41699</v>
      </c>
      <c r="F147" s="140" t="s">
        <v>102</v>
      </c>
      <c r="G147" s="243">
        <v>41708</v>
      </c>
      <c r="H147" s="108">
        <v>0</v>
      </c>
      <c r="I147" s="41">
        <v>0</v>
      </c>
      <c r="J147" s="190">
        <f t="shared" si="34"/>
        <v>0</v>
      </c>
      <c r="K147" s="194"/>
      <c r="L147" s="194"/>
      <c r="M147" s="194"/>
      <c r="N147" s="194"/>
      <c r="O147" s="194"/>
      <c r="P147" s="194"/>
      <c r="Q147" s="194"/>
      <c r="R147" s="194"/>
      <c r="S147" s="194"/>
      <c r="T147" s="194"/>
    </row>
    <row r="148" spans="1:20" s="2" customFormat="1" ht="32.25" customHeight="1" x14ac:dyDescent="0.3">
      <c r="A148" s="113"/>
      <c r="B148" s="114" t="s">
        <v>93</v>
      </c>
      <c r="C148" s="115" t="s">
        <v>54</v>
      </c>
      <c r="D148" s="36" t="s">
        <v>135</v>
      </c>
      <c r="E148" s="181"/>
      <c r="F148" s="140">
        <v>2018</v>
      </c>
      <c r="G148" s="243" t="s">
        <v>193</v>
      </c>
      <c r="H148" s="108">
        <v>0</v>
      </c>
      <c r="I148" s="41">
        <v>0</v>
      </c>
      <c r="J148" s="190">
        <f t="shared" ref="J148" si="40">H148-I148</f>
        <v>0</v>
      </c>
      <c r="K148" s="194"/>
      <c r="L148" s="194"/>
      <c r="M148" s="194"/>
      <c r="N148" s="194"/>
      <c r="O148" s="194"/>
      <c r="P148" s="194"/>
      <c r="Q148" s="194"/>
      <c r="R148" s="194"/>
      <c r="S148" s="194"/>
      <c r="T148" s="194"/>
    </row>
    <row r="149" spans="1:20" ht="32.25" customHeight="1" x14ac:dyDescent="0.3">
      <c r="A149" s="113" t="s">
        <v>3</v>
      </c>
      <c r="B149" s="114" t="s">
        <v>93</v>
      </c>
      <c r="C149" s="115" t="s">
        <v>54</v>
      </c>
      <c r="D149" s="36" t="s">
        <v>49</v>
      </c>
      <c r="E149" s="181">
        <v>41730</v>
      </c>
      <c r="F149" s="140">
        <v>2014</v>
      </c>
      <c r="G149" s="243">
        <v>41722</v>
      </c>
      <c r="H149" s="108">
        <v>0</v>
      </c>
      <c r="I149" s="41">
        <v>5000</v>
      </c>
      <c r="J149" s="190">
        <f t="shared" si="34"/>
        <v>-5000</v>
      </c>
      <c r="K149" s="194"/>
      <c r="L149" s="194"/>
      <c r="M149" s="194"/>
      <c r="N149" s="194"/>
      <c r="O149" s="194"/>
      <c r="P149" s="194"/>
      <c r="Q149" s="194"/>
      <c r="R149" s="194"/>
      <c r="S149" s="194"/>
      <c r="T149" s="194"/>
    </row>
    <row r="150" spans="1:20" ht="32.25" customHeight="1" x14ac:dyDescent="0.3">
      <c r="A150" s="113" t="s">
        <v>3</v>
      </c>
      <c r="B150" s="114" t="s">
        <v>74</v>
      </c>
      <c r="C150" s="115" t="s">
        <v>54</v>
      </c>
      <c r="D150" s="36" t="s">
        <v>50</v>
      </c>
      <c r="E150" s="181">
        <v>41671</v>
      </c>
      <c r="F150" s="140">
        <v>2014</v>
      </c>
      <c r="G150" s="243">
        <v>41708</v>
      </c>
      <c r="H150" s="108">
        <v>0</v>
      </c>
      <c r="I150" s="41">
        <v>35000</v>
      </c>
      <c r="J150" s="190">
        <f t="shared" si="34"/>
        <v>-35000</v>
      </c>
      <c r="K150" s="194"/>
      <c r="L150" s="194"/>
      <c r="M150" s="194"/>
      <c r="N150" s="194"/>
      <c r="O150" s="194"/>
      <c r="P150" s="194"/>
      <c r="Q150" s="194"/>
      <c r="R150" s="194"/>
      <c r="S150" s="194"/>
      <c r="T150" s="194"/>
    </row>
    <row r="151" spans="1:20" s="2" customFormat="1" ht="32.25" customHeight="1" x14ac:dyDescent="0.3">
      <c r="A151" s="113" t="s">
        <v>147</v>
      </c>
      <c r="B151" s="114" t="s">
        <v>93</v>
      </c>
      <c r="C151" s="115" t="s">
        <v>54</v>
      </c>
      <c r="D151" s="36" t="s">
        <v>134</v>
      </c>
      <c r="E151" s="181">
        <v>40969</v>
      </c>
      <c r="F151" s="140" t="s">
        <v>106</v>
      </c>
      <c r="G151" s="243" t="s">
        <v>193</v>
      </c>
      <c r="H151" s="108">
        <v>0</v>
      </c>
      <c r="I151" s="41">
        <v>0</v>
      </c>
      <c r="J151" s="190">
        <f t="shared" ref="J151" si="41">H151-I151</f>
        <v>0</v>
      </c>
      <c r="K151" s="194"/>
      <c r="L151" s="194"/>
      <c r="M151" s="194"/>
      <c r="N151" s="194"/>
      <c r="O151" s="194"/>
      <c r="P151" s="194"/>
      <c r="Q151" s="194"/>
      <c r="R151" s="194"/>
      <c r="S151" s="194"/>
      <c r="T151" s="194"/>
    </row>
    <row r="152" spans="1:20" s="2" customFormat="1" ht="32.25" customHeight="1" x14ac:dyDescent="0.3">
      <c r="A152" s="113"/>
      <c r="B152" s="114" t="s">
        <v>167</v>
      </c>
      <c r="C152" s="115" t="s">
        <v>54</v>
      </c>
      <c r="D152" s="36" t="s">
        <v>168</v>
      </c>
      <c r="E152" s="181">
        <v>41699</v>
      </c>
      <c r="F152" s="140" t="s">
        <v>106</v>
      </c>
      <c r="G152" s="243">
        <v>41715</v>
      </c>
      <c r="H152" s="108">
        <v>0</v>
      </c>
      <c r="I152" s="41">
        <v>15000</v>
      </c>
      <c r="J152" s="190">
        <f t="shared" ref="J152" si="42">H152-I152</f>
        <v>-15000</v>
      </c>
      <c r="K152" s="194"/>
      <c r="L152" s="194"/>
      <c r="M152" s="194"/>
      <c r="N152" s="194"/>
      <c r="O152" s="194"/>
      <c r="P152" s="194"/>
      <c r="Q152" s="194"/>
      <c r="R152" s="194"/>
      <c r="S152" s="194"/>
      <c r="T152" s="194"/>
    </row>
    <row r="153" spans="1:20" ht="32.25" customHeight="1" x14ac:dyDescent="0.3">
      <c r="A153" s="113"/>
      <c r="B153" s="114" t="s">
        <v>78</v>
      </c>
      <c r="C153" s="115" t="s">
        <v>54</v>
      </c>
      <c r="D153" s="36" t="s">
        <v>95</v>
      </c>
      <c r="E153" s="181"/>
      <c r="F153" s="140">
        <v>2018</v>
      </c>
      <c r="G153" s="243" t="s">
        <v>193</v>
      </c>
      <c r="H153" s="108">
        <v>0</v>
      </c>
      <c r="I153" s="41">
        <v>0</v>
      </c>
      <c r="J153" s="190">
        <f t="shared" si="34"/>
        <v>0</v>
      </c>
      <c r="K153" s="194"/>
      <c r="L153" s="194"/>
      <c r="M153" s="194"/>
      <c r="N153" s="194"/>
      <c r="O153" s="194"/>
      <c r="P153" s="194"/>
      <c r="Q153" s="194"/>
      <c r="R153" s="194"/>
      <c r="S153" s="194"/>
      <c r="T153" s="194"/>
    </row>
    <row r="154" spans="1:20" ht="32.25" customHeight="1" x14ac:dyDescent="0.35">
      <c r="D154" s="6" t="s">
        <v>66</v>
      </c>
      <c r="E154" s="183"/>
      <c r="F154" s="142"/>
      <c r="G154" s="245"/>
      <c r="H154" s="8">
        <f>SUM(H2:H153)</f>
        <v>3702000</v>
      </c>
      <c r="I154" s="9">
        <f>SUM(I2:I153)</f>
        <v>3522880</v>
      </c>
      <c r="J154" s="9">
        <f>SUM(J2:J153)</f>
        <v>219620</v>
      </c>
    </row>
  </sheetData>
  <autoFilter ref="A1:J154"/>
  <sortState ref="A2:G76">
    <sortCondition ref="C2:C76"/>
  </sortState>
  <pageMargins left="0.7" right="0.7" top="0.75" bottom="0.75" header="0.3" footer="0.3"/>
  <pageSetup paperSize="17" scale="57" fitToHeight="0" orientation="landscape" r:id="rId1"/>
  <headerFooter>
    <oddHeader xml:space="preserve">&amp;C&amp;"-,Bold Italic"&amp;20TC2 OUTAGE NON-LABOR 
O&amp;&amp;M DETAILED BUDGET ITEMS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Dave (Trimble County)</dc:creator>
  <cp:lastModifiedBy>Anderson, Dave (Trimble County)</cp:lastModifiedBy>
  <cp:lastPrinted>2014-03-05T16:08:20Z</cp:lastPrinted>
  <dcterms:created xsi:type="dcterms:W3CDTF">2014-02-25T14:03:01Z</dcterms:created>
  <dcterms:modified xsi:type="dcterms:W3CDTF">2014-03-13T14:34:17Z</dcterms:modified>
</cp:coreProperties>
</file>