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345" windowWidth="20730" windowHeight="9750"/>
  </bookViews>
  <sheets>
    <sheet name="Attachment" sheetId="1" r:id="rId1"/>
  </sheets>
  <calcPr calcId="145621"/>
</workbook>
</file>

<file path=xl/calcChain.xml><?xml version="1.0" encoding="utf-8"?>
<calcChain xmlns="http://schemas.openxmlformats.org/spreadsheetml/2006/main">
  <c r="F32" i="1" l="1"/>
  <c r="G32" i="1" s="1"/>
  <c r="J32" i="1" s="1"/>
  <c r="F31" i="1"/>
  <c r="G31" i="1" s="1"/>
  <c r="J31" i="1" s="1"/>
  <c r="F30" i="1"/>
  <c r="G30" i="1" s="1"/>
  <c r="J30" i="1" s="1"/>
  <c r="F29" i="1"/>
  <c r="G29" i="1" s="1"/>
  <c r="J29" i="1" s="1"/>
  <c r="F28" i="1"/>
  <c r="G28" i="1" s="1"/>
  <c r="J28" i="1" s="1"/>
  <c r="F27" i="1"/>
  <c r="G27" i="1" s="1"/>
  <c r="J27" i="1" s="1"/>
  <c r="F26" i="1"/>
  <c r="G26" i="1" s="1"/>
  <c r="J26" i="1" s="1"/>
  <c r="F25" i="1"/>
  <c r="G25" i="1" s="1"/>
  <c r="J25" i="1" s="1"/>
  <c r="F24" i="1"/>
  <c r="G24" i="1" s="1"/>
  <c r="J24" i="1" s="1"/>
  <c r="F23" i="1"/>
  <c r="G23" i="1" s="1"/>
  <c r="J23" i="1" s="1"/>
  <c r="F22" i="1"/>
  <c r="G22" i="1" s="1"/>
  <c r="J22" i="1" s="1"/>
  <c r="F21" i="1"/>
  <c r="G21" i="1" s="1"/>
  <c r="J21" i="1" s="1"/>
  <c r="F20" i="1"/>
  <c r="G20" i="1" s="1"/>
  <c r="J20" i="1" s="1"/>
  <c r="F19" i="1"/>
  <c r="G19" i="1" s="1"/>
  <c r="J19" i="1" s="1"/>
  <c r="F18" i="1"/>
  <c r="G18" i="1" s="1"/>
  <c r="J18" i="1" s="1"/>
  <c r="F17" i="1"/>
  <c r="G17" i="1" s="1"/>
  <c r="J17" i="1" s="1"/>
  <c r="F16" i="1"/>
  <c r="G16" i="1" s="1"/>
  <c r="J16" i="1" s="1"/>
  <c r="F15" i="1"/>
  <c r="G15" i="1" s="1"/>
  <c r="J15" i="1" s="1"/>
  <c r="F14" i="1"/>
  <c r="G14" i="1" s="1"/>
  <c r="J14" i="1" s="1"/>
  <c r="F13" i="1"/>
  <c r="G13" i="1" s="1"/>
  <c r="J13" i="1" s="1"/>
  <c r="F12" i="1"/>
  <c r="G12" i="1" s="1"/>
  <c r="J12" i="1" s="1"/>
  <c r="F11" i="1"/>
  <c r="G11" i="1" s="1"/>
  <c r="J11" i="1" s="1"/>
  <c r="F10" i="1"/>
  <c r="G10" i="1" s="1"/>
  <c r="J10" i="1" s="1"/>
  <c r="F9" i="1"/>
  <c r="G9" i="1" s="1"/>
  <c r="J9" i="1" s="1"/>
  <c r="F8" i="1"/>
  <c r="G8" i="1" s="1"/>
  <c r="J8" i="1" s="1"/>
  <c r="F7" i="1"/>
  <c r="G7" i="1" s="1"/>
  <c r="J7" i="1" s="1"/>
  <c r="F6" i="1"/>
  <c r="G6" i="1" s="1"/>
  <c r="J6" i="1" s="1"/>
  <c r="F5" i="1"/>
  <c r="G5" i="1" s="1"/>
  <c r="J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F4" i="1"/>
  <c r="G4" i="1" s="1"/>
  <c r="J4" i="1" s="1"/>
</calcChain>
</file>

<file path=xl/sharedStrings.xml><?xml version="1.0" encoding="utf-8"?>
<sst xmlns="http://schemas.openxmlformats.org/spreadsheetml/2006/main" count="11" uniqueCount="11">
  <si>
    <t>Month</t>
  </si>
  <si>
    <t>Electric Customers</t>
  </si>
  <si>
    <t>Electricity Consumption</t>
  </si>
  <si>
    <t>Average Residential Electric Consumption</t>
  </si>
  <si>
    <t>Basic Service Charge</t>
  </si>
  <si>
    <t>Energy Charge</t>
  </si>
  <si>
    <t>Energy Revenue</t>
  </si>
  <si>
    <t>RSWH</t>
  </si>
  <si>
    <t>Net Metering</t>
  </si>
  <si>
    <t>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</si>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</sst>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44" fontId="0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140" zoomScaleNormal="140" workbookViewId="0"/>
  </sheetViews>
  <sheetFormatPr defaultRowHeight="15" x14ac:dyDescent="0.25"/>
  <cols>
    <col min="1" max="1" width="10.42578125" bestFit="1" customWidth="1"/>
    <col min="2" max="2" width="11.42578125" customWidth="1"/>
    <col min="3" max="3" width="12.140625" bestFit="1" customWidth="1"/>
    <col min="4" max="4" width="12.85546875" bestFit="1" customWidth="1"/>
    <col min="5" max="5" width="14.140625" customWidth="1"/>
    <col min="6" max="6" width="13.28515625" bestFit="1" customWidth="1"/>
    <col min="7" max="7" width="12.85546875" customWidth="1"/>
    <col min="10" max="10" width="10.42578125" customWidth="1"/>
  </cols>
  <sheetData>
    <row r="1" spans="1:10" ht="60" x14ac:dyDescent="0.25">
      <c r="A1" s="1" t="s">
        <v>0</v>
      </c>
      <c r="B1" s="2" t="s">
        <v>1</v>
      </c>
      <c r="C1" s="3" t="s">
        <v>2</v>
      </c>
      <c r="D1" s="3"/>
      <c r="E1" s="3"/>
      <c r="F1" s="3"/>
      <c r="G1" s="2" t="s">
        <v>3</v>
      </c>
      <c r="H1" s="2" t="s">
        <v>4</v>
      </c>
      <c r="I1" s="2" t="s">
        <v>5</v>
      </c>
      <c r="J1" s="2" t="s">
        <v>6</v>
      </c>
    </row>
    <row r="2" spans="1:10" ht="15.75" thickBot="1" x14ac:dyDescent="0.3">
      <c r="A2" s="4"/>
      <c r="B2" s="4"/>
      <c r="C2" s="5" t="s">
        <v>7</v>
      </c>
      <c r="D2" s="5" t="s">
        <v>8</v>
      </c>
      <c r="E2" s="5" t="s">
        <v>9</v>
      </c>
      <c r="F2" s="5" t="s">
        <v>10</v>
      </c>
      <c r="G2" s="4"/>
      <c r="H2" s="4"/>
      <c r="I2" s="4"/>
      <c r="J2" s="4"/>
    </row>
    <row r="4" spans="1:10" x14ac:dyDescent="0.25">
      <c r="A4" s="6">
        <v>41152</v>
      </c>
      <c r="B4" s="7">
        <v>350074</v>
      </c>
      <c r="C4" s="7">
        <v>732875</v>
      </c>
      <c r="D4" s="7">
        <v>155089</v>
      </c>
      <c r="E4" s="7">
        <v>518262837</v>
      </c>
      <c r="F4" s="8">
        <f>SUM(C4:E4)</f>
        <v>519150801</v>
      </c>
      <c r="G4" s="7">
        <f>ROUND(F4/B4,0)</f>
        <v>1483</v>
      </c>
      <c r="H4" s="9">
        <v>8.5</v>
      </c>
      <c r="I4">
        <v>7.2419999999999998E-2</v>
      </c>
      <c r="J4" s="9">
        <f>ROUND(G4*I4,2)+H4</f>
        <v>115.9</v>
      </c>
    </row>
    <row r="5" spans="1:10" x14ac:dyDescent="0.25">
      <c r="A5" s="6">
        <f>EOMONTH(A4,1)</f>
        <v>41182</v>
      </c>
      <c r="B5" s="7">
        <v>348703</v>
      </c>
      <c r="C5" s="7">
        <v>755537</v>
      </c>
      <c r="D5" s="7">
        <v>119438</v>
      </c>
      <c r="E5" s="7">
        <v>435201072</v>
      </c>
      <c r="F5" s="8">
        <f t="shared" ref="F5:F32" si="0">SUM(C5:E5)</f>
        <v>436076047</v>
      </c>
      <c r="G5" s="7">
        <f t="shared" ref="G5:G32" si="1">ROUND(F5/B5,0)</f>
        <v>1251</v>
      </c>
      <c r="H5" s="9">
        <v>8.5</v>
      </c>
      <c r="I5">
        <v>7.2419999999999998E-2</v>
      </c>
      <c r="J5" s="9">
        <f t="shared" ref="J5:J32" si="2">ROUND(G5*I5,2)+H5</f>
        <v>99.1</v>
      </c>
    </row>
    <row r="6" spans="1:10" x14ac:dyDescent="0.25">
      <c r="A6" s="6">
        <f t="shared" ref="A6:A32" si="3">EOMONTH(A5,1)</f>
        <v>41213</v>
      </c>
      <c r="B6" s="7">
        <v>349861</v>
      </c>
      <c r="C6" s="7">
        <v>695774</v>
      </c>
      <c r="D6" s="7">
        <v>74236</v>
      </c>
      <c r="E6" s="7">
        <v>256419625</v>
      </c>
      <c r="F6" s="8">
        <f t="shared" si="0"/>
        <v>257189635</v>
      </c>
      <c r="G6" s="7">
        <f t="shared" si="1"/>
        <v>735</v>
      </c>
      <c r="H6" s="9">
        <v>8.5</v>
      </c>
      <c r="I6">
        <v>7.2419999999999998E-2</v>
      </c>
      <c r="J6" s="9">
        <f t="shared" si="2"/>
        <v>61.73</v>
      </c>
    </row>
    <row r="7" spans="1:10" x14ac:dyDescent="0.25">
      <c r="A7" s="6">
        <f t="shared" si="3"/>
        <v>41243</v>
      </c>
      <c r="B7" s="7">
        <v>348707</v>
      </c>
      <c r="C7" s="7">
        <v>817011</v>
      </c>
      <c r="D7" s="7">
        <v>89684</v>
      </c>
      <c r="E7" s="7">
        <v>258850685</v>
      </c>
      <c r="F7" s="8">
        <f t="shared" si="0"/>
        <v>259757380</v>
      </c>
      <c r="G7" s="7">
        <f t="shared" si="1"/>
        <v>745</v>
      </c>
      <c r="H7" s="9">
        <v>8.5</v>
      </c>
      <c r="I7">
        <v>7.2419999999999998E-2</v>
      </c>
      <c r="J7" s="9">
        <f t="shared" si="2"/>
        <v>62.45</v>
      </c>
    </row>
    <row r="8" spans="1:10" x14ac:dyDescent="0.25">
      <c r="A8" s="6">
        <f t="shared" si="3"/>
        <v>41274</v>
      </c>
      <c r="B8" s="7">
        <v>348850</v>
      </c>
      <c r="C8" s="7">
        <v>921561</v>
      </c>
      <c r="D8" s="7">
        <v>100614</v>
      </c>
      <c r="E8" s="7">
        <v>291926571</v>
      </c>
      <c r="F8" s="8">
        <f t="shared" si="0"/>
        <v>292948746</v>
      </c>
      <c r="G8" s="7">
        <f t="shared" si="1"/>
        <v>840</v>
      </c>
      <c r="H8" s="9">
        <v>8.5</v>
      </c>
      <c r="I8">
        <v>7.2419999999999998E-2</v>
      </c>
      <c r="J8" s="9">
        <f t="shared" si="2"/>
        <v>69.33</v>
      </c>
    </row>
    <row r="9" spans="1:10" x14ac:dyDescent="0.25">
      <c r="A9" s="6">
        <f t="shared" si="3"/>
        <v>41305</v>
      </c>
      <c r="B9" s="7">
        <v>350205</v>
      </c>
      <c r="C9" s="7">
        <v>1063967</v>
      </c>
      <c r="D9" s="7">
        <v>149050</v>
      </c>
      <c r="E9" s="7">
        <v>366557724</v>
      </c>
      <c r="F9" s="8">
        <f t="shared" si="0"/>
        <v>367770741</v>
      </c>
      <c r="G9" s="7">
        <f t="shared" si="1"/>
        <v>1050</v>
      </c>
      <c r="H9" s="9">
        <v>10.75</v>
      </c>
      <c r="I9">
        <v>7.4389999999999998E-2</v>
      </c>
      <c r="J9" s="9">
        <f t="shared" si="2"/>
        <v>88.86</v>
      </c>
    </row>
    <row r="10" spans="1:10" x14ac:dyDescent="0.25">
      <c r="A10" s="6">
        <f t="shared" si="3"/>
        <v>41333</v>
      </c>
      <c r="B10" s="7">
        <v>349855</v>
      </c>
      <c r="C10" s="7">
        <v>1009584</v>
      </c>
      <c r="D10" s="7">
        <v>129870</v>
      </c>
      <c r="E10" s="7">
        <v>334053460</v>
      </c>
      <c r="F10" s="8">
        <f t="shared" si="0"/>
        <v>335192914</v>
      </c>
      <c r="G10" s="7">
        <f t="shared" si="1"/>
        <v>958</v>
      </c>
      <c r="H10" s="9">
        <v>10.75</v>
      </c>
      <c r="I10">
        <v>7.4389999999999998E-2</v>
      </c>
      <c r="J10" s="9">
        <f t="shared" si="2"/>
        <v>82.02</v>
      </c>
    </row>
    <row r="11" spans="1:10" x14ac:dyDescent="0.25">
      <c r="A11" s="6">
        <f t="shared" si="3"/>
        <v>41364</v>
      </c>
      <c r="B11" s="7">
        <v>350018</v>
      </c>
      <c r="C11" s="7">
        <v>988808</v>
      </c>
      <c r="D11" s="7">
        <v>117906</v>
      </c>
      <c r="E11" s="7">
        <v>312254579</v>
      </c>
      <c r="F11" s="8">
        <f t="shared" si="0"/>
        <v>313361293</v>
      </c>
      <c r="G11" s="7">
        <f t="shared" si="1"/>
        <v>895</v>
      </c>
      <c r="H11" s="9">
        <v>10.75</v>
      </c>
      <c r="I11">
        <v>7.4389999999999998E-2</v>
      </c>
      <c r="J11" s="9">
        <f t="shared" si="2"/>
        <v>77.33</v>
      </c>
    </row>
    <row r="12" spans="1:10" x14ac:dyDescent="0.25">
      <c r="A12" s="6">
        <f t="shared" si="3"/>
        <v>41394</v>
      </c>
      <c r="B12" s="7">
        <v>350767</v>
      </c>
      <c r="C12" s="7">
        <v>945348</v>
      </c>
      <c r="D12" s="7">
        <v>91110</v>
      </c>
      <c r="E12" s="7">
        <v>275170525</v>
      </c>
      <c r="F12" s="8">
        <f t="shared" si="0"/>
        <v>276206983</v>
      </c>
      <c r="G12" s="7">
        <f t="shared" si="1"/>
        <v>787</v>
      </c>
      <c r="H12" s="9">
        <v>10.75</v>
      </c>
      <c r="I12">
        <v>7.4389999999999998E-2</v>
      </c>
      <c r="J12" s="9">
        <f t="shared" si="2"/>
        <v>69.289999999999992</v>
      </c>
    </row>
    <row r="13" spans="1:10" x14ac:dyDescent="0.25">
      <c r="A13" s="6">
        <f t="shared" si="3"/>
        <v>41425</v>
      </c>
      <c r="B13" s="7">
        <v>350049</v>
      </c>
      <c r="C13" s="7">
        <v>849350</v>
      </c>
      <c r="D13" s="7">
        <v>78611</v>
      </c>
      <c r="E13" s="7">
        <v>248079135</v>
      </c>
      <c r="F13" s="8">
        <f t="shared" si="0"/>
        <v>249007096</v>
      </c>
      <c r="G13" s="7">
        <f t="shared" si="1"/>
        <v>711</v>
      </c>
      <c r="H13" s="9">
        <v>10.75</v>
      </c>
      <c r="I13">
        <v>7.4389999999999998E-2</v>
      </c>
      <c r="J13" s="9">
        <f t="shared" si="2"/>
        <v>63.64</v>
      </c>
    </row>
    <row r="14" spans="1:10" x14ac:dyDescent="0.25">
      <c r="A14" s="6">
        <f t="shared" si="3"/>
        <v>41455</v>
      </c>
      <c r="B14" s="7">
        <v>350139</v>
      </c>
      <c r="C14" s="7">
        <v>824941</v>
      </c>
      <c r="D14" s="7">
        <v>110252</v>
      </c>
      <c r="E14" s="7">
        <v>355457003</v>
      </c>
      <c r="F14" s="8">
        <f t="shared" si="0"/>
        <v>356392196</v>
      </c>
      <c r="G14" s="7">
        <f t="shared" si="1"/>
        <v>1018</v>
      </c>
      <c r="H14" s="9">
        <v>10.75</v>
      </c>
      <c r="I14">
        <v>7.4389999999999998E-2</v>
      </c>
      <c r="J14" s="9">
        <f t="shared" si="2"/>
        <v>86.48</v>
      </c>
    </row>
    <row r="15" spans="1:10" x14ac:dyDescent="0.25">
      <c r="A15" s="6">
        <f t="shared" si="3"/>
        <v>41486</v>
      </c>
      <c r="B15" s="7">
        <v>350908</v>
      </c>
      <c r="C15" s="7">
        <v>675339</v>
      </c>
      <c r="D15" s="7">
        <v>137407</v>
      </c>
      <c r="E15" s="7">
        <v>438186275</v>
      </c>
      <c r="F15" s="8">
        <f t="shared" si="0"/>
        <v>438999021</v>
      </c>
      <c r="G15" s="7">
        <f t="shared" si="1"/>
        <v>1251</v>
      </c>
      <c r="H15" s="9">
        <v>10.75</v>
      </c>
      <c r="I15">
        <v>7.9490000000000005E-2</v>
      </c>
      <c r="J15" s="9">
        <f t="shared" si="2"/>
        <v>110.19</v>
      </c>
    </row>
    <row r="16" spans="1:10" x14ac:dyDescent="0.25">
      <c r="A16" s="6">
        <f t="shared" si="3"/>
        <v>41517</v>
      </c>
      <c r="B16" s="7">
        <v>350931</v>
      </c>
      <c r="C16" s="7">
        <v>649266</v>
      </c>
      <c r="D16" s="7">
        <v>139727</v>
      </c>
      <c r="E16" s="7">
        <v>443146015</v>
      </c>
      <c r="F16" s="8">
        <f t="shared" si="0"/>
        <v>443935008</v>
      </c>
      <c r="G16" s="7">
        <f t="shared" si="1"/>
        <v>1265</v>
      </c>
      <c r="H16" s="9">
        <v>10.75</v>
      </c>
      <c r="I16">
        <v>7.9490000000000005E-2</v>
      </c>
      <c r="J16" s="9">
        <f t="shared" si="2"/>
        <v>111.3</v>
      </c>
    </row>
    <row r="17" spans="1:10" x14ac:dyDescent="0.25">
      <c r="A17" s="6">
        <f t="shared" si="3"/>
        <v>41547</v>
      </c>
      <c r="B17" s="7">
        <v>350748</v>
      </c>
      <c r="C17" s="7">
        <v>634195</v>
      </c>
      <c r="D17" s="7">
        <v>185331</v>
      </c>
      <c r="E17" s="7">
        <v>453575916</v>
      </c>
      <c r="F17" s="8">
        <f t="shared" si="0"/>
        <v>454395442</v>
      </c>
      <c r="G17" s="7">
        <f t="shared" si="1"/>
        <v>1296</v>
      </c>
      <c r="H17" s="9">
        <v>10.75</v>
      </c>
      <c r="I17">
        <v>7.9490000000000005E-2</v>
      </c>
      <c r="J17" s="9">
        <f t="shared" si="2"/>
        <v>113.77</v>
      </c>
    </row>
    <row r="18" spans="1:10" x14ac:dyDescent="0.25">
      <c r="A18" s="6">
        <f t="shared" si="3"/>
        <v>41578</v>
      </c>
      <c r="B18" s="7">
        <v>350845</v>
      </c>
      <c r="C18" s="7">
        <v>618791</v>
      </c>
      <c r="D18" s="7">
        <v>94492</v>
      </c>
      <c r="E18" s="7">
        <v>304081623</v>
      </c>
      <c r="F18" s="8">
        <f t="shared" si="0"/>
        <v>304794906</v>
      </c>
      <c r="G18" s="7">
        <f t="shared" si="1"/>
        <v>869</v>
      </c>
      <c r="H18" s="9">
        <v>10.75</v>
      </c>
      <c r="I18">
        <v>7.9490000000000005E-2</v>
      </c>
      <c r="J18" s="9">
        <f t="shared" si="2"/>
        <v>79.83</v>
      </c>
    </row>
    <row r="19" spans="1:10" x14ac:dyDescent="0.25">
      <c r="A19" s="6">
        <f t="shared" si="3"/>
        <v>41608</v>
      </c>
      <c r="B19" s="7">
        <v>349988</v>
      </c>
      <c r="C19" s="7">
        <v>714607</v>
      </c>
      <c r="D19" s="7">
        <v>92222</v>
      </c>
      <c r="E19" s="7">
        <v>257471207</v>
      </c>
      <c r="F19" s="8">
        <f t="shared" si="0"/>
        <v>258278036</v>
      </c>
      <c r="G19" s="7">
        <f t="shared" si="1"/>
        <v>738</v>
      </c>
      <c r="H19" s="9">
        <v>10.75</v>
      </c>
      <c r="I19">
        <v>7.9490000000000005E-2</v>
      </c>
      <c r="J19" s="9">
        <f t="shared" si="2"/>
        <v>69.41</v>
      </c>
    </row>
    <row r="20" spans="1:10" x14ac:dyDescent="0.25">
      <c r="A20" s="6">
        <f t="shared" si="3"/>
        <v>41639</v>
      </c>
      <c r="B20" s="7">
        <v>351397</v>
      </c>
      <c r="C20" s="7">
        <v>904583</v>
      </c>
      <c r="D20" s="7">
        <v>150551</v>
      </c>
      <c r="E20" s="7">
        <v>344331823</v>
      </c>
      <c r="F20" s="8">
        <f t="shared" si="0"/>
        <v>345386957</v>
      </c>
      <c r="G20" s="7">
        <f t="shared" si="1"/>
        <v>983</v>
      </c>
      <c r="H20" s="9">
        <v>10.75</v>
      </c>
      <c r="I20">
        <v>7.9490000000000005E-2</v>
      </c>
      <c r="J20" s="9">
        <f t="shared" si="2"/>
        <v>88.89</v>
      </c>
    </row>
    <row r="21" spans="1:10" x14ac:dyDescent="0.25">
      <c r="A21" s="6">
        <f t="shared" si="3"/>
        <v>41670</v>
      </c>
      <c r="B21" s="7">
        <v>352132</v>
      </c>
      <c r="C21" s="7">
        <v>1038347</v>
      </c>
      <c r="D21" s="7">
        <v>192784</v>
      </c>
      <c r="E21" s="7">
        <v>418745684</v>
      </c>
      <c r="F21" s="8">
        <f t="shared" si="0"/>
        <v>419976815</v>
      </c>
      <c r="G21" s="7">
        <f t="shared" si="1"/>
        <v>1193</v>
      </c>
      <c r="H21" s="9">
        <v>10.75</v>
      </c>
      <c r="I21">
        <v>8.0759999999999998E-2</v>
      </c>
      <c r="J21" s="9">
        <f t="shared" si="2"/>
        <v>107.1</v>
      </c>
    </row>
    <row r="22" spans="1:10" x14ac:dyDescent="0.25">
      <c r="A22" s="6">
        <f t="shared" si="3"/>
        <v>41698</v>
      </c>
      <c r="B22" s="7">
        <v>352319</v>
      </c>
      <c r="C22" s="7">
        <v>952219</v>
      </c>
      <c r="D22" s="7">
        <v>184094</v>
      </c>
      <c r="E22" s="7">
        <v>383728411</v>
      </c>
      <c r="F22" s="8">
        <f t="shared" si="0"/>
        <v>384864724</v>
      </c>
      <c r="G22" s="7">
        <f t="shared" si="1"/>
        <v>1092</v>
      </c>
      <c r="H22" s="9">
        <v>10.75</v>
      </c>
      <c r="I22">
        <v>8.0759999999999998E-2</v>
      </c>
      <c r="J22" s="9">
        <f t="shared" si="2"/>
        <v>98.94</v>
      </c>
    </row>
    <row r="23" spans="1:10" x14ac:dyDescent="0.25">
      <c r="A23" s="6">
        <f t="shared" si="3"/>
        <v>41729</v>
      </c>
      <c r="B23" s="7">
        <v>353626</v>
      </c>
      <c r="C23" s="7">
        <v>927781</v>
      </c>
      <c r="D23" s="7">
        <v>133746</v>
      </c>
      <c r="E23" s="7">
        <v>325379194</v>
      </c>
      <c r="F23" s="8">
        <f t="shared" si="0"/>
        <v>326440721</v>
      </c>
      <c r="G23" s="7">
        <f t="shared" si="1"/>
        <v>923</v>
      </c>
      <c r="H23" s="9">
        <v>10.75</v>
      </c>
      <c r="I23">
        <v>8.0759999999999998E-2</v>
      </c>
      <c r="J23" s="9">
        <f t="shared" si="2"/>
        <v>85.29</v>
      </c>
    </row>
    <row r="24" spans="1:10" x14ac:dyDescent="0.25">
      <c r="A24" s="6">
        <f t="shared" si="3"/>
        <v>41759</v>
      </c>
      <c r="B24" s="7">
        <v>353297</v>
      </c>
      <c r="C24" s="7">
        <v>831206</v>
      </c>
      <c r="D24" s="7">
        <v>88307</v>
      </c>
      <c r="E24" s="7">
        <v>249761470</v>
      </c>
      <c r="F24" s="8">
        <f t="shared" si="0"/>
        <v>250680983</v>
      </c>
      <c r="G24" s="7">
        <f t="shared" si="1"/>
        <v>710</v>
      </c>
      <c r="H24" s="9">
        <v>10.75</v>
      </c>
      <c r="I24">
        <v>8.0759999999999998E-2</v>
      </c>
      <c r="J24" s="9">
        <f t="shared" si="2"/>
        <v>68.09</v>
      </c>
    </row>
    <row r="25" spans="1:10" x14ac:dyDescent="0.25">
      <c r="A25" s="6">
        <f t="shared" si="3"/>
        <v>41790</v>
      </c>
      <c r="B25" s="7">
        <v>353039</v>
      </c>
      <c r="C25" s="7">
        <v>768882</v>
      </c>
      <c r="D25" s="7">
        <v>79310</v>
      </c>
      <c r="E25" s="7">
        <v>262861434</v>
      </c>
      <c r="F25" s="8">
        <f t="shared" si="0"/>
        <v>263709626</v>
      </c>
      <c r="G25" s="7">
        <f t="shared" si="1"/>
        <v>747</v>
      </c>
      <c r="H25" s="9">
        <v>10.75</v>
      </c>
      <c r="I25">
        <v>8.0759999999999998E-2</v>
      </c>
      <c r="J25" s="9">
        <f t="shared" si="2"/>
        <v>71.08</v>
      </c>
    </row>
    <row r="26" spans="1:10" x14ac:dyDescent="0.25">
      <c r="A26" s="6">
        <f t="shared" si="3"/>
        <v>41820</v>
      </c>
      <c r="B26" s="7">
        <v>353825</v>
      </c>
      <c r="C26" s="7">
        <v>700359</v>
      </c>
      <c r="D26" s="7">
        <v>120280</v>
      </c>
      <c r="E26" s="7">
        <v>376007676</v>
      </c>
      <c r="F26" s="8">
        <f t="shared" si="0"/>
        <v>376828315</v>
      </c>
      <c r="G26" s="7">
        <f t="shared" si="1"/>
        <v>1065</v>
      </c>
      <c r="H26" s="9">
        <v>10.75</v>
      </c>
      <c r="I26">
        <v>8.0759999999999998E-2</v>
      </c>
      <c r="J26" s="9">
        <f t="shared" si="2"/>
        <v>96.76</v>
      </c>
    </row>
    <row r="27" spans="1:10" x14ac:dyDescent="0.25">
      <c r="A27" s="6">
        <f t="shared" si="3"/>
        <v>41851</v>
      </c>
      <c r="B27" s="7">
        <v>353957</v>
      </c>
      <c r="C27" s="7">
        <v>666963</v>
      </c>
      <c r="D27" s="7">
        <v>158528</v>
      </c>
      <c r="E27" s="7">
        <v>465034657</v>
      </c>
      <c r="F27" s="8">
        <f t="shared" si="0"/>
        <v>465860148</v>
      </c>
      <c r="G27" s="7">
        <f t="shared" si="1"/>
        <v>1316</v>
      </c>
      <c r="H27" s="9">
        <v>10.75</v>
      </c>
      <c r="I27">
        <v>8.0759999999999998E-2</v>
      </c>
      <c r="J27" s="9">
        <f t="shared" si="2"/>
        <v>117.03</v>
      </c>
    </row>
    <row r="28" spans="1:10" x14ac:dyDescent="0.25">
      <c r="A28" s="6">
        <f t="shared" si="3"/>
        <v>41882</v>
      </c>
      <c r="B28" s="7">
        <v>353655</v>
      </c>
      <c r="C28" s="7">
        <v>594367</v>
      </c>
      <c r="D28" s="7">
        <v>137981</v>
      </c>
      <c r="E28" s="7">
        <v>398054017</v>
      </c>
      <c r="F28" s="8">
        <f t="shared" si="0"/>
        <v>398786365</v>
      </c>
      <c r="G28" s="7">
        <f t="shared" si="1"/>
        <v>1128</v>
      </c>
      <c r="H28" s="9">
        <v>10.75</v>
      </c>
      <c r="I28">
        <v>8.0759999999999998E-2</v>
      </c>
      <c r="J28" s="9">
        <f t="shared" si="2"/>
        <v>101.85</v>
      </c>
    </row>
    <row r="29" spans="1:10" x14ac:dyDescent="0.25">
      <c r="A29" s="6">
        <f t="shared" si="3"/>
        <v>41912</v>
      </c>
      <c r="B29" s="7">
        <v>353828</v>
      </c>
      <c r="C29" s="7">
        <v>615037</v>
      </c>
      <c r="D29" s="7">
        <v>152214</v>
      </c>
      <c r="E29" s="7">
        <v>421787312</v>
      </c>
      <c r="F29" s="8">
        <f t="shared" si="0"/>
        <v>422554563</v>
      </c>
      <c r="G29" s="7">
        <f t="shared" si="1"/>
        <v>1194</v>
      </c>
      <c r="H29" s="9">
        <v>10.75</v>
      </c>
      <c r="I29">
        <v>8.0759999999999998E-2</v>
      </c>
      <c r="J29" s="9">
        <f t="shared" si="2"/>
        <v>107.18</v>
      </c>
    </row>
    <row r="30" spans="1:10" x14ac:dyDescent="0.25">
      <c r="A30" s="6">
        <f t="shared" si="3"/>
        <v>41943</v>
      </c>
      <c r="B30" s="7">
        <v>353776</v>
      </c>
      <c r="C30" s="7">
        <v>623659</v>
      </c>
      <c r="D30" s="7">
        <v>98437</v>
      </c>
      <c r="E30" s="7">
        <v>275541564</v>
      </c>
      <c r="F30" s="8">
        <f t="shared" si="0"/>
        <v>276263660</v>
      </c>
      <c r="G30" s="7">
        <f t="shared" si="1"/>
        <v>781</v>
      </c>
      <c r="H30" s="9">
        <v>10.75</v>
      </c>
      <c r="I30">
        <v>8.0759999999999998E-2</v>
      </c>
      <c r="J30" s="9">
        <f t="shared" si="2"/>
        <v>73.819999999999993</v>
      </c>
    </row>
    <row r="31" spans="1:10" x14ac:dyDescent="0.25">
      <c r="A31" s="6">
        <f t="shared" si="3"/>
        <v>41973</v>
      </c>
      <c r="B31" s="7">
        <v>351716</v>
      </c>
      <c r="C31" s="7">
        <v>684968</v>
      </c>
      <c r="D31" s="7">
        <v>97982</v>
      </c>
      <c r="E31" s="7">
        <v>251424435</v>
      </c>
      <c r="F31" s="8">
        <f t="shared" si="0"/>
        <v>252207385</v>
      </c>
      <c r="G31" s="7">
        <f t="shared" si="1"/>
        <v>717</v>
      </c>
      <c r="H31" s="9">
        <v>10.75</v>
      </c>
      <c r="I31">
        <v>8.0759999999999998E-2</v>
      </c>
      <c r="J31" s="9">
        <f t="shared" si="2"/>
        <v>68.650000000000006</v>
      </c>
    </row>
    <row r="32" spans="1:10" x14ac:dyDescent="0.25">
      <c r="A32" s="6">
        <f t="shared" si="3"/>
        <v>42004</v>
      </c>
      <c r="B32" s="7">
        <v>354796</v>
      </c>
      <c r="C32" s="7">
        <v>846489</v>
      </c>
      <c r="D32" s="7">
        <v>170570</v>
      </c>
      <c r="E32" s="7">
        <v>334460214</v>
      </c>
      <c r="F32" s="8">
        <f t="shared" si="0"/>
        <v>335477273</v>
      </c>
      <c r="G32" s="7">
        <f t="shared" si="1"/>
        <v>946</v>
      </c>
      <c r="H32" s="9">
        <v>10.75</v>
      </c>
      <c r="I32">
        <v>8.0759999999999998E-2</v>
      </c>
      <c r="J32" s="9">
        <f t="shared" si="2"/>
        <v>87.15</v>
      </c>
    </row>
    <row r="33" spans="1:7" x14ac:dyDescent="0.25">
      <c r="A33" s="6"/>
    </row>
    <row r="34" spans="1:7" x14ac:dyDescent="0.25">
      <c r="A34" s="6"/>
      <c r="F34" s="8"/>
      <c r="G34" s="7"/>
    </row>
    <row r="35" spans="1:7" x14ac:dyDescent="0.25">
      <c r="A35" s="6"/>
    </row>
    <row r="36" spans="1:7" x14ac:dyDescent="0.25">
      <c r="A36" s="6"/>
    </row>
    <row r="37" spans="1:7" x14ac:dyDescent="0.25">
      <c r="A37" s="6"/>
    </row>
    <row r="38" spans="1:7" x14ac:dyDescent="0.25">
      <c r="A38" s="6"/>
    </row>
    <row r="39" spans="1:7" x14ac:dyDescent="0.25">
      <c r="A39" s="6"/>
    </row>
    <row r="40" spans="1:7" x14ac:dyDescent="0.25">
      <c r="A40" s="6"/>
    </row>
  </sheetData>
  <pageMargins left="0.7" right="0.7" top="1.18" bottom="0.75" header="0.3" footer="0.3"/>
  <pageSetup scale="78" fitToHeight="0" orientation="portrait" r:id="rId1"/>
  <headerFooter scaleWithDoc="0">
    <oddHeader xml:space="preserve">&amp;R&amp;"Times New Roman,Bold"&amp;12Attachment to Response to LGE ACM-1 Question No. 6
Page 1 of 1
Conroy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2015-01-21T18:12:23Z</dcterms:created>
  <dcterms:modified xsi:type="dcterms:W3CDTF">2015-01-21T18:12:28Z</dcterms:modified>
</cp:coreProperties>
</file>