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3955" windowHeight="14880" activeTab="1"/>
  </bookViews>
  <sheets>
    <sheet name="QUARTERLY DATA" sheetId="1" r:id="rId1"/>
    <sheet name="QUARTERLY DATA (2)" sheetId="2" r:id="rId2"/>
  </sheets>
  <definedNames>
    <definedName name="CIQWBGuid" hidden="1">"d5c96f1c-0b8a-4f1d-9499-e87469d8b72c"</definedName>
    <definedName name="IQ_ADDIN" hidden="1">"AUTO"</definedName>
    <definedName name="IQ_CH" hidden="1">110000</definedName>
    <definedName name="IQ_CONV_RATE" hidden="1">"c2192"</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42022.8971180556</definedName>
    <definedName name="IQ_NTM" hidden="1">6000</definedName>
    <definedName name="IQ_OG_TOTAL_OIL_PRODUCTON" hidden="1">"c2059"</definedName>
    <definedName name="IQ_QTD" hidden="1">750000</definedName>
    <definedName name="IQ_SHAREOUTSTANDING" hidden="1">"c1347"</definedName>
    <definedName name="IQ_TODAY" hidden="1">0</definedName>
    <definedName name="IQ_WEEK" hidden="1">50000</definedName>
    <definedName name="IQ_YTD" hidden="1">3000</definedName>
    <definedName name="IQ_YTDMONTH" hidden="1">130000</definedName>
    <definedName name="SPWS_WBID">"D59E1A16-371E-4D0F-A93D-481B765CD67C"</definedName>
    <definedName name="SPWS_WSID" localSheetId="0" hidden="1">"3DBDD925-7AEB-455E-A770-CEEF17D6751A"</definedName>
    <definedName name="SPWS_WSID" localSheetId="1" hidden="1">"3DBDD925-7AEB-455E-A770-CEEF17D6751A"</definedName>
  </definedNames>
  <calcPr calcId="145621"/>
</workbook>
</file>

<file path=xl/calcChain.xml><?xml version="1.0" encoding="utf-8"?>
<calcChain xmlns="http://schemas.openxmlformats.org/spreadsheetml/2006/main">
  <c r="K114" i="2" l="1"/>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0" i="2"/>
  <c r="G29" i="2"/>
  <c r="G28" i="2"/>
  <c r="G27" i="2"/>
  <c r="G26" i="2"/>
  <c r="G25" i="2"/>
  <c r="G24" i="2"/>
  <c r="G23" i="2"/>
  <c r="G22" i="2"/>
  <c r="G21" i="2"/>
  <c r="G20" i="2"/>
  <c r="G19" i="2"/>
  <c r="G18" i="2"/>
  <c r="G17" i="2"/>
  <c r="G16" i="2"/>
  <c r="G15" i="2"/>
  <c r="G14" i="2"/>
  <c r="G13" i="2"/>
  <c r="G12" i="2"/>
  <c r="G11" i="2"/>
  <c r="G10" i="2"/>
  <c r="G9" i="2"/>
  <c r="G8" i="2"/>
  <c r="G7" i="2"/>
</calcChain>
</file>

<file path=xl/sharedStrings.xml><?xml version="1.0" encoding="utf-8"?>
<sst xmlns="http://schemas.openxmlformats.org/spreadsheetml/2006/main" count="571" uniqueCount="106">
  <si>
    <t>S&amp;P Dow Jones Indices</t>
  </si>
  <si>
    <t>S&amp;P 500 QUARTERLY DATA</t>
  </si>
  <si>
    <t>OPERATING</t>
  </si>
  <si>
    <t>AS REPORTED</t>
  </si>
  <si>
    <t>CASH</t>
  </si>
  <si>
    <t>SALES</t>
  </si>
  <si>
    <t>BOOK VAL</t>
  </si>
  <si>
    <t>QUARTER</t>
  </si>
  <si>
    <t>EARNINGS</t>
  </si>
  <si>
    <t>DIVIDENDS</t>
  </si>
  <si>
    <t>PER</t>
  </si>
  <si>
    <t>END</t>
  </si>
  <si>
    <t>PER SHR</t>
  </si>
  <si>
    <t>SHARE</t>
  </si>
  <si>
    <t>PRICE</t>
  </si>
  <si>
    <t>DIVISOR</t>
  </si>
  <si>
    <t>09/30/2011</t>
  </si>
  <si>
    <t>06/30/2011</t>
  </si>
  <si>
    <t>03/31/2011</t>
  </si>
  <si>
    <t>09/30/2010</t>
  </si>
  <si>
    <t>06/30/2010</t>
  </si>
  <si>
    <t>03/31/2010</t>
  </si>
  <si>
    <t>09/30/2009</t>
  </si>
  <si>
    <t>06/30/2009</t>
  </si>
  <si>
    <t>03/30/2009</t>
  </si>
  <si>
    <t>09/30/2008</t>
  </si>
  <si>
    <t>06/30/2008</t>
  </si>
  <si>
    <t>03/31/2008</t>
  </si>
  <si>
    <t>09/30/2007</t>
  </si>
  <si>
    <t>06/30/2007</t>
  </si>
  <si>
    <t>03/31/2007</t>
  </si>
  <si>
    <t>09/30/2006</t>
  </si>
  <si>
    <t>06/30/2006</t>
  </si>
  <si>
    <t>03/31/2006</t>
  </si>
  <si>
    <t>09/30/2005</t>
  </si>
  <si>
    <t>(full float adjusted)</t>
  </si>
  <si>
    <t>06/30/2005</t>
  </si>
  <si>
    <t>03/31/2005</t>
  </si>
  <si>
    <t>(half float adjusted)</t>
  </si>
  <si>
    <t>09/30/2004</t>
  </si>
  <si>
    <t>06/30/2004</t>
  </si>
  <si>
    <t xml:space="preserve">03/31/2004 </t>
  </si>
  <si>
    <t>09/30/2003</t>
  </si>
  <si>
    <t>06/30/2003</t>
  </si>
  <si>
    <t>03/31/2003</t>
  </si>
  <si>
    <t>09/30/2002</t>
  </si>
  <si>
    <t>06/30/2002</t>
  </si>
  <si>
    <t>03/31/2002</t>
  </si>
  <si>
    <t>12/31/2001</t>
  </si>
  <si>
    <t>09/30/2001</t>
  </si>
  <si>
    <t>06/30/2001</t>
  </si>
  <si>
    <t>03/31/2001</t>
  </si>
  <si>
    <t>12/31/2000</t>
  </si>
  <si>
    <t>09/30/2000</t>
  </si>
  <si>
    <t>06/30/2000</t>
  </si>
  <si>
    <t>03/31/2000</t>
  </si>
  <si>
    <t>12/31/1999</t>
  </si>
  <si>
    <t>09/30/1999</t>
  </si>
  <si>
    <t>06/30/1999</t>
  </si>
  <si>
    <t>03/31/1999</t>
  </si>
  <si>
    <t>12/31/1998</t>
  </si>
  <si>
    <t>09/30/1998</t>
  </si>
  <si>
    <t>06/30/1998</t>
  </si>
  <si>
    <t>03/31/1998</t>
  </si>
  <si>
    <t>12/31/1997</t>
  </si>
  <si>
    <t>09/30/1997</t>
  </si>
  <si>
    <t>06/30/1997</t>
  </si>
  <si>
    <t>03/31/1997</t>
  </si>
  <si>
    <t>12/31/1996</t>
  </si>
  <si>
    <t>09/30/1996</t>
  </si>
  <si>
    <t>06/30/1996</t>
  </si>
  <si>
    <t>03/31/1996</t>
  </si>
  <si>
    <t>12/31/1995</t>
  </si>
  <si>
    <t>09/30/1995</t>
  </si>
  <si>
    <t>06/30/1995</t>
  </si>
  <si>
    <t>03/31/1995</t>
  </si>
  <si>
    <t>12/31/1994</t>
  </si>
  <si>
    <t>09/30/1994</t>
  </si>
  <si>
    <t>06/30/1994</t>
  </si>
  <si>
    <t>03/31/1994</t>
  </si>
  <si>
    <t>12/31/1993</t>
  </si>
  <si>
    <t>09/30/1993</t>
  </si>
  <si>
    <t>06/30/1993</t>
  </si>
  <si>
    <t>03/31/1993</t>
  </si>
  <si>
    <t>12/31/1992</t>
  </si>
  <si>
    <t>09/30/1992</t>
  </si>
  <si>
    <t>06/30/1992</t>
  </si>
  <si>
    <t>03/31/1992</t>
  </si>
  <si>
    <t>12/31/1991</t>
  </si>
  <si>
    <t>09/30/1991</t>
  </si>
  <si>
    <t>06/30/1991</t>
  </si>
  <si>
    <t>03/31/1991</t>
  </si>
  <si>
    <t>12/31/1990</t>
  </si>
  <si>
    <t>09/30/1990</t>
  </si>
  <si>
    <t>06/30/1990</t>
  </si>
  <si>
    <t>03/31/1990</t>
  </si>
  <si>
    <t>12/31/1989</t>
  </si>
  <si>
    <t>09/30/1989</t>
  </si>
  <si>
    <t>06/30/1989</t>
  </si>
  <si>
    <t>03/31/1989</t>
  </si>
  <si>
    <t>12/31/1988</t>
  </si>
  <si>
    <t>09/30/1988</t>
  </si>
  <si>
    <t>06/30/1988</t>
  </si>
  <si>
    <t>03/31/1988</t>
  </si>
  <si>
    <t>Please note the disclaimer, which refers to the entire file's content:</t>
  </si>
  <si>
    <t xml:space="preserve">These materials have been prepared solely for informational purposes based upon information generally available to the public from sources believed to be reliable.  S&amp;P Dow Jones Indices, its affiliates, and its third-party data providers and licensors (collectively “S&amp;P Dow Jones Indices Parties”) do not guarantee the accuracy, completeness, timeliness or availability of the Content (index data, ratings, credit-related analyses and data, model, software or other application or output therefore).  S&amp;P Dow Jones Indices Parties are not responsible for any errors or omissions, regardless of the cause, for the results obtained from the use of the Content. THE CONTENT IS PROVIDED ON AN “AS IS” BASIS. S&amp;P DOW JONES INDICES PARTIES DISCLAIM ANY AND ALL EXPRESS OR IMPLIED WARRANTIES, INCLUDING, BUT NOT LIMITED TO, ANY WARRANTIES OF MERCHANTABILITY OR FITNESS FOR A PARTICULAR PURPOSE OR USE, FREEDOM FROM BUGS, SOFTWARE ERRORS OR DEFECTS, THAT THE CONTENT’S FUNCTIONING WILL BE UNINTERRUPTED OR THAT THE CONTENT WILL OPERATE WITH ANY SOFTWARE OR HARDWARE CONFIGURATION.  In no event shall S&amp;P Dow Jones Indices Parties be liable to any party for any direct, indirect, incidental, exemplary, compensatory, punitive, special or consequential damages, costs, expenses, legal fees, or losses (including, without limitation, lost income or lost profits and opportunity costs) in connection with any use of the Content even if advised of the possibility of such damages.  Past performance of the Index is not an indication of future results. The Index returns shown do not represent the results of actual trading of investible assets/securities.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</si>
</sst>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409]mmm\-yy;@"/>
    <numFmt numFmtId="165" formatCode="&quot;$&quot;#,##0.00"/>
    <numFmt numFmtId="166" formatCode="[$-409]dd\-mmm\-yy;@"/>
    <numFmt numFmtId="167" formatCode="[$-409]d\-mmm\-yy;@"/>
    <numFmt numFmtId="168" formatCode="0.0%"/>
    <numFmt numFmtId="169" formatCode="0.0"/>
    <numFmt numFmtId="170" formatCode="mm/dd/yy;@"/>
    <numFmt numFmtId="171" formatCode="m/d/yy;@"/>
  </numFmts>
  <fonts count="37" x14ac:knownFonts="1">
    <font>
      <sz val="10"/>
      <name val="Arial"/>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2"/>
      <name val="Arial"/>
      <family val="2"/>
    </font>
    <font>
      <sz val="10"/>
      <color theme="1"/>
      <name val="Calibri"/>
      <family val="2"/>
      <scheme val="minor"/>
    </font>
    <font>
      <sz val="10"/>
      <color theme="0"/>
      <name val="Calibri"/>
      <family val="2"/>
      <scheme val="minor"/>
    </font>
    <font>
      <sz val="10"/>
      <color rgb="FF9C0006"/>
      <name val="Calibri"/>
      <family val="2"/>
      <scheme val="minor"/>
    </font>
    <font>
      <b/>
      <sz val="10"/>
      <color rgb="FFFA7D00"/>
      <name val="Calibri"/>
      <family val="2"/>
      <scheme val="minor"/>
    </font>
    <font>
      <b/>
      <sz val="10"/>
      <color theme="0"/>
      <name val="Calibri"/>
      <family val="2"/>
      <scheme val="minor"/>
    </font>
    <font>
      <sz val="9"/>
      <name val="TIMES"/>
    </font>
    <font>
      <i/>
      <sz val="10"/>
      <color rgb="FF7F7F7F"/>
      <name val="Calibri"/>
      <family val="2"/>
      <scheme val="minor"/>
    </font>
    <font>
      <sz val="10"/>
      <color rgb="FF006100"/>
      <name val="Calibri"/>
      <family val="2"/>
      <scheme val="minor"/>
    </font>
    <font>
      <u/>
      <sz val="10"/>
      <color indexed="12"/>
      <name val="Arial"/>
      <family val="2"/>
    </font>
    <font>
      <sz val="10"/>
      <color rgb="FF3F3F76"/>
      <name val="Calibri"/>
      <family val="2"/>
      <scheme val="minor"/>
    </font>
    <font>
      <sz val="10"/>
      <color rgb="FFFA7D00"/>
      <name val="Calibri"/>
      <family val="2"/>
      <scheme val="minor"/>
    </font>
    <font>
      <sz val="10"/>
      <color rgb="FF9C6500"/>
      <name val="Calibri"/>
      <family val="2"/>
      <scheme val="minor"/>
    </font>
    <font>
      <b/>
      <sz val="10"/>
      <color rgb="FF3F3F3F"/>
      <name val="Calibri"/>
      <family val="2"/>
      <scheme val="minor"/>
    </font>
    <font>
      <b/>
      <sz val="10"/>
      <color theme="1"/>
      <name val="Calibri"/>
      <family val="2"/>
      <scheme val="minor"/>
    </font>
    <font>
      <sz val="10"/>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92">
    <xf numFmtId="164" fontId="0" fillId="0" borderId="0" applyNumberFormat="0" applyFill="0" applyBorder="0" applyAlignment="0" applyProtection="0"/>
    <xf numFmtId="43" fontId="19" fillId="0" borderId="0" applyFont="0" applyFill="0" applyBorder="0" applyAlignment="0" applyProtection="0"/>
    <xf numFmtId="9" fontId="2" fillId="0" borderId="0" applyFont="0" applyFill="0" applyBorder="0" applyAlignment="0" applyProtection="0"/>
    <xf numFmtId="164" fontId="19" fillId="0" borderId="0" applyNumberFormat="0" applyFill="0" applyBorder="0" applyAlignment="0" applyProtection="0"/>
    <xf numFmtId="164" fontId="19" fillId="0" borderId="0"/>
    <xf numFmtId="164" fontId="19" fillId="0" borderId="0"/>
    <xf numFmtId="166" fontId="19" fillId="0" borderId="0" applyNumberFormat="0" applyFill="0" applyBorder="0" applyAlignment="0" applyProtection="0"/>
    <xf numFmtId="166" fontId="19" fillId="0" borderId="0" applyNumberFormat="0" applyFill="0" applyBorder="0" applyAlignment="0" applyProtection="0"/>
    <xf numFmtId="164" fontId="19" fillId="0" borderId="0" applyNumberFormat="0" applyFill="0" applyBorder="0" applyAlignment="0" applyProtection="0"/>
    <xf numFmtId="164" fontId="19" fillId="0" borderId="0" applyNumberFormat="0" applyFill="0" applyBorder="0" applyAlignment="0" applyProtection="0"/>
    <xf numFmtId="167" fontId="19" fillId="0" borderId="0"/>
    <xf numFmtId="166" fontId="19" fillId="0" borderId="0" applyNumberFormat="0" applyFill="0" applyBorder="0" applyAlignment="0" applyProtection="0"/>
    <xf numFmtId="164" fontId="19" fillId="0" borderId="0" applyNumberFormat="0" applyFill="0" applyBorder="0" applyAlignment="0" applyProtection="0"/>
    <xf numFmtId="164" fontId="19" fillId="0" borderId="0" applyNumberFormat="0" applyFill="0" applyBorder="0" applyAlignment="0" applyProtection="0"/>
    <xf numFmtId="167" fontId="19" fillId="0" borderId="0"/>
    <xf numFmtId="166" fontId="19" fillId="0" borderId="0" applyNumberFormat="0" applyFill="0" applyBorder="0" applyAlignment="0" applyProtection="0"/>
    <xf numFmtId="0" fontId="22" fillId="10" borderId="0" applyNumberFormat="0" applyBorder="0" applyAlignment="0" applyProtection="0"/>
    <xf numFmtId="164" fontId="1" fillId="10" borderId="0" applyNumberFormat="0" applyBorder="0" applyAlignment="0" applyProtection="0"/>
    <xf numFmtId="167" fontId="1" fillId="10" borderId="0" applyNumberFormat="0" applyBorder="0" applyAlignment="0" applyProtection="0"/>
    <xf numFmtId="166" fontId="1" fillId="10" borderId="0" applyNumberFormat="0" applyBorder="0" applyAlignment="0" applyProtection="0"/>
    <xf numFmtId="164" fontId="1" fillId="10" borderId="0" applyNumberFormat="0" applyBorder="0" applyAlignment="0" applyProtection="0"/>
    <xf numFmtId="167" fontId="1" fillId="10" borderId="0" applyNumberFormat="0" applyBorder="0" applyAlignment="0" applyProtection="0"/>
    <xf numFmtId="166" fontId="1" fillId="10" borderId="0" applyNumberFormat="0" applyBorder="0" applyAlignment="0" applyProtection="0"/>
    <xf numFmtId="0" fontId="22" fillId="14" borderId="0" applyNumberFormat="0" applyBorder="0" applyAlignment="0" applyProtection="0"/>
    <xf numFmtId="164" fontId="1" fillId="14" borderId="0" applyNumberFormat="0" applyBorder="0" applyAlignment="0" applyProtection="0"/>
    <xf numFmtId="167" fontId="1" fillId="14" borderId="0" applyNumberFormat="0" applyBorder="0" applyAlignment="0" applyProtection="0"/>
    <xf numFmtId="166" fontId="1" fillId="14" borderId="0" applyNumberFormat="0" applyBorder="0" applyAlignment="0" applyProtection="0"/>
    <xf numFmtId="164" fontId="1" fillId="14" borderId="0" applyNumberFormat="0" applyBorder="0" applyAlignment="0" applyProtection="0"/>
    <xf numFmtId="167" fontId="1" fillId="14" borderId="0" applyNumberFormat="0" applyBorder="0" applyAlignment="0" applyProtection="0"/>
    <xf numFmtId="166" fontId="1" fillId="14" borderId="0" applyNumberFormat="0" applyBorder="0" applyAlignment="0" applyProtection="0"/>
    <xf numFmtId="0" fontId="22" fillId="18" borderId="0" applyNumberFormat="0" applyBorder="0" applyAlignment="0" applyProtection="0"/>
    <xf numFmtId="164" fontId="1" fillId="18" borderId="0" applyNumberFormat="0" applyBorder="0" applyAlignment="0" applyProtection="0"/>
    <xf numFmtId="167" fontId="1" fillId="18" borderId="0" applyNumberFormat="0" applyBorder="0" applyAlignment="0" applyProtection="0"/>
    <xf numFmtId="166" fontId="1" fillId="18" borderId="0" applyNumberFormat="0" applyBorder="0" applyAlignment="0" applyProtection="0"/>
    <xf numFmtId="164" fontId="1" fillId="18" borderId="0" applyNumberFormat="0" applyBorder="0" applyAlignment="0" applyProtection="0"/>
    <xf numFmtId="167" fontId="1" fillId="18" borderId="0" applyNumberFormat="0" applyBorder="0" applyAlignment="0" applyProtection="0"/>
    <xf numFmtId="166" fontId="1" fillId="18" borderId="0" applyNumberFormat="0" applyBorder="0" applyAlignment="0" applyProtection="0"/>
    <xf numFmtId="0" fontId="22" fillId="22" borderId="0" applyNumberFormat="0" applyBorder="0" applyAlignment="0" applyProtection="0"/>
    <xf numFmtId="164" fontId="1" fillId="22" borderId="0" applyNumberFormat="0" applyBorder="0" applyAlignment="0" applyProtection="0"/>
    <xf numFmtId="167" fontId="1" fillId="22" borderId="0" applyNumberFormat="0" applyBorder="0" applyAlignment="0" applyProtection="0"/>
    <xf numFmtId="166" fontId="1" fillId="22" borderId="0" applyNumberFormat="0" applyBorder="0" applyAlignment="0" applyProtection="0"/>
    <xf numFmtId="164" fontId="1" fillId="22" borderId="0" applyNumberFormat="0" applyBorder="0" applyAlignment="0" applyProtection="0"/>
    <xf numFmtId="167" fontId="1" fillId="22" borderId="0" applyNumberFormat="0" applyBorder="0" applyAlignment="0" applyProtection="0"/>
    <xf numFmtId="166" fontId="1" fillId="22" borderId="0" applyNumberFormat="0" applyBorder="0" applyAlignment="0" applyProtection="0"/>
    <xf numFmtId="0" fontId="22" fillId="26" borderId="0" applyNumberFormat="0" applyBorder="0" applyAlignment="0" applyProtection="0"/>
    <xf numFmtId="164" fontId="1" fillId="26" borderId="0" applyNumberFormat="0" applyBorder="0" applyAlignment="0" applyProtection="0"/>
    <xf numFmtId="167" fontId="1" fillId="26" borderId="0" applyNumberFormat="0" applyBorder="0" applyAlignment="0" applyProtection="0"/>
    <xf numFmtId="166" fontId="1" fillId="26" borderId="0" applyNumberFormat="0" applyBorder="0" applyAlignment="0" applyProtection="0"/>
    <xf numFmtId="164" fontId="1" fillId="26" borderId="0" applyNumberFormat="0" applyBorder="0" applyAlignment="0" applyProtection="0"/>
    <xf numFmtId="167" fontId="1" fillId="26" borderId="0" applyNumberFormat="0" applyBorder="0" applyAlignment="0" applyProtection="0"/>
    <xf numFmtId="166" fontId="1" fillId="26" borderId="0" applyNumberFormat="0" applyBorder="0" applyAlignment="0" applyProtection="0"/>
    <xf numFmtId="0" fontId="22" fillId="30" borderId="0" applyNumberFormat="0" applyBorder="0" applyAlignment="0" applyProtection="0"/>
    <xf numFmtId="164" fontId="1" fillId="30" borderId="0" applyNumberFormat="0" applyBorder="0" applyAlignment="0" applyProtection="0"/>
    <xf numFmtId="167" fontId="1" fillId="30" borderId="0" applyNumberFormat="0" applyBorder="0" applyAlignment="0" applyProtection="0"/>
    <xf numFmtId="166" fontId="1" fillId="30" borderId="0" applyNumberFormat="0" applyBorder="0" applyAlignment="0" applyProtection="0"/>
    <xf numFmtId="164" fontId="1" fillId="30" borderId="0" applyNumberFormat="0" applyBorder="0" applyAlignment="0" applyProtection="0"/>
    <xf numFmtId="167" fontId="1" fillId="30" borderId="0" applyNumberFormat="0" applyBorder="0" applyAlignment="0" applyProtection="0"/>
    <xf numFmtId="166" fontId="1" fillId="30" borderId="0" applyNumberFormat="0" applyBorder="0" applyAlignment="0" applyProtection="0"/>
    <xf numFmtId="0" fontId="22" fillId="11" borderId="0" applyNumberFormat="0" applyBorder="0" applyAlignment="0" applyProtection="0"/>
    <xf numFmtId="164" fontId="1" fillId="11" borderId="0" applyNumberFormat="0" applyBorder="0" applyAlignment="0" applyProtection="0"/>
    <xf numFmtId="167" fontId="1" fillId="11" borderId="0" applyNumberFormat="0" applyBorder="0" applyAlignment="0" applyProtection="0"/>
    <xf numFmtId="166" fontId="1" fillId="11" borderId="0" applyNumberFormat="0" applyBorder="0" applyAlignment="0" applyProtection="0"/>
    <xf numFmtId="164" fontId="1" fillId="11" borderId="0" applyNumberFormat="0" applyBorder="0" applyAlignment="0" applyProtection="0"/>
    <xf numFmtId="167" fontId="1" fillId="11" borderId="0" applyNumberFormat="0" applyBorder="0" applyAlignment="0" applyProtection="0"/>
    <xf numFmtId="166" fontId="1" fillId="11" borderId="0" applyNumberFormat="0" applyBorder="0" applyAlignment="0" applyProtection="0"/>
    <xf numFmtId="0" fontId="22" fillId="15" borderId="0" applyNumberFormat="0" applyBorder="0" applyAlignment="0" applyProtection="0"/>
    <xf numFmtId="164" fontId="1" fillId="15" borderId="0" applyNumberFormat="0" applyBorder="0" applyAlignment="0" applyProtection="0"/>
    <xf numFmtId="167" fontId="1" fillId="15" borderId="0" applyNumberFormat="0" applyBorder="0" applyAlignment="0" applyProtection="0"/>
    <xf numFmtId="166" fontId="1" fillId="15" borderId="0" applyNumberFormat="0" applyBorder="0" applyAlignment="0" applyProtection="0"/>
    <xf numFmtId="164" fontId="1" fillId="15" borderId="0" applyNumberFormat="0" applyBorder="0" applyAlignment="0" applyProtection="0"/>
    <xf numFmtId="167" fontId="1" fillId="15" borderId="0" applyNumberFormat="0" applyBorder="0" applyAlignment="0" applyProtection="0"/>
    <xf numFmtId="166" fontId="1" fillId="15" borderId="0" applyNumberFormat="0" applyBorder="0" applyAlignment="0" applyProtection="0"/>
    <xf numFmtId="0" fontId="22" fillId="19" borderId="0" applyNumberFormat="0" applyBorder="0" applyAlignment="0" applyProtection="0"/>
    <xf numFmtId="164" fontId="1" fillId="19" borderId="0" applyNumberFormat="0" applyBorder="0" applyAlignment="0" applyProtection="0"/>
    <xf numFmtId="167" fontId="1" fillId="19" borderId="0" applyNumberFormat="0" applyBorder="0" applyAlignment="0" applyProtection="0"/>
    <xf numFmtId="166" fontId="1" fillId="19" borderId="0" applyNumberFormat="0" applyBorder="0" applyAlignment="0" applyProtection="0"/>
    <xf numFmtId="164" fontId="1" fillId="19" borderId="0" applyNumberFormat="0" applyBorder="0" applyAlignment="0" applyProtection="0"/>
    <xf numFmtId="167" fontId="1" fillId="19" borderId="0" applyNumberFormat="0" applyBorder="0" applyAlignment="0" applyProtection="0"/>
    <xf numFmtId="166" fontId="1" fillId="19" borderId="0" applyNumberFormat="0" applyBorder="0" applyAlignment="0" applyProtection="0"/>
    <xf numFmtId="0" fontId="22" fillId="23" borderId="0" applyNumberFormat="0" applyBorder="0" applyAlignment="0" applyProtection="0"/>
    <xf numFmtId="164" fontId="1" fillId="23" borderId="0" applyNumberFormat="0" applyBorder="0" applyAlignment="0" applyProtection="0"/>
    <xf numFmtId="167" fontId="1" fillId="23" borderId="0" applyNumberFormat="0" applyBorder="0" applyAlignment="0" applyProtection="0"/>
    <xf numFmtId="166" fontId="1" fillId="23" borderId="0" applyNumberFormat="0" applyBorder="0" applyAlignment="0" applyProtection="0"/>
    <xf numFmtId="164" fontId="1" fillId="23" borderId="0" applyNumberFormat="0" applyBorder="0" applyAlignment="0" applyProtection="0"/>
    <xf numFmtId="167" fontId="1" fillId="23" borderId="0" applyNumberFormat="0" applyBorder="0" applyAlignment="0" applyProtection="0"/>
    <xf numFmtId="166" fontId="1" fillId="23" borderId="0" applyNumberFormat="0" applyBorder="0" applyAlignment="0" applyProtection="0"/>
    <xf numFmtId="0" fontId="22" fillId="27" borderId="0" applyNumberFormat="0" applyBorder="0" applyAlignment="0" applyProtection="0"/>
    <xf numFmtId="164" fontId="1" fillId="27" borderId="0" applyNumberFormat="0" applyBorder="0" applyAlignment="0" applyProtection="0"/>
    <xf numFmtId="167" fontId="1" fillId="27" borderId="0" applyNumberFormat="0" applyBorder="0" applyAlignment="0" applyProtection="0"/>
    <xf numFmtId="166" fontId="1" fillId="27" borderId="0" applyNumberFormat="0" applyBorder="0" applyAlignment="0" applyProtection="0"/>
    <xf numFmtId="164" fontId="1" fillId="27" borderId="0" applyNumberFormat="0" applyBorder="0" applyAlignment="0" applyProtection="0"/>
    <xf numFmtId="167" fontId="1" fillId="27" borderId="0" applyNumberFormat="0" applyBorder="0" applyAlignment="0" applyProtection="0"/>
    <xf numFmtId="166" fontId="1" fillId="27" borderId="0" applyNumberFormat="0" applyBorder="0" applyAlignment="0" applyProtection="0"/>
    <xf numFmtId="0" fontId="22" fillId="31" borderId="0" applyNumberFormat="0" applyBorder="0" applyAlignment="0" applyProtection="0"/>
    <xf numFmtId="164" fontId="1" fillId="31" borderId="0" applyNumberFormat="0" applyBorder="0" applyAlignment="0" applyProtection="0"/>
    <xf numFmtId="167" fontId="1" fillId="31" borderId="0" applyNumberFormat="0" applyBorder="0" applyAlignment="0" applyProtection="0"/>
    <xf numFmtId="166" fontId="1" fillId="31" borderId="0" applyNumberFormat="0" applyBorder="0" applyAlignment="0" applyProtection="0"/>
    <xf numFmtId="164" fontId="1" fillId="31" borderId="0" applyNumberFormat="0" applyBorder="0" applyAlignment="0" applyProtection="0"/>
    <xf numFmtId="167" fontId="1" fillId="31" borderId="0" applyNumberFormat="0" applyBorder="0" applyAlignment="0" applyProtection="0"/>
    <xf numFmtId="166" fontId="1" fillId="31" borderId="0" applyNumberFormat="0" applyBorder="0" applyAlignment="0" applyProtection="0"/>
    <xf numFmtId="0" fontId="23" fillId="12" borderId="0" applyNumberFormat="0" applyBorder="0" applyAlignment="0" applyProtection="0"/>
    <xf numFmtId="167" fontId="18" fillId="12" borderId="0" applyNumberFormat="0" applyBorder="0" applyAlignment="0" applyProtection="0"/>
    <xf numFmtId="164" fontId="18" fillId="12" borderId="0" applyNumberFormat="0" applyBorder="0" applyAlignment="0" applyProtection="0"/>
    <xf numFmtId="167" fontId="18" fillId="12" borderId="0" applyNumberFormat="0" applyBorder="0" applyAlignment="0" applyProtection="0"/>
    <xf numFmtId="166" fontId="18" fillId="12" borderId="0" applyNumberFormat="0" applyBorder="0" applyAlignment="0" applyProtection="0"/>
    <xf numFmtId="0" fontId="23" fillId="16" borderId="0" applyNumberFormat="0" applyBorder="0" applyAlignment="0" applyProtection="0"/>
    <xf numFmtId="167" fontId="18" fillId="16" borderId="0" applyNumberFormat="0" applyBorder="0" applyAlignment="0" applyProtection="0"/>
    <xf numFmtId="164" fontId="18" fillId="16" borderId="0" applyNumberFormat="0" applyBorder="0" applyAlignment="0" applyProtection="0"/>
    <xf numFmtId="167" fontId="18" fillId="16" borderId="0" applyNumberFormat="0" applyBorder="0" applyAlignment="0" applyProtection="0"/>
    <xf numFmtId="166" fontId="18" fillId="16" borderId="0" applyNumberFormat="0" applyBorder="0" applyAlignment="0" applyProtection="0"/>
    <xf numFmtId="0" fontId="23" fillId="20" borderId="0" applyNumberFormat="0" applyBorder="0" applyAlignment="0" applyProtection="0"/>
    <xf numFmtId="167" fontId="18" fillId="20" borderId="0" applyNumberFormat="0" applyBorder="0" applyAlignment="0" applyProtection="0"/>
    <xf numFmtId="164" fontId="18" fillId="20" borderId="0" applyNumberFormat="0" applyBorder="0" applyAlignment="0" applyProtection="0"/>
    <xf numFmtId="167" fontId="18" fillId="20" borderId="0" applyNumberFormat="0" applyBorder="0" applyAlignment="0" applyProtection="0"/>
    <xf numFmtId="166" fontId="18" fillId="20" borderId="0" applyNumberFormat="0" applyBorder="0" applyAlignment="0" applyProtection="0"/>
    <xf numFmtId="0" fontId="23" fillId="24" borderId="0" applyNumberFormat="0" applyBorder="0" applyAlignment="0" applyProtection="0"/>
    <xf numFmtId="167" fontId="18" fillId="24" borderId="0" applyNumberFormat="0" applyBorder="0" applyAlignment="0" applyProtection="0"/>
    <xf numFmtId="164" fontId="18" fillId="24" borderId="0" applyNumberFormat="0" applyBorder="0" applyAlignment="0" applyProtection="0"/>
    <xf numFmtId="167" fontId="18" fillId="24" borderId="0" applyNumberFormat="0" applyBorder="0" applyAlignment="0" applyProtection="0"/>
    <xf numFmtId="166" fontId="18" fillId="24" borderId="0" applyNumberFormat="0" applyBorder="0" applyAlignment="0" applyProtection="0"/>
    <xf numFmtId="0" fontId="23" fillId="28" borderId="0" applyNumberFormat="0" applyBorder="0" applyAlignment="0" applyProtection="0"/>
    <xf numFmtId="167" fontId="18" fillId="28" borderId="0" applyNumberFormat="0" applyBorder="0" applyAlignment="0" applyProtection="0"/>
    <xf numFmtId="164" fontId="18" fillId="28" borderId="0" applyNumberFormat="0" applyBorder="0" applyAlignment="0" applyProtection="0"/>
    <xf numFmtId="167" fontId="18" fillId="28" borderId="0" applyNumberFormat="0" applyBorder="0" applyAlignment="0" applyProtection="0"/>
    <xf numFmtId="166" fontId="18" fillId="28" borderId="0" applyNumberFormat="0" applyBorder="0" applyAlignment="0" applyProtection="0"/>
    <xf numFmtId="0" fontId="23" fillId="32" borderId="0" applyNumberFormat="0" applyBorder="0" applyAlignment="0" applyProtection="0"/>
    <xf numFmtId="167" fontId="18" fillId="32" borderId="0" applyNumberFormat="0" applyBorder="0" applyAlignment="0" applyProtection="0"/>
    <xf numFmtId="164" fontId="18" fillId="32" borderId="0" applyNumberFormat="0" applyBorder="0" applyAlignment="0" applyProtection="0"/>
    <xf numFmtId="167" fontId="18" fillId="32" borderId="0" applyNumberFormat="0" applyBorder="0" applyAlignment="0" applyProtection="0"/>
    <xf numFmtId="166" fontId="18" fillId="32" borderId="0" applyNumberFormat="0" applyBorder="0" applyAlignment="0" applyProtection="0"/>
    <xf numFmtId="0" fontId="23" fillId="9" borderId="0" applyNumberFormat="0" applyBorder="0" applyAlignment="0" applyProtection="0"/>
    <xf numFmtId="167" fontId="18" fillId="9" borderId="0" applyNumberFormat="0" applyBorder="0" applyAlignment="0" applyProtection="0"/>
    <xf numFmtId="164" fontId="18" fillId="9" borderId="0" applyNumberFormat="0" applyBorder="0" applyAlignment="0" applyProtection="0"/>
    <xf numFmtId="167" fontId="18" fillId="9" borderId="0" applyNumberFormat="0" applyBorder="0" applyAlignment="0" applyProtection="0"/>
    <xf numFmtId="166" fontId="18" fillId="9" borderId="0" applyNumberFormat="0" applyBorder="0" applyAlignment="0" applyProtection="0"/>
    <xf numFmtId="0" fontId="23" fillId="13" borderId="0" applyNumberFormat="0" applyBorder="0" applyAlignment="0" applyProtection="0"/>
    <xf numFmtId="167" fontId="18" fillId="13" borderId="0" applyNumberFormat="0" applyBorder="0" applyAlignment="0" applyProtection="0"/>
    <xf numFmtId="164" fontId="18" fillId="13" borderId="0" applyNumberFormat="0" applyBorder="0" applyAlignment="0" applyProtection="0"/>
    <xf numFmtId="167" fontId="18" fillId="13" borderId="0" applyNumberFormat="0" applyBorder="0" applyAlignment="0" applyProtection="0"/>
    <xf numFmtId="166" fontId="18" fillId="13" borderId="0" applyNumberFormat="0" applyBorder="0" applyAlignment="0" applyProtection="0"/>
    <xf numFmtId="0" fontId="23" fillId="17" borderId="0" applyNumberFormat="0" applyBorder="0" applyAlignment="0" applyProtection="0"/>
    <xf numFmtId="167" fontId="18" fillId="17" borderId="0" applyNumberFormat="0" applyBorder="0" applyAlignment="0" applyProtection="0"/>
    <xf numFmtId="164" fontId="18" fillId="17" borderId="0" applyNumberFormat="0" applyBorder="0" applyAlignment="0" applyProtection="0"/>
    <xf numFmtId="167" fontId="18" fillId="17" borderId="0" applyNumberFormat="0" applyBorder="0" applyAlignment="0" applyProtection="0"/>
    <xf numFmtId="166" fontId="18" fillId="17" borderId="0" applyNumberFormat="0" applyBorder="0" applyAlignment="0" applyProtection="0"/>
    <xf numFmtId="0" fontId="23" fillId="21" borderId="0" applyNumberFormat="0" applyBorder="0" applyAlignment="0" applyProtection="0"/>
    <xf numFmtId="167" fontId="18" fillId="21" borderId="0" applyNumberFormat="0" applyBorder="0" applyAlignment="0" applyProtection="0"/>
    <xf numFmtId="164" fontId="18" fillId="21" borderId="0" applyNumberFormat="0" applyBorder="0" applyAlignment="0" applyProtection="0"/>
    <xf numFmtId="167" fontId="18" fillId="21" borderId="0" applyNumberFormat="0" applyBorder="0" applyAlignment="0" applyProtection="0"/>
    <xf numFmtId="166" fontId="18" fillId="21" borderId="0" applyNumberFormat="0" applyBorder="0" applyAlignment="0" applyProtection="0"/>
    <xf numFmtId="0" fontId="23" fillId="25" borderId="0" applyNumberFormat="0" applyBorder="0" applyAlignment="0" applyProtection="0"/>
    <xf numFmtId="167" fontId="18" fillId="25" borderId="0" applyNumberFormat="0" applyBorder="0" applyAlignment="0" applyProtection="0"/>
    <xf numFmtId="164" fontId="18" fillId="25" borderId="0" applyNumberFormat="0" applyBorder="0" applyAlignment="0" applyProtection="0"/>
    <xf numFmtId="167" fontId="18" fillId="25" borderId="0" applyNumberFormat="0" applyBorder="0" applyAlignment="0" applyProtection="0"/>
    <xf numFmtId="166" fontId="18" fillId="25" borderId="0" applyNumberFormat="0" applyBorder="0" applyAlignment="0" applyProtection="0"/>
    <xf numFmtId="0" fontId="23" fillId="29" borderId="0" applyNumberFormat="0" applyBorder="0" applyAlignment="0" applyProtection="0"/>
    <xf numFmtId="167" fontId="18" fillId="29" borderId="0" applyNumberFormat="0" applyBorder="0" applyAlignment="0" applyProtection="0"/>
    <xf numFmtId="164" fontId="18" fillId="29" borderId="0" applyNumberFormat="0" applyBorder="0" applyAlignment="0" applyProtection="0"/>
    <xf numFmtId="167" fontId="18" fillId="29" borderId="0" applyNumberFormat="0" applyBorder="0" applyAlignment="0" applyProtection="0"/>
    <xf numFmtId="166" fontId="18" fillId="29" borderId="0" applyNumberFormat="0" applyBorder="0" applyAlignment="0" applyProtection="0"/>
    <xf numFmtId="164" fontId="8" fillId="3" borderId="0" applyNumberFormat="0" applyBorder="0" applyAlignment="0" applyProtection="0"/>
    <xf numFmtId="167" fontId="8" fillId="3" borderId="0" applyNumberFormat="0" applyBorder="0" applyAlignment="0" applyProtection="0"/>
    <xf numFmtId="0" fontId="24" fillId="3" borderId="0" applyNumberFormat="0" applyBorder="0" applyAlignment="0" applyProtection="0"/>
    <xf numFmtId="167" fontId="8" fillId="3" borderId="0" applyNumberFormat="0" applyBorder="0" applyAlignment="0" applyProtection="0"/>
    <xf numFmtId="166" fontId="8" fillId="3" borderId="0" applyNumberFormat="0" applyBorder="0" applyAlignment="0" applyProtection="0"/>
    <xf numFmtId="0" fontId="25" fillId="6" borderId="4" applyNumberFormat="0" applyAlignment="0" applyProtection="0"/>
    <xf numFmtId="167" fontId="12" fillId="6" borderId="4" applyNumberFormat="0" applyAlignment="0" applyProtection="0"/>
    <xf numFmtId="164" fontId="12" fillId="6" borderId="4" applyNumberFormat="0" applyAlignment="0" applyProtection="0"/>
    <xf numFmtId="167" fontId="12" fillId="6" borderId="4" applyNumberFormat="0" applyAlignment="0" applyProtection="0"/>
    <xf numFmtId="166" fontId="12" fillId="6" borderId="4" applyNumberFormat="0" applyAlignment="0" applyProtection="0"/>
    <xf numFmtId="0" fontId="26" fillId="7" borderId="7" applyNumberFormat="0" applyAlignment="0" applyProtection="0"/>
    <xf numFmtId="167" fontId="14" fillId="7" borderId="7" applyNumberFormat="0" applyAlignment="0" applyProtection="0"/>
    <xf numFmtId="164" fontId="14" fillId="7" borderId="7" applyNumberFormat="0" applyAlignment="0" applyProtection="0"/>
    <xf numFmtId="167" fontId="14" fillId="7" borderId="7" applyNumberFormat="0" applyAlignment="0" applyProtection="0"/>
    <xf numFmtId="166" fontId="14" fillId="7" borderId="7" applyNumberFormat="0" applyAlignment="0" applyProtection="0"/>
    <xf numFmtId="164" fontId="27" fillId="0" borderId="0"/>
    <xf numFmtId="164" fontId="27" fillId="0" borderId="0"/>
    <xf numFmtId="166" fontId="27" fillId="0" borderId="0"/>
    <xf numFmtId="43" fontId="19" fillId="0" borderId="0" applyFont="0" applyFill="0" applyBorder="0" applyAlignment="0" applyProtection="0"/>
    <xf numFmtId="43" fontId="19" fillId="0" borderId="0" applyFont="0" applyFill="0" applyBorder="0" applyAlignment="0" applyProtection="0"/>
    <xf numFmtId="164" fontId="27" fillId="0" borderId="0"/>
    <xf numFmtId="164" fontId="27" fillId="0" borderId="0"/>
    <xf numFmtId="166" fontId="27" fillId="0" borderId="0"/>
    <xf numFmtId="44" fontId="1" fillId="0" borderId="0" applyFont="0" applyFill="0" applyBorder="0" applyAlignment="0" applyProtection="0"/>
    <xf numFmtId="44" fontId="1" fillId="0" borderId="0" applyFont="0" applyFill="0" applyBorder="0" applyAlignment="0" applyProtection="0"/>
    <xf numFmtId="0" fontId="28" fillId="0" borderId="0" applyNumberFormat="0" applyFill="0" applyBorder="0" applyAlignment="0" applyProtection="0"/>
    <xf numFmtId="167" fontId="16" fillId="0" borderId="0" applyNumberFormat="0" applyFill="0" applyBorder="0" applyAlignment="0" applyProtection="0"/>
    <xf numFmtId="164" fontId="16" fillId="0" borderId="0" applyNumberFormat="0" applyFill="0" applyBorder="0" applyAlignment="0" applyProtection="0"/>
    <xf numFmtId="167" fontId="16" fillId="0" borderId="0" applyNumberFormat="0" applyFill="0" applyBorder="0" applyAlignment="0" applyProtection="0"/>
    <xf numFmtId="166" fontId="16" fillId="0" borderId="0" applyNumberFormat="0" applyFill="0" applyBorder="0" applyAlignment="0" applyProtection="0"/>
    <xf numFmtId="164" fontId="7" fillId="2" borderId="0" applyNumberFormat="0" applyBorder="0" applyAlignment="0" applyProtection="0"/>
    <xf numFmtId="167" fontId="7" fillId="2" borderId="0" applyNumberFormat="0" applyBorder="0" applyAlignment="0" applyProtection="0"/>
    <xf numFmtId="0" fontId="29" fillId="2" borderId="0" applyNumberFormat="0" applyBorder="0" applyAlignment="0" applyProtection="0"/>
    <xf numFmtId="167" fontId="7" fillId="2" borderId="0" applyNumberFormat="0" applyBorder="0" applyAlignment="0" applyProtection="0"/>
    <xf numFmtId="166" fontId="7" fillId="2" borderId="0" applyNumberFormat="0" applyBorder="0" applyAlignment="0" applyProtection="0"/>
    <xf numFmtId="0" fontId="4" fillId="0" borderId="1" applyNumberFormat="0" applyFill="0" applyAlignment="0" applyProtection="0"/>
    <xf numFmtId="167" fontId="4" fillId="0" borderId="1" applyNumberFormat="0" applyFill="0" applyAlignment="0" applyProtection="0"/>
    <xf numFmtId="164" fontId="4" fillId="0" borderId="1" applyNumberFormat="0" applyFill="0" applyAlignment="0" applyProtection="0"/>
    <xf numFmtId="167" fontId="4" fillId="0" borderId="1" applyNumberFormat="0" applyFill="0" applyAlignment="0" applyProtection="0"/>
    <xf numFmtId="166" fontId="4" fillId="0" borderId="1" applyNumberFormat="0" applyFill="0" applyAlignment="0" applyProtection="0"/>
    <xf numFmtId="0" fontId="5" fillId="0" borderId="2" applyNumberFormat="0" applyFill="0" applyAlignment="0" applyProtection="0"/>
    <xf numFmtId="167" fontId="5" fillId="0" borderId="2" applyNumberFormat="0" applyFill="0" applyAlignment="0" applyProtection="0"/>
    <xf numFmtId="164" fontId="5" fillId="0" borderId="2" applyNumberFormat="0" applyFill="0" applyAlignment="0" applyProtection="0"/>
    <xf numFmtId="167" fontId="5" fillId="0" borderId="2" applyNumberFormat="0" applyFill="0" applyAlignment="0" applyProtection="0"/>
    <xf numFmtId="166" fontId="5" fillId="0" borderId="2" applyNumberFormat="0" applyFill="0" applyAlignment="0" applyProtection="0"/>
    <xf numFmtId="0" fontId="6" fillId="0" borderId="3" applyNumberFormat="0" applyFill="0" applyAlignment="0" applyProtection="0"/>
    <xf numFmtId="167" fontId="6" fillId="0" borderId="3" applyNumberFormat="0" applyFill="0" applyAlignment="0" applyProtection="0"/>
    <xf numFmtId="164" fontId="6" fillId="0" borderId="3" applyNumberFormat="0" applyFill="0" applyAlignment="0" applyProtection="0"/>
    <xf numFmtId="167" fontId="6" fillId="0" borderId="3" applyNumberFormat="0" applyFill="0" applyAlignment="0" applyProtection="0"/>
    <xf numFmtId="166" fontId="6" fillId="0" borderId="3" applyNumberFormat="0" applyFill="0" applyAlignment="0" applyProtection="0"/>
    <xf numFmtId="0" fontId="6" fillId="0" borderId="0" applyNumberFormat="0" applyFill="0" applyBorder="0" applyAlignment="0" applyProtection="0"/>
    <xf numFmtId="167" fontId="6" fillId="0" borderId="0" applyNumberFormat="0" applyFill="0" applyBorder="0" applyAlignment="0" applyProtection="0"/>
    <xf numFmtId="164" fontId="6" fillId="0" borderId="0" applyNumberFormat="0" applyFill="0" applyBorder="0" applyAlignment="0" applyProtection="0"/>
    <xf numFmtId="167" fontId="6" fillId="0" borderId="0" applyNumberFormat="0" applyFill="0" applyBorder="0" applyAlignment="0" applyProtection="0"/>
    <xf numFmtId="166" fontId="6" fillId="0" borderId="0" applyNumberFormat="0" applyFill="0" applyBorder="0" applyAlignment="0" applyProtection="0"/>
    <xf numFmtId="164" fontId="30" fillId="0" borderId="0" applyNumberFormat="0" applyFill="0" applyBorder="0" applyAlignment="0" applyProtection="0">
      <alignment vertical="top"/>
      <protection locked="0"/>
    </xf>
    <xf numFmtId="167" fontId="30" fillId="0" borderId="0" applyNumberFormat="0" applyFill="0" applyBorder="0" applyAlignment="0" applyProtection="0">
      <alignment vertical="top"/>
      <protection locked="0"/>
    </xf>
    <xf numFmtId="166" fontId="30" fillId="0" borderId="0" applyNumberFormat="0" applyFill="0" applyBorder="0" applyAlignment="0" applyProtection="0">
      <alignment vertical="top"/>
      <protection locked="0"/>
    </xf>
    <xf numFmtId="0" fontId="31" fillId="5" borderId="4" applyNumberFormat="0" applyAlignment="0" applyProtection="0"/>
    <xf numFmtId="167" fontId="10" fillId="5" borderId="4" applyNumberFormat="0" applyAlignment="0" applyProtection="0"/>
    <xf numFmtId="164" fontId="10" fillId="5" borderId="4" applyNumberFormat="0" applyAlignment="0" applyProtection="0"/>
    <xf numFmtId="167" fontId="10" fillId="5" borderId="4" applyNumberFormat="0" applyAlignment="0" applyProtection="0"/>
    <xf numFmtId="166" fontId="10" fillId="5" borderId="4" applyNumberFormat="0" applyAlignment="0" applyProtection="0"/>
    <xf numFmtId="0" fontId="32" fillId="0" borderId="6" applyNumberFormat="0" applyFill="0" applyAlignment="0" applyProtection="0"/>
    <xf numFmtId="167" fontId="13" fillId="0" borderId="6" applyNumberFormat="0" applyFill="0" applyAlignment="0" applyProtection="0"/>
    <xf numFmtId="164" fontId="13" fillId="0" borderId="6" applyNumberFormat="0" applyFill="0" applyAlignment="0" applyProtection="0"/>
    <xf numFmtId="167" fontId="13" fillId="0" borderId="6" applyNumberFormat="0" applyFill="0" applyAlignment="0" applyProtection="0"/>
    <xf numFmtId="166" fontId="13" fillId="0" borderId="6" applyNumberFormat="0" applyFill="0" applyAlignment="0" applyProtection="0"/>
    <xf numFmtId="0" fontId="33" fillId="4" borderId="0" applyNumberFormat="0" applyBorder="0" applyAlignment="0" applyProtection="0"/>
    <xf numFmtId="167" fontId="9" fillId="4" borderId="0" applyNumberFormat="0" applyBorder="0" applyAlignment="0" applyProtection="0"/>
    <xf numFmtId="164" fontId="9" fillId="4" borderId="0" applyNumberFormat="0" applyBorder="0" applyAlignment="0" applyProtection="0"/>
    <xf numFmtId="167" fontId="9" fillId="4" borderId="0" applyNumberFormat="0" applyBorder="0" applyAlignment="0" applyProtection="0"/>
    <xf numFmtId="166" fontId="9" fillId="4" borderId="0" applyNumberFormat="0" applyBorder="0" applyAlignment="0" applyProtection="0"/>
    <xf numFmtId="164" fontId="27" fillId="0" borderId="0"/>
    <xf numFmtId="164" fontId="27" fillId="0" borderId="0"/>
    <xf numFmtId="166" fontId="27" fillId="0" borderId="0"/>
    <xf numFmtId="164" fontId="1" fillId="0" borderId="0"/>
    <xf numFmtId="166" fontId="19" fillId="0" borderId="0"/>
    <xf numFmtId="164" fontId="19" fillId="0" borderId="0"/>
    <xf numFmtId="164" fontId="19" fillId="0" borderId="0"/>
    <xf numFmtId="167" fontId="1" fillId="0" borderId="0"/>
    <xf numFmtId="166" fontId="19" fillId="0" borderId="0"/>
    <xf numFmtId="164" fontId="1" fillId="0" borderId="0"/>
    <xf numFmtId="166" fontId="19" fillId="0" borderId="0" applyNumberFormat="0" applyFill="0" applyBorder="0" applyAlignment="0" applyProtection="0"/>
    <xf numFmtId="164" fontId="19" fillId="0" borderId="0" applyNumberFormat="0" applyFill="0" applyBorder="0" applyAlignment="0" applyProtection="0"/>
    <xf numFmtId="164" fontId="19" fillId="0" borderId="0" applyNumberFormat="0" applyFill="0" applyBorder="0" applyAlignment="0" applyProtection="0"/>
    <xf numFmtId="167" fontId="1" fillId="0" borderId="0"/>
    <xf numFmtId="166" fontId="19" fillId="0" borderId="0" applyNumberFormat="0" applyFill="0" applyBorder="0" applyAlignment="0" applyProtection="0"/>
    <xf numFmtId="0" fontId="22" fillId="0" borderId="0"/>
    <xf numFmtId="166" fontId="1" fillId="0" borderId="0"/>
    <xf numFmtId="164" fontId="1" fillId="0" borderId="0"/>
    <xf numFmtId="164" fontId="1" fillId="0" borderId="0"/>
    <xf numFmtId="166" fontId="1" fillId="0" borderId="0"/>
    <xf numFmtId="164" fontId="19" fillId="0" borderId="0" applyNumberFormat="0" applyFill="0" applyBorder="0" applyAlignment="0" applyProtection="0"/>
    <xf numFmtId="167" fontId="19" fillId="0" borderId="0"/>
    <xf numFmtId="166" fontId="19" fillId="0" borderId="0" applyNumberFormat="0" applyFill="0" applyBorder="0" applyAlignment="0" applyProtection="0"/>
    <xf numFmtId="0" fontId="22" fillId="8" borderId="8" applyNumberFormat="0" applyFont="0" applyAlignment="0" applyProtection="0"/>
    <xf numFmtId="166"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7" fontId="1" fillId="8" borderId="8" applyNumberFormat="0" applyFont="0" applyAlignment="0" applyProtection="0"/>
    <xf numFmtId="166" fontId="1" fillId="8" borderId="8" applyNumberFormat="0" applyFont="0" applyAlignment="0" applyProtection="0"/>
    <xf numFmtId="167" fontId="1" fillId="8" borderId="8" applyNumberFormat="0" applyFont="0" applyAlignment="0" applyProtection="0"/>
    <xf numFmtId="0" fontId="34" fillId="6" borderId="5" applyNumberFormat="0" applyAlignment="0" applyProtection="0"/>
    <xf numFmtId="167" fontId="11" fillId="6" borderId="5" applyNumberFormat="0" applyAlignment="0" applyProtection="0"/>
    <xf numFmtId="164" fontId="11" fillId="6" borderId="5" applyNumberFormat="0" applyAlignment="0" applyProtection="0"/>
    <xf numFmtId="167" fontId="11" fillId="6" borderId="5" applyNumberFormat="0" applyAlignment="0" applyProtection="0"/>
    <xf numFmtId="166" fontId="11" fillId="6" borderId="5"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166" fontId="19" fillId="0" borderId="0" applyNumberFormat="0" applyFill="0" applyBorder="0" applyAlignment="0" applyProtection="0"/>
    <xf numFmtId="166" fontId="19" fillId="0" borderId="0" applyNumberFormat="0" applyFill="0" applyBorder="0" applyAlignment="0" applyProtection="0"/>
    <xf numFmtId="164" fontId="19" fillId="0" borderId="0" applyNumberFormat="0" applyFill="0" applyBorder="0" applyAlignment="0" applyProtection="0"/>
    <xf numFmtId="164" fontId="19" fillId="0" borderId="0" applyNumberFormat="0" applyFill="0" applyBorder="0" applyAlignment="0" applyProtection="0"/>
    <xf numFmtId="0" fontId="3" fillId="0" borderId="0" applyNumberFormat="0" applyFill="0" applyBorder="0" applyAlignment="0" applyProtection="0"/>
    <xf numFmtId="167" fontId="3" fillId="0" borderId="0" applyNumberFormat="0" applyFill="0" applyBorder="0" applyAlignment="0" applyProtection="0"/>
    <xf numFmtId="164" fontId="3" fillId="0" borderId="0" applyNumberFormat="0" applyFill="0" applyBorder="0" applyAlignment="0" applyProtection="0"/>
    <xf numFmtId="167" fontId="3" fillId="0" borderId="0" applyNumberFormat="0" applyFill="0" applyBorder="0" applyAlignment="0" applyProtection="0"/>
    <xf numFmtId="166" fontId="3" fillId="0" borderId="0" applyNumberFormat="0" applyFill="0" applyBorder="0" applyAlignment="0" applyProtection="0"/>
    <xf numFmtId="0" fontId="35" fillId="0" borderId="9" applyNumberFormat="0" applyFill="0" applyAlignment="0" applyProtection="0"/>
    <xf numFmtId="167" fontId="17" fillId="0" borderId="9" applyNumberFormat="0" applyFill="0" applyAlignment="0" applyProtection="0"/>
    <xf numFmtId="164" fontId="17" fillId="0" borderId="9" applyNumberFormat="0" applyFill="0" applyAlignment="0" applyProtection="0"/>
    <xf numFmtId="167" fontId="17" fillId="0" borderId="9" applyNumberFormat="0" applyFill="0" applyAlignment="0" applyProtection="0"/>
    <xf numFmtId="166" fontId="17" fillId="0" borderId="9" applyNumberFormat="0" applyFill="0" applyAlignment="0" applyProtection="0"/>
    <xf numFmtId="0" fontId="36" fillId="0" borderId="0" applyNumberFormat="0" applyFill="0" applyBorder="0" applyAlignment="0" applyProtection="0"/>
    <xf numFmtId="167" fontId="15" fillId="0" borderId="0" applyNumberFormat="0" applyFill="0" applyBorder="0" applyAlignment="0" applyProtection="0"/>
    <xf numFmtId="164" fontId="15" fillId="0" borderId="0" applyNumberFormat="0" applyFill="0" applyBorder="0" applyAlignment="0" applyProtection="0"/>
    <xf numFmtId="167" fontId="15" fillId="0" borderId="0" applyNumberFormat="0" applyFill="0" applyBorder="0" applyAlignment="0" applyProtection="0"/>
    <xf numFmtId="166" fontId="15" fillId="0" borderId="0" applyNumberFormat="0" applyFill="0" applyBorder="0" applyAlignment="0" applyProtection="0"/>
  </cellStyleXfs>
  <cellXfs count="77">
    <xf numFmtId="0" fontId="0" fillId="0" borderId="0" xfId="0" applyNumberFormat="1"/>
    <xf numFmtId="164" fontId="20" fillId="0" borderId="0" xfId="3" applyFont="1" applyAlignment="1">
      <alignment horizontal="left"/>
    </xf>
    <xf numFmtId="2" fontId="20" fillId="0" borderId="0" xfId="3" applyNumberFormat="1" applyFont="1" applyAlignment="1">
      <alignment horizontal="right"/>
    </xf>
    <xf numFmtId="165" fontId="20" fillId="0" borderId="0" xfId="3" applyNumberFormat="1" applyFont="1" applyAlignment="1">
      <alignment horizontal="right"/>
    </xf>
    <xf numFmtId="4" fontId="20" fillId="0" borderId="0" xfId="3" applyNumberFormat="1" applyFont="1" applyAlignment="1">
      <alignment horizontal="right"/>
    </xf>
    <xf numFmtId="2" fontId="20" fillId="0" borderId="0" xfId="3" applyNumberFormat="1" applyFont="1"/>
    <xf numFmtId="164" fontId="20" fillId="0" borderId="0" xfId="3" applyFont="1"/>
    <xf numFmtId="2" fontId="0" fillId="0" borderId="0" xfId="3" applyNumberFormat="1" applyFont="1" applyAlignment="1">
      <alignment horizontal="right"/>
    </xf>
    <xf numFmtId="165" fontId="0" fillId="0" borderId="0" xfId="3" applyNumberFormat="1" applyFont="1" applyAlignment="1">
      <alignment horizontal="right"/>
    </xf>
    <xf numFmtId="4" fontId="0" fillId="0" borderId="0" xfId="3" applyNumberFormat="1" applyFont="1" applyAlignment="1">
      <alignment horizontal="right"/>
    </xf>
    <xf numFmtId="2" fontId="0" fillId="0" borderId="0" xfId="3" applyNumberFormat="1" applyFont="1"/>
    <xf numFmtId="164" fontId="0" fillId="0" borderId="0" xfId="0"/>
    <xf numFmtId="164" fontId="0" fillId="0" borderId="0" xfId="3" applyFont="1" applyAlignment="1">
      <alignment horizontal="center"/>
    </xf>
    <xf numFmtId="164" fontId="20" fillId="0" borderId="0" xfId="3" applyFont="1" applyAlignment="1">
      <alignment horizontal="right"/>
    </xf>
    <xf numFmtId="14" fontId="19" fillId="0" borderId="0" xfId="3" applyNumberFormat="1" applyFont="1" applyAlignment="1">
      <alignment horizontal="left"/>
    </xf>
    <xf numFmtId="165" fontId="19" fillId="0" borderId="0" xfId="3" applyNumberFormat="1" applyFont="1" applyAlignment="1">
      <alignment horizontal="right"/>
    </xf>
    <xf numFmtId="4" fontId="19" fillId="0" borderId="0" xfId="3" applyNumberFormat="1" applyFont="1" applyAlignment="1">
      <alignment horizontal="right"/>
    </xf>
    <xf numFmtId="2" fontId="19" fillId="0" borderId="0" xfId="3" applyNumberFormat="1" applyFont="1" applyAlignment="1">
      <alignment horizontal="right"/>
    </xf>
    <xf numFmtId="10" fontId="20" fillId="0" borderId="0" xfId="3" applyNumberFormat="1" applyFont="1" applyAlignment="1">
      <alignment horizontal="right"/>
    </xf>
    <xf numFmtId="165" fontId="19" fillId="0" borderId="0" xfId="3" applyNumberFormat="1" applyFont="1" applyBorder="1" applyAlignment="1">
      <alignment horizontal="right"/>
    </xf>
    <xf numFmtId="164" fontId="19" fillId="0" borderId="0" xfId="3" applyFont="1" applyAlignment="1">
      <alignment horizontal="right"/>
    </xf>
    <xf numFmtId="165" fontId="19" fillId="0" borderId="0" xfId="3" applyNumberFormat="1" applyFont="1"/>
    <xf numFmtId="49" fontId="19" fillId="0" borderId="0" xfId="3" applyNumberFormat="1" applyFont="1" applyAlignment="1">
      <alignment horizontal="left"/>
    </xf>
    <xf numFmtId="165" fontId="0" fillId="0" borderId="0" xfId="1" applyNumberFormat="1" applyFont="1" applyBorder="1" applyAlignment="1">
      <alignment horizontal="right"/>
    </xf>
    <xf numFmtId="165" fontId="19" fillId="0" borderId="0" xfId="4" applyNumberFormat="1" applyAlignment="1">
      <alignment horizontal="right"/>
    </xf>
    <xf numFmtId="4" fontId="19" fillId="0" borderId="0" xfId="4" applyNumberFormat="1" applyAlignment="1">
      <alignment horizontal="right"/>
    </xf>
    <xf numFmtId="165" fontId="19" fillId="0" borderId="0" xfId="5" applyNumberFormat="1" applyAlignment="1">
      <alignment horizontal="right"/>
    </xf>
    <xf numFmtId="14" fontId="0" fillId="0" borderId="0" xfId="3" applyNumberFormat="1" applyFont="1" applyAlignment="1">
      <alignment horizontal="left"/>
    </xf>
    <xf numFmtId="165" fontId="19" fillId="0" borderId="0" xfId="1" applyNumberFormat="1" applyFont="1" applyBorder="1" applyAlignment="1">
      <alignment horizontal="right"/>
    </xf>
    <xf numFmtId="164" fontId="0" fillId="0" borderId="0" xfId="3" applyFont="1" applyAlignment="1">
      <alignment horizontal="right"/>
    </xf>
    <xf numFmtId="49" fontId="0" fillId="0" borderId="0" xfId="3" applyNumberFormat="1" applyFont="1" applyAlignment="1">
      <alignment horizontal="left"/>
    </xf>
    <xf numFmtId="165" fontId="19" fillId="0" borderId="0" xfId="1" applyNumberFormat="1" applyBorder="1" applyAlignment="1">
      <alignment horizontal="right"/>
    </xf>
    <xf numFmtId="165" fontId="19" fillId="0" borderId="0" xfId="3" applyNumberFormat="1" applyFont="1" applyAlignment="1">
      <alignment horizontal="right" vertical="center"/>
    </xf>
    <xf numFmtId="4" fontId="19" fillId="0" borderId="0" xfId="3" applyNumberFormat="1" applyFont="1" applyAlignment="1">
      <alignment horizontal="right" vertical="center"/>
    </xf>
    <xf numFmtId="164" fontId="0" fillId="0" borderId="0" xfId="3" applyFont="1" applyAlignment="1">
      <alignment horizontal="left"/>
    </xf>
    <xf numFmtId="49" fontId="0" fillId="0" borderId="0" xfId="3" applyNumberFormat="1" applyFont="1"/>
    <xf numFmtId="2" fontId="21" fillId="0" borderId="0" xfId="3" applyNumberFormat="1" applyFont="1"/>
    <xf numFmtId="2" fontId="19" fillId="0" borderId="0" xfId="3" applyNumberFormat="1" applyFont="1"/>
    <xf numFmtId="10" fontId="19" fillId="0" borderId="0" xfId="3" applyNumberFormat="1" applyFont="1"/>
    <xf numFmtId="164" fontId="19" fillId="0" borderId="0" xfId="3" applyFont="1"/>
    <xf numFmtId="164" fontId="0" fillId="0" borderId="0" xfId="0" applyAlignment="1">
      <alignment horizontal="right"/>
    </xf>
    <xf numFmtId="165" fontId="0" fillId="0" borderId="0" xfId="0" applyNumberFormat="1" applyAlignment="1">
      <alignment horizontal="right"/>
    </xf>
    <xf numFmtId="4" fontId="0" fillId="0" borderId="0" xfId="0" applyNumberFormat="1" applyAlignment="1">
      <alignment horizontal="right"/>
    </xf>
    <xf numFmtId="168" fontId="20" fillId="0" borderId="0" xfId="2" applyNumberFormat="1" applyFont="1"/>
    <xf numFmtId="168" fontId="0" fillId="0" borderId="0" xfId="2" applyNumberFormat="1" applyFont="1"/>
    <xf numFmtId="168" fontId="20" fillId="0" borderId="0" xfId="2" applyNumberFormat="1" applyFont="1" applyAlignment="1">
      <alignment horizontal="right"/>
    </xf>
    <xf numFmtId="169" fontId="20" fillId="0" borderId="0" xfId="3" applyNumberFormat="1" applyFont="1"/>
    <xf numFmtId="169" fontId="0" fillId="0" borderId="0" xfId="0" applyNumberFormat="1"/>
    <xf numFmtId="169" fontId="20" fillId="0" borderId="0" xfId="3" applyNumberFormat="1" applyFont="1" applyAlignment="1">
      <alignment horizontal="right"/>
    </xf>
    <xf numFmtId="169" fontId="19" fillId="0" borderId="0" xfId="3" applyNumberFormat="1" applyFont="1" applyAlignment="1">
      <alignment horizontal="right"/>
    </xf>
    <xf numFmtId="169" fontId="0" fillId="0" borderId="0" xfId="3" applyNumberFormat="1" applyFont="1" applyAlignment="1">
      <alignment horizontal="right"/>
    </xf>
    <xf numFmtId="170" fontId="20" fillId="0" borderId="0" xfId="3" applyNumberFormat="1" applyFont="1"/>
    <xf numFmtId="170" fontId="0" fillId="0" borderId="0" xfId="0" applyNumberFormat="1"/>
    <xf numFmtId="170" fontId="20" fillId="0" borderId="0" xfId="3" applyNumberFormat="1" applyFont="1" applyAlignment="1">
      <alignment horizontal="right"/>
    </xf>
    <xf numFmtId="171" fontId="0" fillId="0" borderId="0" xfId="0" applyNumberFormat="1"/>
    <xf numFmtId="171" fontId="0" fillId="0" borderId="0" xfId="3" applyNumberFormat="1" applyFont="1" applyAlignment="1">
      <alignment horizontal="right"/>
    </xf>
    <xf numFmtId="171" fontId="19" fillId="0" borderId="0" xfId="3" applyNumberFormat="1" applyFont="1" applyAlignment="1">
      <alignment horizontal="right"/>
    </xf>
    <xf numFmtId="171" fontId="20" fillId="0" borderId="0" xfId="3" applyNumberFormat="1" applyFont="1" applyAlignment="1">
      <alignment horizontal="right"/>
    </xf>
    <xf numFmtId="170" fontId="19" fillId="0" borderId="0" xfId="3" applyNumberFormat="1" applyFont="1" applyAlignment="1">
      <alignment horizontal="left"/>
    </xf>
    <xf numFmtId="170" fontId="0" fillId="0" borderId="0" xfId="3" applyNumberFormat="1" applyFont="1" applyAlignment="1">
      <alignment horizontal="left"/>
    </xf>
    <xf numFmtId="170" fontId="0" fillId="0" borderId="0" xfId="3" applyNumberFormat="1" applyFont="1"/>
    <xf numFmtId="164" fontId="20" fillId="0" borderId="0" xfId="0" applyFont="1" applyAlignment="1">
      <alignment horizontal="left" vertical="top" wrapText="1"/>
    </xf>
    <xf numFmtId="14" fontId="19" fillId="0" borderId="0" xfId="3" applyNumberFormat="1" applyFont="1" applyAlignment="1">
      <alignment horizontal="right"/>
    </xf>
    <xf numFmtId="14" fontId="20" fillId="0" borderId="0" xfId="3" applyNumberFormat="1" applyFont="1" applyAlignment="1">
      <alignment horizontal="right"/>
    </xf>
    <xf numFmtId="164" fontId="0" fillId="33" borderId="0" xfId="0" applyFill="1"/>
    <xf numFmtId="14" fontId="0" fillId="0" borderId="0" xfId="3" applyNumberFormat="1" applyFont="1"/>
    <xf numFmtId="14" fontId="0" fillId="0" borderId="0" xfId="0" applyNumberFormat="1"/>
    <xf numFmtId="14" fontId="0" fillId="0" borderId="0" xfId="3" applyNumberFormat="1" applyFont="1" applyAlignment="1">
      <alignment horizontal="right"/>
    </xf>
    <xf numFmtId="168" fontId="20" fillId="0" borderId="0" xfId="3" applyNumberFormat="1" applyFont="1"/>
    <xf numFmtId="168" fontId="0" fillId="0" borderId="0" xfId="0" applyNumberFormat="1"/>
    <xf numFmtId="168" fontId="20" fillId="0" borderId="0" xfId="3" applyNumberFormat="1" applyFont="1" applyAlignment="1">
      <alignment horizontal="right"/>
    </xf>
    <xf numFmtId="168" fontId="0" fillId="0" borderId="0" xfId="3" applyNumberFormat="1" applyFont="1" applyAlignment="1">
      <alignment horizontal="right"/>
    </xf>
    <xf numFmtId="168" fontId="19" fillId="0" borderId="0" xfId="3" applyNumberFormat="1" applyFont="1" applyAlignment="1">
      <alignment horizontal="right"/>
    </xf>
    <xf numFmtId="169" fontId="0" fillId="33" borderId="0" xfId="0" applyNumberFormat="1" applyFill="1"/>
    <xf numFmtId="164" fontId="20" fillId="33" borderId="0" xfId="3" applyFont="1" applyFill="1" applyAlignment="1">
      <alignment horizontal="right"/>
    </xf>
    <xf numFmtId="164" fontId="19" fillId="33" borderId="0" xfId="3" applyFont="1" applyFill="1" applyAlignment="1">
      <alignment horizontal="right"/>
    </xf>
    <xf numFmtId="164" fontId="0" fillId="33" borderId="0" xfId="3" applyFont="1" applyFill="1" applyAlignment="1">
      <alignment horizontal="right"/>
    </xf>
  </cellXfs>
  <cellStyles count="292">
    <cellStyle name="_x000a_bidires=100_x000d_" xfId="3"/>
    <cellStyle name="_x000a_bidires=100_x000d_ 2" xfId="6"/>
    <cellStyle name="_x000a_bidires=100_x000d_ 2 2" xfId="7"/>
    <cellStyle name="_x000a_bidires=100_x000d_ 2 2 2" xfId="8"/>
    <cellStyle name="_x000a_bidires=100_x000d_ 2 3" xfId="9"/>
    <cellStyle name="_x000a_bidires=100_x000d_ 2 4" xfId="10"/>
    <cellStyle name="_x000a_bidires=100_x000d_ 3" xfId="11"/>
    <cellStyle name="_x000a_bidires=100_x000d_ 3 2" xfId="12"/>
    <cellStyle name="_x000a_bidires=100_x000d_ 4" xfId="13"/>
    <cellStyle name="_x000a_bidires=100_x000d_ 5" xfId="14"/>
    <cellStyle name="_x000a_bidires=100_x000d_ 6" xfId="15"/>
    <cellStyle name="20% - Accent1 2" xfId="16"/>
    <cellStyle name="20% - Accent1 2 2" xfId="17"/>
    <cellStyle name="20% - Accent1 2 3" xfId="18"/>
    <cellStyle name="20% - Accent1 2 4" xfId="19"/>
    <cellStyle name="20% - Accent1 3" xfId="20"/>
    <cellStyle name="20% - Accent1 4" xfId="21"/>
    <cellStyle name="20% - Accent1 5" xfId="22"/>
    <cellStyle name="20% - Accent2 2" xfId="23"/>
    <cellStyle name="20% - Accent2 2 2" xfId="24"/>
    <cellStyle name="20% - Accent2 2 3" xfId="25"/>
    <cellStyle name="20% - Accent2 2 4" xfId="26"/>
    <cellStyle name="20% - Accent2 3" xfId="27"/>
    <cellStyle name="20% - Accent2 4" xfId="28"/>
    <cellStyle name="20% - Accent2 5" xfId="29"/>
    <cellStyle name="20% - Accent3 2" xfId="30"/>
    <cellStyle name="20% - Accent3 2 2" xfId="31"/>
    <cellStyle name="20% - Accent3 2 3" xfId="32"/>
    <cellStyle name="20% - Accent3 2 4" xfId="33"/>
    <cellStyle name="20% - Accent3 3" xfId="34"/>
    <cellStyle name="20% - Accent3 4" xfId="35"/>
    <cellStyle name="20% - Accent3 5" xfId="36"/>
    <cellStyle name="20% - Accent4 2" xfId="37"/>
    <cellStyle name="20% - Accent4 2 2" xfId="38"/>
    <cellStyle name="20% - Accent4 2 3" xfId="39"/>
    <cellStyle name="20% - Accent4 2 4" xfId="40"/>
    <cellStyle name="20% - Accent4 3" xfId="41"/>
    <cellStyle name="20% - Accent4 4" xfId="42"/>
    <cellStyle name="20% - Accent4 5" xfId="43"/>
    <cellStyle name="20% - Accent5 2" xfId="44"/>
    <cellStyle name="20% - Accent5 2 2" xfId="45"/>
    <cellStyle name="20% - Accent5 2 3" xfId="46"/>
    <cellStyle name="20% - Accent5 2 4" xfId="47"/>
    <cellStyle name="20% - Accent5 3" xfId="48"/>
    <cellStyle name="20% - Accent5 4" xfId="49"/>
    <cellStyle name="20% - Accent5 5" xfId="50"/>
    <cellStyle name="20% - Accent6 2" xfId="51"/>
    <cellStyle name="20% - Accent6 2 2" xfId="52"/>
    <cellStyle name="20% - Accent6 2 3" xfId="53"/>
    <cellStyle name="20% - Accent6 2 4" xfId="54"/>
    <cellStyle name="20% - Accent6 3" xfId="55"/>
    <cellStyle name="20% - Accent6 4" xfId="56"/>
    <cellStyle name="20% - Accent6 5" xfId="57"/>
    <cellStyle name="40% - Accent1 2" xfId="58"/>
    <cellStyle name="40% - Accent1 2 2" xfId="59"/>
    <cellStyle name="40% - Accent1 2 3" xfId="60"/>
    <cellStyle name="40% - Accent1 2 4" xfId="61"/>
    <cellStyle name="40% - Accent1 3" xfId="62"/>
    <cellStyle name="40% - Accent1 4" xfId="63"/>
    <cellStyle name="40% - Accent1 5" xfId="64"/>
    <cellStyle name="40% - Accent2 2" xfId="65"/>
    <cellStyle name="40% - Accent2 2 2" xfId="66"/>
    <cellStyle name="40% - Accent2 2 3" xfId="67"/>
    <cellStyle name="40% - Accent2 2 4" xfId="68"/>
    <cellStyle name="40% - Accent2 3" xfId="69"/>
    <cellStyle name="40% - Accent2 4" xfId="70"/>
    <cellStyle name="40% - Accent2 5" xfId="71"/>
    <cellStyle name="40% - Accent3 2" xfId="72"/>
    <cellStyle name="40% - Accent3 2 2" xfId="73"/>
    <cellStyle name="40% - Accent3 2 3" xfId="74"/>
    <cellStyle name="40% - Accent3 2 4" xfId="75"/>
    <cellStyle name="40% - Accent3 3" xfId="76"/>
    <cellStyle name="40% - Accent3 4" xfId="77"/>
    <cellStyle name="40% - Accent3 5" xfId="78"/>
    <cellStyle name="40% - Accent4 2" xfId="79"/>
    <cellStyle name="40% - Accent4 2 2" xfId="80"/>
    <cellStyle name="40% - Accent4 2 3" xfId="81"/>
    <cellStyle name="40% - Accent4 2 4" xfId="82"/>
    <cellStyle name="40% - Accent4 3" xfId="83"/>
    <cellStyle name="40% - Accent4 4" xfId="84"/>
    <cellStyle name="40% - Accent4 5" xfId="85"/>
    <cellStyle name="40% - Accent5 2" xfId="86"/>
    <cellStyle name="40% - Accent5 2 2" xfId="87"/>
    <cellStyle name="40% - Accent5 2 3" xfId="88"/>
    <cellStyle name="40% - Accent5 2 4" xfId="89"/>
    <cellStyle name="40% - Accent5 3" xfId="90"/>
    <cellStyle name="40% - Accent5 4" xfId="91"/>
    <cellStyle name="40% - Accent5 5" xfId="92"/>
    <cellStyle name="40% - Accent6 2" xfId="93"/>
    <cellStyle name="40% - Accent6 2 2" xfId="94"/>
    <cellStyle name="40% - Accent6 2 3" xfId="95"/>
    <cellStyle name="40% - Accent6 2 4" xfId="96"/>
    <cellStyle name="40% - Accent6 3" xfId="97"/>
    <cellStyle name="40% - Accent6 4" xfId="98"/>
    <cellStyle name="40% - Accent6 5" xfId="99"/>
    <cellStyle name="60% - Accent1 2" xfId="100"/>
    <cellStyle name="60% - Accent1 2 2" xfId="101"/>
    <cellStyle name="60% - Accent1 2 3" xfId="102"/>
    <cellStyle name="60% - Accent1 3" xfId="103"/>
    <cellStyle name="60% - Accent1 4" xfId="104"/>
    <cellStyle name="60% - Accent2 2" xfId="105"/>
    <cellStyle name="60% - Accent2 2 2" xfId="106"/>
    <cellStyle name="60% - Accent2 2 3" xfId="107"/>
    <cellStyle name="60% - Accent2 3" xfId="108"/>
    <cellStyle name="60% - Accent2 4" xfId="109"/>
    <cellStyle name="60% - Accent3 2" xfId="110"/>
    <cellStyle name="60% - Accent3 2 2" xfId="111"/>
    <cellStyle name="60% - Accent3 2 3" xfId="112"/>
    <cellStyle name="60% - Accent3 3" xfId="113"/>
    <cellStyle name="60% - Accent3 4" xfId="114"/>
    <cellStyle name="60% - Accent4 2" xfId="115"/>
    <cellStyle name="60% - Accent4 2 2" xfId="116"/>
    <cellStyle name="60% - Accent4 2 3" xfId="117"/>
    <cellStyle name="60% - Accent4 3" xfId="118"/>
    <cellStyle name="60% - Accent4 4" xfId="119"/>
    <cellStyle name="60% - Accent5 2" xfId="120"/>
    <cellStyle name="60% - Accent5 2 2" xfId="121"/>
    <cellStyle name="60% - Accent5 2 3" xfId="122"/>
    <cellStyle name="60% - Accent5 3" xfId="123"/>
    <cellStyle name="60% - Accent5 4" xfId="124"/>
    <cellStyle name="60% - Accent6 2" xfId="125"/>
    <cellStyle name="60% - Accent6 2 2" xfId="126"/>
    <cellStyle name="60% - Accent6 2 3" xfId="127"/>
    <cellStyle name="60% - Accent6 3" xfId="128"/>
    <cellStyle name="60% - Accent6 4" xfId="129"/>
    <cellStyle name="Accent1 2" xfId="130"/>
    <cellStyle name="Accent1 2 2" xfId="131"/>
    <cellStyle name="Accent1 2 3" xfId="132"/>
    <cellStyle name="Accent1 3" xfId="133"/>
    <cellStyle name="Accent1 4" xfId="134"/>
    <cellStyle name="Accent2 2" xfId="135"/>
    <cellStyle name="Accent2 2 2" xfId="136"/>
    <cellStyle name="Accent2 2 3" xfId="137"/>
    <cellStyle name="Accent2 3" xfId="138"/>
    <cellStyle name="Accent2 4" xfId="139"/>
    <cellStyle name="Accent3 2" xfId="140"/>
    <cellStyle name="Accent3 2 2" xfId="141"/>
    <cellStyle name="Accent3 2 3" xfId="142"/>
    <cellStyle name="Accent3 3" xfId="143"/>
    <cellStyle name="Accent3 4" xfId="144"/>
    <cellStyle name="Accent4 2" xfId="145"/>
    <cellStyle name="Accent4 2 2" xfId="146"/>
    <cellStyle name="Accent4 2 3" xfId="147"/>
    <cellStyle name="Accent4 3" xfId="148"/>
    <cellStyle name="Accent4 4" xfId="149"/>
    <cellStyle name="Accent5 2" xfId="150"/>
    <cellStyle name="Accent5 2 2" xfId="151"/>
    <cellStyle name="Accent5 2 3" xfId="152"/>
    <cellStyle name="Accent5 3" xfId="153"/>
    <cellStyle name="Accent5 4" xfId="154"/>
    <cellStyle name="Accent6 2" xfId="155"/>
    <cellStyle name="Accent6 2 2" xfId="156"/>
    <cellStyle name="Accent6 2 3" xfId="157"/>
    <cellStyle name="Accent6 3" xfId="158"/>
    <cellStyle name="Accent6 4" xfId="159"/>
    <cellStyle name="Bad 2" xfId="160"/>
    <cellStyle name="Bad 2 2" xfId="161"/>
    <cellStyle name="Bad 3" xfId="162"/>
    <cellStyle name="Bad 3 2" xfId="163"/>
    <cellStyle name="Bad 4" xfId="164"/>
    <cellStyle name="Calculation 2" xfId="165"/>
    <cellStyle name="Calculation 2 2" xfId="166"/>
    <cellStyle name="Calculation 2 3" xfId="167"/>
    <cellStyle name="Calculation 3" xfId="168"/>
    <cellStyle name="Calculation 4" xfId="169"/>
    <cellStyle name="Check Cell 2" xfId="170"/>
    <cellStyle name="Check Cell 2 2" xfId="171"/>
    <cellStyle name="Check Cell 2 3" xfId="172"/>
    <cellStyle name="Check Cell 3" xfId="173"/>
    <cellStyle name="Check Cell 4" xfId="174"/>
    <cellStyle name="Comma" xfId="1" builtinId="3"/>
    <cellStyle name="Comma  - Style1" xfId="175"/>
    <cellStyle name="Comma  - Style1 2" xfId="176"/>
    <cellStyle name="Comma  - Style1 3" xfId="177"/>
    <cellStyle name="Comma 2" xfId="178"/>
    <cellStyle name="Comma 2 2" xfId="179"/>
    <cellStyle name="Curren - Style2" xfId="180"/>
    <cellStyle name="Curren - Style2 2" xfId="181"/>
    <cellStyle name="Curren - Style2 3" xfId="182"/>
    <cellStyle name="Currency 2" xfId="183"/>
    <cellStyle name="Currency 3" xfId="184"/>
    <cellStyle name="Explanatory Text 2" xfId="185"/>
    <cellStyle name="Explanatory Text 2 2" xfId="186"/>
    <cellStyle name="Explanatory Text 2 3" xfId="187"/>
    <cellStyle name="Explanatory Text 3" xfId="188"/>
    <cellStyle name="Explanatory Text 4" xfId="189"/>
    <cellStyle name="Good 2" xfId="190"/>
    <cellStyle name="Good 2 2" xfId="191"/>
    <cellStyle name="Good 3" xfId="192"/>
    <cellStyle name="Good 3 2" xfId="193"/>
    <cellStyle name="Good 4" xfId="194"/>
    <cellStyle name="Heading 1 2" xfId="195"/>
    <cellStyle name="Heading 1 2 2" xfId="196"/>
    <cellStyle name="Heading 1 2 3" xfId="197"/>
    <cellStyle name="Heading 1 3" xfId="198"/>
    <cellStyle name="Heading 1 4" xfId="199"/>
    <cellStyle name="Heading 2 2" xfId="200"/>
    <cellStyle name="Heading 2 2 2" xfId="201"/>
    <cellStyle name="Heading 2 2 3" xfId="202"/>
    <cellStyle name="Heading 2 3" xfId="203"/>
    <cellStyle name="Heading 2 4" xfId="204"/>
    <cellStyle name="Heading 3 2" xfId="205"/>
    <cellStyle name="Heading 3 2 2" xfId="206"/>
    <cellStyle name="Heading 3 2 3" xfId="207"/>
    <cellStyle name="Heading 3 3" xfId="208"/>
    <cellStyle name="Heading 3 4" xfId="209"/>
    <cellStyle name="Heading 4 2" xfId="210"/>
    <cellStyle name="Heading 4 2 2" xfId="211"/>
    <cellStyle name="Heading 4 2 3" xfId="212"/>
    <cellStyle name="Heading 4 3" xfId="213"/>
    <cellStyle name="Heading 4 4" xfId="214"/>
    <cellStyle name="Hyperlink 2" xfId="215"/>
    <cellStyle name="Hyperlink 3" xfId="216"/>
    <cellStyle name="Hyperlink 4" xfId="217"/>
    <cellStyle name="Input 2" xfId="218"/>
    <cellStyle name="Input 2 2" xfId="219"/>
    <cellStyle name="Input 2 3" xfId="220"/>
    <cellStyle name="Input 3" xfId="221"/>
    <cellStyle name="Input 4" xfId="222"/>
    <cellStyle name="Linked Cell 2" xfId="223"/>
    <cellStyle name="Linked Cell 2 2" xfId="224"/>
    <cellStyle name="Linked Cell 2 3" xfId="225"/>
    <cellStyle name="Linked Cell 3" xfId="226"/>
    <cellStyle name="Linked Cell 4" xfId="227"/>
    <cellStyle name="Neutral 2" xfId="228"/>
    <cellStyle name="Neutral 2 2" xfId="229"/>
    <cellStyle name="Neutral 2 3" xfId="230"/>
    <cellStyle name="Neutral 3" xfId="231"/>
    <cellStyle name="Neutral 4" xfId="232"/>
    <cellStyle name="Normal" xfId="0" builtinId="0"/>
    <cellStyle name="Normal - Style3" xfId="233"/>
    <cellStyle name="Normal - Style3 2" xfId="234"/>
    <cellStyle name="Normal - Style3 3" xfId="235"/>
    <cellStyle name="Normal 2" xfId="236"/>
    <cellStyle name="Normal 2 2" xfId="237"/>
    <cellStyle name="Normal 2 2 2" xfId="238"/>
    <cellStyle name="Normal 2 3" xfId="239"/>
    <cellStyle name="Normal 2 4" xfId="240"/>
    <cellStyle name="Normal 2 5" xfId="241"/>
    <cellStyle name="Normal 3" xfId="242"/>
    <cellStyle name="Normal 3 2" xfId="243"/>
    <cellStyle name="Normal 3 2 2" xfId="244"/>
    <cellStyle name="Normal 3 3" xfId="245"/>
    <cellStyle name="Normal 3 4" xfId="246"/>
    <cellStyle name="Normal 3 5" xfId="247"/>
    <cellStyle name="Normal 4" xfId="248"/>
    <cellStyle name="Normal 4 2" xfId="249"/>
    <cellStyle name="Normal 4 2 2" xfId="250"/>
    <cellStyle name="Normal 4 3" xfId="251"/>
    <cellStyle name="Normal 4 4" xfId="252"/>
    <cellStyle name="Normal 5" xfId="253"/>
    <cellStyle name="Normal 6" xfId="254"/>
    <cellStyle name="Normal 7" xfId="255"/>
    <cellStyle name="Normal_ESTIMATES&amp;PEs" xfId="5"/>
    <cellStyle name="Normal_SP500" xfId="4"/>
    <cellStyle name="Note 2" xfId="256"/>
    <cellStyle name="Note 2 2" xfId="257"/>
    <cellStyle name="Note 2 2 2" xfId="258"/>
    <cellStyle name="Note 2 3" xfId="259"/>
    <cellStyle name="Note 2 4" xfId="260"/>
    <cellStyle name="Note 2 5" xfId="261"/>
    <cellStyle name="Note 3" xfId="262"/>
    <cellStyle name="Output 2" xfId="263"/>
    <cellStyle name="Output 2 2" xfId="264"/>
    <cellStyle name="Output 2 3" xfId="265"/>
    <cellStyle name="Output 3" xfId="266"/>
    <cellStyle name="Output 4" xfId="267"/>
    <cellStyle name="Percent" xfId="2" builtinId="5"/>
    <cellStyle name="Percent 2" xfId="268"/>
    <cellStyle name="Percent 2 2" xfId="269"/>
    <cellStyle name="Percent 2 3" xfId="270"/>
    <cellStyle name="Percent 3" xfId="271"/>
    <cellStyle name="Percent 4" xfId="272"/>
    <cellStyle name="Style 1" xfId="273"/>
    <cellStyle name="Style 1 2" xfId="274"/>
    <cellStyle name="Style 1 2 2" xfId="275"/>
    <cellStyle name="Style 1 3" xfId="276"/>
    <cellStyle name="Title 2" xfId="277"/>
    <cellStyle name="Title 2 2" xfId="278"/>
    <cellStyle name="Title 2 3" xfId="279"/>
    <cellStyle name="Title 3" xfId="280"/>
    <cellStyle name="Title 4" xfId="281"/>
    <cellStyle name="Total 2" xfId="282"/>
    <cellStyle name="Total 2 2" xfId="283"/>
    <cellStyle name="Total 2 3" xfId="284"/>
    <cellStyle name="Total 3" xfId="285"/>
    <cellStyle name="Total 4" xfId="286"/>
    <cellStyle name="Warning Text 2" xfId="287"/>
    <cellStyle name="Warning Text 2 2" xfId="288"/>
    <cellStyle name="Warning Text 2 3" xfId="289"/>
    <cellStyle name="Warning Text 3" xfId="290"/>
    <cellStyle name="Warning Text 4"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'QUARTERLY DATA (2)'!$M$8:$M$114</c:f>
              <c:strCache>
                <c:ptCount val="107"/>
                <c:pt idx="0">
                  <c:v>03/31/1988</c:v>
                </c:pt>
                <c:pt idx="1">
                  <c:v>06/30/1988</c:v>
                </c:pt>
                <c:pt idx="2">
                  <c:v>09/30/1988</c:v>
                </c:pt>
                <c:pt idx="3">
                  <c:v>12/31/1988</c:v>
                </c:pt>
                <c:pt idx="4">
                  <c:v>03/31/1989</c:v>
                </c:pt>
                <c:pt idx="5">
                  <c:v>06/30/1989</c:v>
                </c:pt>
                <c:pt idx="6">
                  <c:v>09/30/1989</c:v>
                </c:pt>
                <c:pt idx="7">
                  <c:v>12/31/1989</c:v>
                </c:pt>
                <c:pt idx="8">
                  <c:v>03/31/1990</c:v>
                </c:pt>
                <c:pt idx="9">
                  <c:v>06/30/1990</c:v>
                </c:pt>
                <c:pt idx="10">
                  <c:v>09/30/1990</c:v>
                </c:pt>
                <c:pt idx="11">
                  <c:v>12/31/1990</c:v>
                </c:pt>
                <c:pt idx="12">
                  <c:v>03/31/1991</c:v>
                </c:pt>
                <c:pt idx="13">
                  <c:v>06/30/1991</c:v>
                </c:pt>
                <c:pt idx="14">
                  <c:v>09/30/1991</c:v>
                </c:pt>
                <c:pt idx="15">
                  <c:v>12/31/1991</c:v>
                </c:pt>
                <c:pt idx="16">
                  <c:v>03/31/1992</c:v>
                </c:pt>
                <c:pt idx="17">
                  <c:v>06/30/1992</c:v>
                </c:pt>
                <c:pt idx="18">
                  <c:v>09/30/1992</c:v>
                </c:pt>
                <c:pt idx="19">
                  <c:v>12/31/1992</c:v>
                </c:pt>
                <c:pt idx="20">
                  <c:v>03/31/1993</c:v>
                </c:pt>
                <c:pt idx="21">
                  <c:v>06/30/1993</c:v>
                </c:pt>
                <c:pt idx="22">
                  <c:v>09/30/1993</c:v>
                </c:pt>
                <c:pt idx="23">
                  <c:v>12/31/1993</c:v>
                </c:pt>
                <c:pt idx="24">
                  <c:v>03/31/1994</c:v>
                </c:pt>
                <c:pt idx="25">
                  <c:v>06/30/1994</c:v>
                </c:pt>
                <c:pt idx="26">
                  <c:v>09/30/1994</c:v>
                </c:pt>
                <c:pt idx="27">
                  <c:v>12/31/1994</c:v>
                </c:pt>
                <c:pt idx="28">
                  <c:v>03/31/1995</c:v>
                </c:pt>
                <c:pt idx="29">
                  <c:v>06/30/1995</c:v>
                </c:pt>
                <c:pt idx="30">
                  <c:v>09/30/1995</c:v>
                </c:pt>
                <c:pt idx="31">
                  <c:v>12/31/1995</c:v>
                </c:pt>
                <c:pt idx="32">
                  <c:v>03/31/1996</c:v>
                </c:pt>
                <c:pt idx="33">
                  <c:v>06/30/1996</c:v>
                </c:pt>
                <c:pt idx="34">
                  <c:v>09/30/1996</c:v>
                </c:pt>
                <c:pt idx="35">
                  <c:v>12/31/1996</c:v>
                </c:pt>
                <c:pt idx="36">
                  <c:v>03/31/1997</c:v>
                </c:pt>
                <c:pt idx="37">
                  <c:v>06/30/1997</c:v>
                </c:pt>
                <c:pt idx="38">
                  <c:v>09/30/1997</c:v>
                </c:pt>
                <c:pt idx="39">
                  <c:v>12/31/1997</c:v>
                </c:pt>
                <c:pt idx="40">
                  <c:v>03/31/1998</c:v>
                </c:pt>
                <c:pt idx="41">
                  <c:v>06/30/1998</c:v>
                </c:pt>
                <c:pt idx="42">
                  <c:v>09/30/1998</c:v>
                </c:pt>
                <c:pt idx="43">
                  <c:v>12/31/1998</c:v>
                </c:pt>
                <c:pt idx="44">
                  <c:v>03/31/1999</c:v>
                </c:pt>
                <c:pt idx="45">
                  <c:v>06/30/1999</c:v>
                </c:pt>
                <c:pt idx="46">
                  <c:v>09/30/1999</c:v>
                </c:pt>
                <c:pt idx="47">
                  <c:v>12/31/1999</c:v>
                </c:pt>
                <c:pt idx="48">
                  <c:v>03/31/2000</c:v>
                </c:pt>
                <c:pt idx="49">
                  <c:v>06/30/2000</c:v>
                </c:pt>
                <c:pt idx="50">
                  <c:v>09/30/2000</c:v>
                </c:pt>
                <c:pt idx="51">
                  <c:v>12/31/2000</c:v>
                </c:pt>
                <c:pt idx="52">
                  <c:v>03/31/2001</c:v>
                </c:pt>
                <c:pt idx="53">
                  <c:v>06/30/2001</c:v>
                </c:pt>
                <c:pt idx="54">
                  <c:v>09/30/2001</c:v>
                </c:pt>
                <c:pt idx="55">
                  <c:v>12/31/2001</c:v>
                </c:pt>
                <c:pt idx="56">
                  <c:v>03/31/2002</c:v>
                </c:pt>
                <c:pt idx="57">
                  <c:v>06/30/2002</c:v>
                </c:pt>
                <c:pt idx="58">
                  <c:v>09/30/2002</c:v>
                </c:pt>
                <c:pt idx="59">
                  <c:v>12/31/02</c:v>
                </c:pt>
                <c:pt idx="60">
                  <c:v>03/31/2003</c:v>
                </c:pt>
                <c:pt idx="61">
                  <c:v>06/30/2003</c:v>
                </c:pt>
                <c:pt idx="62">
                  <c:v>09/30/2003</c:v>
                </c:pt>
                <c:pt idx="63">
                  <c:v>12/31/03</c:v>
                </c:pt>
                <c:pt idx="64">
                  <c:v>03/31/2004 </c:v>
                </c:pt>
                <c:pt idx="65">
                  <c:v>06/30/2004</c:v>
                </c:pt>
                <c:pt idx="66">
                  <c:v>09/30/2004</c:v>
                </c:pt>
                <c:pt idx="67">
                  <c:v>12/31/04</c:v>
                </c:pt>
                <c:pt idx="68">
                  <c:v>03/31/2005</c:v>
                </c:pt>
                <c:pt idx="69">
                  <c:v>06/30/2005</c:v>
                </c:pt>
                <c:pt idx="70">
                  <c:v>09/30/2005</c:v>
                </c:pt>
                <c:pt idx="71">
                  <c:v>12/31/05</c:v>
                </c:pt>
                <c:pt idx="72">
                  <c:v>03/31/2006</c:v>
                </c:pt>
                <c:pt idx="73">
                  <c:v>06/30/2006</c:v>
                </c:pt>
                <c:pt idx="74">
                  <c:v>09/30/2006</c:v>
                </c:pt>
                <c:pt idx="75">
                  <c:v>12/31/06</c:v>
                </c:pt>
                <c:pt idx="76">
                  <c:v>03/31/2007</c:v>
                </c:pt>
                <c:pt idx="77">
                  <c:v>06/30/2007</c:v>
                </c:pt>
                <c:pt idx="78">
                  <c:v>09/30/2007</c:v>
                </c:pt>
                <c:pt idx="79">
                  <c:v>12/31/07</c:v>
                </c:pt>
                <c:pt idx="80">
                  <c:v>03/31/2008</c:v>
                </c:pt>
                <c:pt idx="81">
                  <c:v>06/30/2008</c:v>
                </c:pt>
                <c:pt idx="82">
                  <c:v>09/30/2008</c:v>
                </c:pt>
                <c:pt idx="83">
                  <c:v>12/31/08</c:v>
                </c:pt>
                <c:pt idx="84">
                  <c:v>03/30/2009</c:v>
                </c:pt>
                <c:pt idx="85">
                  <c:v>06/30/2009</c:v>
                </c:pt>
                <c:pt idx="86">
                  <c:v>09/30/2009</c:v>
                </c:pt>
                <c:pt idx="87">
                  <c:v>12/31/09</c:v>
                </c:pt>
                <c:pt idx="88">
                  <c:v>03/31/2010</c:v>
                </c:pt>
                <c:pt idx="89">
                  <c:v>06/30/2010</c:v>
                </c:pt>
                <c:pt idx="90">
                  <c:v>09/30/2010</c:v>
                </c:pt>
                <c:pt idx="91">
                  <c:v>12/31/10</c:v>
                </c:pt>
                <c:pt idx="92">
                  <c:v>03/31/2011</c:v>
                </c:pt>
                <c:pt idx="93">
                  <c:v>06/30/2011</c:v>
                </c:pt>
                <c:pt idx="94">
                  <c:v>09/30/2011</c:v>
                </c:pt>
                <c:pt idx="95">
                  <c:v>12/30/2011</c:v>
                </c:pt>
                <c:pt idx="96">
                  <c:v>3/30/2012</c:v>
                </c:pt>
                <c:pt idx="97">
                  <c:v>6/29/2012</c:v>
                </c:pt>
                <c:pt idx="98">
                  <c:v>9/28/2012</c:v>
                </c:pt>
                <c:pt idx="99">
                  <c:v>12/31/2012</c:v>
                </c:pt>
                <c:pt idx="100">
                  <c:v>3/28/2013</c:v>
                </c:pt>
                <c:pt idx="101">
                  <c:v>6/28/2013</c:v>
                </c:pt>
                <c:pt idx="102">
                  <c:v>9/30/2013</c:v>
                </c:pt>
                <c:pt idx="103">
                  <c:v>12/31/2013</c:v>
                </c:pt>
                <c:pt idx="104">
                  <c:v>3/31/2014</c:v>
                </c:pt>
                <c:pt idx="105">
                  <c:v>6/30/2014</c:v>
                </c:pt>
                <c:pt idx="106">
                  <c:v>9/30/2014</c:v>
                </c:pt>
              </c:strCache>
            </c:strRef>
          </c:cat>
          <c:val>
            <c:numRef>
              <c:f>'QUARTERLY DATA (2)'!$N$8:$N$114</c:f>
              <c:numCache>
                <c:formatCode>0.0</c:formatCode>
                <c:ptCount val="107"/>
                <c:pt idx="0">
                  <c:v>11.81067518248175</c:v>
                </c:pt>
                <c:pt idx="1">
                  <c:v>11.301652892561984</c:v>
                </c:pt>
                <c:pt idx="2">
                  <c:v>10.928858520900324</c:v>
                </c:pt>
                <c:pt idx="3">
                  <c:v>10.899529042386186</c:v>
                </c:pt>
                <c:pt idx="4">
                  <c:v>11.500390015600624</c:v>
                </c:pt>
                <c:pt idx="5">
                  <c:v>12.173813169984687</c:v>
                </c:pt>
                <c:pt idx="6">
                  <c:v>15.755866425992778</c:v>
                </c:pt>
                <c:pt idx="7">
                  <c:v>15.128424657534246</c:v>
                </c:pt>
                <c:pt idx="8">
                  <c:v>15.148841354723707</c:v>
                </c:pt>
                <c:pt idx="9">
                  <c:v>14.76980198019802</c:v>
                </c:pt>
                <c:pt idx="10">
                  <c:v>12.816164154103854</c:v>
                </c:pt>
                <c:pt idx="11">
                  <c:v>16.47804391217565</c:v>
                </c:pt>
                <c:pt idx="12">
                  <c:v>19.665618448637321</c:v>
                </c:pt>
                <c:pt idx="13">
                  <c:v>19.371607515657622</c:v>
                </c:pt>
                <c:pt idx="14">
                  <c:v>18.975538160469668</c:v>
                </c:pt>
                <c:pt idx="15">
                  <c:v>22.521058315334773</c:v>
                </c:pt>
                <c:pt idx="16">
                  <c:v>20.4710953346856</c:v>
                </c:pt>
                <c:pt idx="17">
                  <c:v>19.584452975047984</c:v>
                </c:pt>
                <c:pt idx="18">
                  <c:v>20.400390625</c:v>
                </c:pt>
                <c:pt idx="19">
                  <c:v>19.416666666666664</c:v>
                </c:pt>
                <c:pt idx="20">
                  <c:v>18.066800000000001</c:v>
                </c:pt>
                <c:pt idx="21">
                  <c:v>17.143455098934549</c:v>
                </c:pt>
                <c:pt idx="22">
                  <c:v>16.57984104046243</c:v>
                </c:pt>
                <c:pt idx="23">
                  <c:v>16.286662011173185</c:v>
                </c:pt>
                <c:pt idx="24">
                  <c:v>15.542887029288702</c:v>
                </c:pt>
                <c:pt idx="25">
                  <c:v>14.331290322580644</c:v>
                </c:pt>
                <c:pt idx="26">
                  <c:v>14.405666251556664</c:v>
                </c:pt>
                <c:pt idx="27">
                  <c:v>13.04744318181818</c:v>
                </c:pt>
                <c:pt idx="28">
                  <c:v>14.488136574074073</c:v>
                </c:pt>
                <c:pt idx="29">
                  <c:v>14.335526315789474</c:v>
                </c:pt>
                <c:pt idx="30">
                  <c:v>14.938905930470348</c:v>
                </c:pt>
                <c:pt idx="31">
                  <c:v>15.74463190184049</c:v>
                </c:pt>
                <c:pt idx="32">
                  <c:v>17.185835995740149</c:v>
                </c:pt>
                <c:pt idx="33">
                  <c:v>16.261639185257032</c:v>
                </c:pt>
                <c:pt idx="34">
                  <c:v>17.321824596774196</c:v>
                </c:pt>
                <c:pt idx="35">
                  <c:v>16.8197093551317</c:v>
                </c:pt>
                <c:pt idx="36">
                  <c:v>17.924242424242422</c:v>
                </c:pt>
                <c:pt idx="37">
                  <c:v>19.881850853548965</c:v>
                </c:pt>
                <c:pt idx="38">
                  <c:v>21.470534904805078</c:v>
                </c:pt>
                <c:pt idx="39">
                  <c:v>21.488706820194864</c:v>
                </c:pt>
                <c:pt idx="40">
                  <c:v>25.223214285714285</c:v>
                </c:pt>
                <c:pt idx="41">
                  <c:v>24.799650043744531</c:v>
                </c:pt>
                <c:pt idx="42">
                  <c:v>24.33038277511962</c:v>
                </c:pt>
                <c:pt idx="43">
                  <c:v>26.792284219703575</c:v>
                </c:pt>
                <c:pt idx="44">
                  <c:v>27.416240409207159</c:v>
                </c:pt>
                <c:pt idx="45">
                  <c:v>25.978614685844057</c:v>
                </c:pt>
                <c:pt idx="46">
                  <c:v>24.724556669236698</c:v>
                </c:pt>
                <c:pt idx="47">
                  <c:v>26.674836601307192</c:v>
                </c:pt>
                <c:pt idx="48">
                  <c:v>26.817823908375086</c:v>
                </c:pt>
                <c:pt idx="49">
                  <c:v>24.438844086021504</c:v>
                </c:pt>
                <c:pt idx="50">
                  <c:v>25.344213126323218</c:v>
                </c:pt>
                <c:pt idx="51">
                  <c:v>25.176964149504197</c:v>
                </c:pt>
                <c:pt idx="52">
                  <c:v>27.034715750232987</c:v>
                </c:pt>
                <c:pt idx="53">
                  <c:v>33.935144124168517</c:v>
                </c:pt>
                <c:pt idx="54">
                  <c:v>28.409934497816597</c:v>
                </c:pt>
                <c:pt idx="55">
                  <c:v>28.875251509054326</c:v>
                </c:pt>
                <c:pt idx="56">
                  <c:v>26.437557603686638</c:v>
                </c:pt>
                <c:pt idx="57">
                  <c:v>21.258805841924396</c:v>
                </c:pt>
                <c:pt idx="58">
                  <c:v>17.555555555555557</c:v>
                </c:pt>
                <c:pt idx="59">
                  <c:v>18.421691792294808</c:v>
                </c:pt>
                <c:pt idx="60">
                  <c:v>16.990785256410255</c:v>
                </c:pt>
                <c:pt idx="61">
                  <c:v>18.856424148606813</c:v>
                </c:pt>
                <c:pt idx="62">
                  <c:v>17.279146426092993</c:v>
                </c:pt>
                <c:pt idx="63">
                  <c:v>18.681451612903228</c:v>
                </c:pt>
                <c:pt idx="64">
                  <c:v>17.741178323881538</c:v>
                </c:pt>
                <c:pt idx="65">
                  <c:v>16.796819787985864</c:v>
                </c:pt>
                <c:pt idx="66">
                  <c:v>16.507405213270143</c:v>
                </c:pt>
                <c:pt idx="67">
                  <c:v>16.879108635097495</c:v>
                </c:pt>
                <c:pt idx="68">
                  <c:v>16.397083333333331</c:v>
                </c:pt>
                <c:pt idx="69">
                  <c:v>15.33638002059732</c:v>
                </c:pt>
                <c:pt idx="70">
                  <c:v>16.305865180467091</c:v>
                </c:pt>
                <c:pt idx="71">
                  <c:v>15.456785537394749</c:v>
                </c:pt>
                <c:pt idx="72">
                  <c:v>15.600361445783131</c:v>
                </c:pt>
                <c:pt idx="73">
                  <c:v>14.466970387243737</c:v>
                </c:pt>
                <c:pt idx="74">
                  <c:v>14.501161528441163</c:v>
                </c:pt>
                <c:pt idx="75">
                  <c:v>16.124380400181902</c:v>
                </c:pt>
                <c:pt idx="76">
                  <c:v>15.864939705225547</c:v>
                </c:pt>
                <c:pt idx="77">
                  <c:v>15.620829177057358</c:v>
                </c:pt>
                <c:pt idx="78">
                  <c:v>18.288775754671779</c:v>
                </c:pt>
                <c:pt idx="79">
                  <c:v>24.118843626806832</c:v>
                </c:pt>
                <c:pt idx="80">
                  <c:v>19.896254512635377</c:v>
                </c:pt>
                <c:pt idx="81">
                  <c:v>18.801424794359576</c:v>
                </c:pt>
                <c:pt idx="82">
                  <c:v>18.270072337092731</c:v>
                </c:pt>
                <c:pt idx="83">
                  <c:v>0</c:v>
                </c:pt>
                <c:pt idx="84">
                  <c:v>19.729648862512363</c:v>
                </c:pt>
                <c:pt idx="85">
                  <c:v>16.642288196958727</c:v>
                </c:pt>
                <c:pt idx="86">
                  <c:v>16.747126108998735</c:v>
                </c:pt>
                <c:pt idx="87">
                  <c:v>16.24562937062937</c:v>
                </c:pt>
                <c:pt idx="88">
                  <c:v>15.085541701472781</c:v>
                </c:pt>
                <c:pt idx="89">
                  <c:v>12.329067982094259</c:v>
                </c:pt>
                <c:pt idx="90">
                  <c:v>13.232852004938893</c:v>
                </c:pt>
                <c:pt idx="91">
                  <c:v>14.336935567464433</c:v>
                </c:pt>
                <c:pt idx="92">
                  <c:v>14.692228695823582</c:v>
                </c:pt>
                <c:pt idx="93">
                  <c:v>13.280762764107402</c:v>
                </c:pt>
                <c:pt idx="94">
                  <c:v>11.184463820514928</c:v>
                </c:pt>
                <c:pt idx="95">
                  <c:v>13.249102449793089</c:v>
                </c:pt>
                <c:pt idx="96">
                  <c:v>14.526277438318999</c:v>
                </c:pt>
                <c:pt idx="97">
                  <c:v>13.391257819904247</c:v>
                </c:pt>
                <c:pt idx="98">
                  <c:v>15.007026069126354</c:v>
                </c:pt>
                <c:pt idx="99">
                  <c:v>15.401598035427106</c:v>
                </c:pt>
                <c:pt idx="100">
                  <c:v>15.222990613780075</c:v>
                </c:pt>
                <c:pt idx="101">
                  <c:v>15.234044079450493</c:v>
                </c:pt>
                <c:pt idx="102">
                  <c:v>15.616146564934434</c:v>
                </c:pt>
                <c:pt idx="103">
                  <c:v>16.357137353468406</c:v>
                </c:pt>
                <c:pt idx="104">
                  <c:v>17.133374626805271</c:v>
                </c:pt>
                <c:pt idx="105">
                  <c:v>16.702720180332566</c:v>
                </c:pt>
                <c:pt idx="106">
                  <c:v>16.657813725084122</c:v>
                </c:pt>
              </c:numCache>
            </c:numRef>
          </c:val>
        </c:ser>
        <c:dLbls>
          <c:showLegendKey val="0"/>
          <c:showVal val="0"/>
          <c:showCatName val="0"/>
          <c:showSerName val="0"/>
          <c:showPercent val="0"/>
          <c:showBubbleSize val="0"/>
        </c:dLbls>
        <c:gapWidth val="150"/>
        <c:axId val="118184576"/>
        <c:axId val="118190464"/>
      </c:barChart>
      <c:catAx>
        <c:axId val="118184576"/>
        <c:scaling>
          <c:orientation val="minMax"/>
        </c:scaling>
        <c:delete val="0"/>
        <c:axPos val="b"/>
        <c:majorTickMark val="out"/>
        <c:minorTickMark val="none"/>
        <c:tickLblPos val="nextTo"/>
        <c:crossAx val="118190464"/>
        <c:crosses val="autoZero"/>
        <c:auto val="1"/>
        <c:lblAlgn val="ctr"/>
        <c:lblOffset val="100"/>
        <c:tickLblSkip val="1"/>
        <c:noMultiLvlLbl val="0"/>
      </c:catAx>
      <c:valAx>
        <c:axId val="118190464"/>
        <c:scaling>
          <c:orientation val="minMax"/>
        </c:scaling>
        <c:delete val="0"/>
        <c:axPos val="l"/>
        <c:majorGridlines/>
        <c:numFmt formatCode="0.0" sourceLinked="1"/>
        <c:majorTickMark val="out"/>
        <c:minorTickMark val="none"/>
        <c:tickLblPos val="nextTo"/>
        <c:crossAx val="118184576"/>
        <c:crosses val="autoZero"/>
        <c:crossBetween val="between"/>
      </c:valAx>
    </c:plotArea>
    <c:plotVisOnly val="1"/>
    <c:dispBlanksAs val="gap"/>
    <c:showDLblsOverMax val="0"/>
  </c:chart>
  <c:txPr>
    <a:bodyPr/>
    <a:lstStyle/>
    <a:p>
      <a:pPr>
        <a:defRPr b="1" i="0" baseline="0">
          <a:latin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'QUARTERLY DATA (2)'!$P$8:$P$114</c:f>
              <c:strCache>
                <c:ptCount val="107"/>
                <c:pt idx="0">
                  <c:v>03/31/1988</c:v>
                </c:pt>
                <c:pt idx="1">
                  <c:v>06/30/1988</c:v>
                </c:pt>
                <c:pt idx="2">
                  <c:v>09/30/1988</c:v>
                </c:pt>
                <c:pt idx="3">
                  <c:v>12/31/1988</c:v>
                </c:pt>
                <c:pt idx="4">
                  <c:v>03/31/1989</c:v>
                </c:pt>
                <c:pt idx="5">
                  <c:v>06/30/1989</c:v>
                </c:pt>
                <c:pt idx="6">
                  <c:v>09/30/1989</c:v>
                </c:pt>
                <c:pt idx="7">
                  <c:v>12/31/1989</c:v>
                </c:pt>
                <c:pt idx="8">
                  <c:v>03/31/1990</c:v>
                </c:pt>
                <c:pt idx="9">
                  <c:v>06/30/1990</c:v>
                </c:pt>
                <c:pt idx="10">
                  <c:v>09/30/1990</c:v>
                </c:pt>
                <c:pt idx="11">
                  <c:v>12/31/1990</c:v>
                </c:pt>
                <c:pt idx="12">
                  <c:v>03/31/1991</c:v>
                </c:pt>
                <c:pt idx="13">
                  <c:v>06/30/1991</c:v>
                </c:pt>
                <c:pt idx="14">
                  <c:v>09/30/1991</c:v>
                </c:pt>
                <c:pt idx="15">
                  <c:v>12/31/1991</c:v>
                </c:pt>
                <c:pt idx="16">
                  <c:v>03/31/1992</c:v>
                </c:pt>
                <c:pt idx="17">
                  <c:v>06/30/1992</c:v>
                </c:pt>
                <c:pt idx="18">
                  <c:v>09/30/1992</c:v>
                </c:pt>
                <c:pt idx="19">
                  <c:v>12/31/1992</c:v>
                </c:pt>
                <c:pt idx="20">
                  <c:v>03/31/1993</c:v>
                </c:pt>
                <c:pt idx="21">
                  <c:v>06/30/1993</c:v>
                </c:pt>
                <c:pt idx="22">
                  <c:v>09/30/1993</c:v>
                </c:pt>
                <c:pt idx="23">
                  <c:v>12/31/1993</c:v>
                </c:pt>
                <c:pt idx="24">
                  <c:v>03/31/1994</c:v>
                </c:pt>
                <c:pt idx="25">
                  <c:v>06/30/1994</c:v>
                </c:pt>
                <c:pt idx="26">
                  <c:v>09/30/1994</c:v>
                </c:pt>
                <c:pt idx="27">
                  <c:v>12/31/1994</c:v>
                </c:pt>
                <c:pt idx="28">
                  <c:v>03/31/1995</c:v>
                </c:pt>
                <c:pt idx="29">
                  <c:v>06/30/1995</c:v>
                </c:pt>
                <c:pt idx="30">
                  <c:v>09/30/1995</c:v>
                </c:pt>
                <c:pt idx="31">
                  <c:v>12/31/1995</c:v>
                </c:pt>
                <c:pt idx="32">
                  <c:v>03/31/1996</c:v>
                </c:pt>
                <c:pt idx="33">
                  <c:v>06/30/1996</c:v>
                </c:pt>
                <c:pt idx="34">
                  <c:v>09/30/1996</c:v>
                </c:pt>
                <c:pt idx="35">
                  <c:v>12/31/1996</c:v>
                </c:pt>
                <c:pt idx="36">
                  <c:v>03/31/1997</c:v>
                </c:pt>
                <c:pt idx="37">
                  <c:v>06/30/1997</c:v>
                </c:pt>
                <c:pt idx="38">
                  <c:v>09/30/1997</c:v>
                </c:pt>
                <c:pt idx="39">
                  <c:v>12/31/1997</c:v>
                </c:pt>
                <c:pt idx="40">
                  <c:v>03/31/1998</c:v>
                </c:pt>
                <c:pt idx="41">
                  <c:v>06/30/1998</c:v>
                </c:pt>
                <c:pt idx="42">
                  <c:v>09/30/1998</c:v>
                </c:pt>
                <c:pt idx="43">
                  <c:v>12/31/1998</c:v>
                </c:pt>
                <c:pt idx="44">
                  <c:v>03/31/1999</c:v>
                </c:pt>
                <c:pt idx="45">
                  <c:v>06/30/1999</c:v>
                </c:pt>
                <c:pt idx="46">
                  <c:v>09/30/1999</c:v>
                </c:pt>
                <c:pt idx="47">
                  <c:v>12/31/1999</c:v>
                </c:pt>
                <c:pt idx="48">
                  <c:v>03/31/2000</c:v>
                </c:pt>
                <c:pt idx="49">
                  <c:v>06/30/2000</c:v>
                </c:pt>
                <c:pt idx="50">
                  <c:v>09/30/2000</c:v>
                </c:pt>
                <c:pt idx="51">
                  <c:v>12/31/2000</c:v>
                </c:pt>
                <c:pt idx="52">
                  <c:v>03/31/2001</c:v>
                </c:pt>
                <c:pt idx="53">
                  <c:v>06/30/2001</c:v>
                </c:pt>
                <c:pt idx="54">
                  <c:v>09/30/2001</c:v>
                </c:pt>
                <c:pt idx="55">
                  <c:v>12/31/2001</c:v>
                </c:pt>
                <c:pt idx="56">
                  <c:v>03/31/2002</c:v>
                </c:pt>
                <c:pt idx="57">
                  <c:v>06/30/2002</c:v>
                </c:pt>
                <c:pt idx="58">
                  <c:v>09/30/2002</c:v>
                </c:pt>
                <c:pt idx="59">
                  <c:v>12/31/2002</c:v>
                </c:pt>
                <c:pt idx="60">
                  <c:v>03/31/2003</c:v>
                </c:pt>
                <c:pt idx="61">
                  <c:v>06/30/2003</c:v>
                </c:pt>
                <c:pt idx="62">
                  <c:v>09/30/2003</c:v>
                </c:pt>
                <c:pt idx="63">
                  <c:v>12/31/2003</c:v>
                </c:pt>
                <c:pt idx="64">
                  <c:v>03/31/2004 </c:v>
                </c:pt>
                <c:pt idx="65">
                  <c:v>06/30/2004</c:v>
                </c:pt>
                <c:pt idx="66">
                  <c:v>09/30/2004</c:v>
                </c:pt>
                <c:pt idx="67">
                  <c:v>12/31/2004</c:v>
                </c:pt>
                <c:pt idx="68">
                  <c:v>03/31/2005</c:v>
                </c:pt>
                <c:pt idx="69">
                  <c:v>06/30/2005</c:v>
                </c:pt>
                <c:pt idx="70">
                  <c:v>09/30/2005</c:v>
                </c:pt>
                <c:pt idx="71">
                  <c:v>12/31/2005</c:v>
                </c:pt>
                <c:pt idx="72">
                  <c:v>03/31/2006</c:v>
                </c:pt>
                <c:pt idx="73">
                  <c:v>06/30/2006</c:v>
                </c:pt>
                <c:pt idx="74">
                  <c:v>09/30/2006</c:v>
                </c:pt>
                <c:pt idx="75">
                  <c:v>12/31/2006</c:v>
                </c:pt>
                <c:pt idx="76">
                  <c:v>03/31/2007</c:v>
                </c:pt>
                <c:pt idx="77">
                  <c:v>06/30/2007</c:v>
                </c:pt>
                <c:pt idx="78">
                  <c:v>09/30/2007</c:v>
                </c:pt>
                <c:pt idx="79">
                  <c:v>12/31/2007</c:v>
                </c:pt>
                <c:pt idx="80">
                  <c:v>03/31/2008</c:v>
                </c:pt>
                <c:pt idx="81">
                  <c:v>06/30/2008</c:v>
                </c:pt>
                <c:pt idx="82">
                  <c:v>09/30/2008</c:v>
                </c:pt>
                <c:pt idx="83">
                  <c:v>12/31/2008</c:v>
                </c:pt>
                <c:pt idx="84">
                  <c:v>03/30/2009</c:v>
                </c:pt>
                <c:pt idx="85">
                  <c:v>06/30/2009</c:v>
                </c:pt>
                <c:pt idx="86">
                  <c:v>09/30/2009</c:v>
                </c:pt>
                <c:pt idx="87">
                  <c:v>12/31/2009</c:v>
                </c:pt>
                <c:pt idx="88">
                  <c:v>03/31/2010</c:v>
                </c:pt>
                <c:pt idx="89">
                  <c:v>06/30/2010</c:v>
                </c:pt>
                <c:pt idx="90">
                  <c:v>09/30/2010</c:v>
                </c:pt>
                <c:pt idx="91">
                  <c:v>12/31/2010</c:v>
                </c:pt>
                <c:pt idx="92">
                  <c:v>03/31/2011</c:v>
                </c:pt>
                <c:pt idx="93">
                  <c:v>06/30/2011</c:v>
                </c:pt>
                <c:pt idx="94">
                  <c:v>09/30/2011</c:v>
                </c:pt>
                <c:pt idx="95">
                  <c:v>12/30/2011</c:v>
                </c:pt>
                <c:pt idx="96">
                  <c:v>3/30/2012</c:v>
                </c:pt>
                <c:pt idx="97">
                  <c:v>6/29/2012</c:v>
                </c:pt>
                <c:pt idx="98">
                  <c:v>9/28/2012</c:v>
                </c:pt>
                <c:pt idx="99">
                  <c:v>12/31/2012</c:v>
                </c:pt>
                <c:pt idx="100">
                  <c:v>3/28/2013</c:v>
                </c:pt>
                <c:pt idx="101">
                  <c:v>6/28/2013</c:v>
                </c:pt>
                <c:pt idx="102">
                  <c:v>9/30/2013</c:v>
                </c:pt>
                <c:pt idx="103">
                  <c:v>12/31/2013</c:v>
                </c:pt>
                <c:pt idx="104">
                  <c:v>3/31/2014</c:v>
                </c:pt>
                <c:pt idx="105">
                  <c:v>6/30/2014</c:v>
                </c:pt>
                <c:pt idx="106">
                  <c:v>9/30/2014</c:v>
                </c:pt>
              </c:strCache>
            </c:strRef>
          </c:cat>
          <c:val>
            <c:numRef>
              <c:f>'QUARTERLY DATA (2)'!$Q$8:$Q$114</c:f>
              <c:numCache>
                <c:formatCode>0.0%</c:formatCode>
                <c:ptCount val="107"/>
                <c:pt idx="0">
                  <c:v>3.6621572212065814E-2</c:v>
                </c:pt>
                <c:pt idx="1">
                  <c:v>3.6203155455849359E-2</c:v>
                </c:pt>
                <c:pt idx="2">
                  <c:v>3.6612415382399531E-2</c:v>
                </c:pt>
                <c:pt idx="3">
                  <c:v>3.396751110658934E-2</c:v>
                </c:pt>
                <c:pt idx="4">
                  <c:v>3.5989684885841873E-2</c:v>
                </c:pt>
                <c:pt idx="5">
                  <c:v>3.2387226120578552E-2</c:v>
                </c:pt>
                <c:pt idx="6">
                  <c:v>3.2405206564799095E-2</c:v>
                </c:pt>
                <c:pt idx="7">
                  <c:v>3.2558686827087131E-2</c:v>
                </c:pt>
                <c:pt idx="8">
                  <c:v>3.5819227976090724E-2</c:v>
                </c:pt>
                <c:pt idx="9">
                  <c:v>3.9183140009802324E-2</c:v>
                </c:pt>
                <c:pt idx="10">
                  <c:v>3.7732420810368844E-2</c:v>
                </c:pt>
                <c:pt idx="11">
                  <c:v>2.9753211449283081E-2</c:v>
                </c:pt>
                <c:pt idx="12">
                  <c:v>3.4949886841254441E-2</c:v>
                </c:pt>
                <c:pt idx="13">
                  <c:v>3.2238436549270347E-2</c:v>
                </c:pt>
                <c:pt idx="14">
                  <c:v>2.9183149919681607E-2</c:v>
                </c:pt>
                <c:pt idx="15">
                  <c:v>2.8853823478411651E-2</c:v>
                </c:pt>
                <c:pt idx="16">
                  <c:v>3.1744009408536285E-2</c:v>
                </c:pt>
                <c:pt idx="17">
                  <c:v>3.0646242221158443E-2</c:v>
                </c:pt>
                <c:pt idx="18">
                  <c:v>2.7844208303688237E-2</c:v>
                </c:pt>
                <c:pt idx="19">
                  <c:v>2.6621205747559055E-2</c:v>
                </c:pt>
                <c:pt idx="20">
                  <c:v>2.9147892482187642E-2</c:v>
                </c:pt>
                <c:pt idx="21">
                  <c:v>2.7864815985008604E-2</c:v>
                </c:pt>
                <c:pt idx="22">
                  <c:v>2.6506592346446568E-2</c:v>
                </c:pt>
                <c:pt idx="23">
                  <c:v>2.8140072234560425E-2</c:v>
                </c:pt>
                <c:pt idx="24">
                  <c:v>3.0711054088729824E-2</c:v>
                </c:pt>
                <c:pt idx="25">
                  <c:v>2.8397916621642066E-2</c:v>
                </c:pt>
                <c:pt idx="26">
                  <c:v>2.9072223310906441E-2</c:v>
                </c:pt>
                <c:pt idx="27">
                  <c:v>2.5052425555710894E-2</c:v>
                </c:pt>
                <c:pt idx="28">
                  <c:v>2.6448829738412116E-2</c:v>
                </c:pt>
                <c:pt idx="29">
                  <c:v>2.3948939956537362E-2</c:v>
                </c:pt>
                <c:pt idx="30">
                  <c:v>2.3061062133684026E-2</c:v>
                </c:pt>
                <c:pt idx="31">
                  <c:v>2.1391169635941131E-2</c:v>
                </c:pt>
                <c:pt idx="32">
                  <c:v>2.2492283375333641E-2</c:v>
                </c:pt>
                <c:pt idx="33">
                  <c:v>2.263832511311888E-2</c:v>
                </c:pt>
                <c:pt idx="34">
                  <c:v>2.0444420444420443E-2</c:v>
                </c:pt>
                <c:pt idx="35">
                  <c:v>1.9082840236686389E-2</c:v>
                </c:pt>
                <c:pt idx="36">
                  <c:v>1.7502316017805095E-2</c:v>
                </c:pt>
                <c:pt idx="37">
                  <c:v>1.7152267544970866E-2</c:v>
                </c:pt>
                <c:pt idx="38">
                  <c:v>1.628144224725122E-2</c:v>
                </c:pt>
                <c:pt idx="39">
                  <c:v>1.3636487406398912E-2</c:v>
                </c:pt>
                <c:pt idx="40">
                  <c:v>1.4753404360403583E-2</c:v>
                </c:pt>
                <c:pt idx="41">
                  <c:v>1.6735332002635175E-2</c:v>
                </c:pt>
                <c:pt idx="42">
                  <c:v>1.3022786622519787E-2</c:v>
                </c:pt>
                <c:pt idx="43">
                  <c:v>1.2469196265460171E-2</c:v>
                </c:pt>
                <c:pt idx="44">
                  <c:v>1.2183199656154614E-2</c:v>
                </c:pt>
                <c:pt idx="45">
                  <c:v>1.3870633268626581E-2</c:v>
                </c:pt>
                <c:pt idx="46">
                  <c:v>1.1034201123021949E-2</c:v>
                </c:pt>
                <c:pt idx="47">
                  <c:v>1.0890309492986694E-2</c:v>
                </c:pt>
                <c:pt idx="48">
                  <c:v>1.1337824831568817E-2</c:v>
                </c:pt>
                <c:pt idx="49">
                  <c:v>1.1391497448677696E-2</c:v>
                </c:pt>
                <c:pt idx="50">
                  <c:v>1.2048959311661162E-2</c:v>
                </c:pt>
                <c:pt idx="51">
                  <c:v>1.3037670317926797E-2</c:v>
                </c:pt>
                <c:pt idx="52">
                  <c:v>1.2532057041114686E-2</c:v>
                </c:pt>
                <c:pt idx="53">
                  <c:v>1.5912540588314407E-2</c:v>
                </c:pt>
                <c:pt idx="54">
                  <c:v>1.3870113580935126E-2</c:v>
                </c:pt>
                <c:pt idx="55">
                  <c:v>1.3149844429531371E-2</c:v>
                </c:pt>
                <c:pt idx="56">
                  <c:v>1.6750689526272719E-2</c:v>
                </c:pt>
                <c:pt idx="57">
                  <c:v>1.9139436757923657E-2</c:v>
                </c:pt>
                <c:pt idx="58">
                  <c:v>1.9349412379804962E-2</c:v>
                </c:pt>
                <c:pt idx="59">
                  <c:v>1.8496073946567947E-2</c:v>
                </c:pt>
                <c:pt idx="60">
                  <c:v>1.6771677783478708E-2</c:v>
                </c:pt>
                <c:pt idx="61">
                  <c:v>1.7357952548771548E-2</c:v>
                </c:pt>
                <c:pt idx="62">
                  <c:v>1.8184761493632632E-2</c:v>
                </c:pt>
                <c:pt idx="63">
                  <c:v>1.6199465463812256E-2</c:v>
                </c:pt>
                <c:pt idx="64">
                  <c:v>1.6352862802847024E-2</c:v>
                </c:pt>
                <c:pt idx="65">
                  <c:v>1.7524089791670409E-2</c:v>
                </c:pt>
                <c:pt idx="66">
                  <c:v>1.7605122450326752E-2</c:v>
                </c:pt>
                <c:pt idx="67">
                  <c:v>1.8106201136719777E-2</c:v>
                </c:pt>
                <c:pt idx="68">
                  <c:v>1.8010123139684218E-2</c:v>
                </c:pt>
                <c:pt idx="69">
                  <c:v>1.7672382223451959E-2</c:v>
                </c:pt>
                <c:pt idx="70">
                  <c:v>1.9479447884706281E-2</c:v>
                </c:pt>
                <c:pt idx="71">
                  <c:v>1.8263401373153233E-2</c:v>
                </c:pt>
                <c:pt idx="72">
                  <c:v>1.8948197134309556E-2</c:v>
                </c:pt>
                <c:pt idx="73">
                  <c:v>1.8229632585168808E-2</c:v>
                </c:pt>
                <c:pt idx="74">
                  <c:v>1.9366840807008106E-2</c:v>
                </c:pt>
                <c:pt idx="75">
                  <c:v>1.8360659429755417E-2</c:v>
                </c:pt>
                <c:pt idx="76">
                  <c:v>1.7808244874142964E-2</c:v>
                </c:pt>
                <c:pt idx="77">
                  <c:v>1.8067171574596187E-2</c:v>
                </c:pt>
                <c:pt idx="78">
                  <c:v>2.0760644290972647E-2</c:v>
                </c:pt>
                <c:pt idx="79">
                  <c:v>2.1446991501493536E-2</c:v>
                </c:pt>
                <c:pt idx="80">
                  <c:v>2.2196857658704952E-2</c:v>
                </c:pt>
                <c:pt idx="81">
                  <c:v>2.4136600855910687E-2</c:v>
                </c:pt>
                <c:pt idx="82">
                  <c:v>3.1681151397730423E-2</c:v>
                </c:pt>
                <c:pt idx="83">
                  <c:v>2.987966666123552E-2</c:v>
                </c:pt>
                <c:pt idx="84">
                  <c:v>2.367837096984728E-2</c:v>
                </c:pt>
                <c:pt idx="85">
                  <c:v>2.0225553710007938E-2</c:v>
                </c:pt>
                <c:pt idx="86">
                  <c:v>2.0295937584073179E-2</c:v>
                </c:pt>
                <c:pt idx="87">
                  <c:v>1.8672325602687997E-2</c:v>
                </c:pt>
                <c:pt idx="88">
                  <c:v>2.1635569847668495E-2</c:v>
                </c:pt>
                <c:pt idx="89">
                  <c:v>1.9842251178042364E-2</c:v>
                </c:pt>
                <c:pt idx="90">
                  <c:v>1.9191562765952432E-2</c:v>
                </c:pt>
                <c:pt idx="91">
                  <c:v>1.8587647748012217E-2</c:v>
                </c:pt>
                <c:pt idx="92">
                  <c:v>1.9642005901975484E-2</c:v>
                </c:pt>
                <c:pt idx="93">
                  <c:v>2.2983500136134819E-2</c:v>
                </c:pt>
                <c:pt idx="94">
                  <c:v>2.3148766524296947E-2</c:v>
                </c:pt>
                <c:pt idx="95">
                  <c:v>2.0132514767895533E-2</c:v>
                </c:pt>
                <c:pt idx="96">
                  <c:v>2.1882912031928468E-2</c:v>
                </c:pt>
                <c:pt idx="97">
                  <c:v>2.1576004811026256E-2</c:v>
                </c:pt>
                <c:pt idx="98">
                  <c:v>2.505964769130764E-2</c:v>
                </c:pt>
                <c:pt idx="99">
                  <c:v>2.0275482056151185E-2</c:v>
                </c:pt>
                <c:pt idx="100">
                  <c:v>2.1431909933872666E-2</c:v>
                </c:pt>
                <c:pt idx="101">
                  <c:v>2.1191371632791361E-2</c:v>
                </c:pt>
                <c:pt idx="102">
                  <c:v>2.0608740118501001E-2</c:v>
                </c:pt>
                <c:pt idx="103">
                  <c:v>1.9632456976877596E-2</c:v>
                </c:pt>
                <c:pt idx="104">
                  <c:v>1.9914787148803535E-2</c:v>
                </c:pt>
                <c:pt idx="105">
                  <c:v>2.0326684675267558E-2</c:v>
                </c:pt>
                <c:pt idx="106">
                  <c:v>2.0344052637635078E-2</c:v>
                </c:pt>
              </c:numCache>
            </c:numRef>
          </c:val>
        </c:ser>
        <c:dLbls>
          <c:showLegendKey val="0"/>
          <c:showVal val="0"/>
          <c:showCatName val="0"/>
          <c:showSerName val="0"/>
          <c:showPercent val="0"/>
          <c:showBubbleSize val="0"/>
        </c:dLbls>
        <c:gapWidth val="150"/>
        <c:axId val="82489344"/>
        <c:axId val="82490880"/>
      </c:barChart>
      <c:catAx>
        <c:axId val="82489344"/>
        <c:scaling>
          <c:orientation val="minMax"/>
        </c:scaling>
        <c:delete val="0"/>
        <c:axPos val="b"/>
        <c:majorTickMark val="out"/>
        <c:minorTickMark val="none"/>
        <c:tickLblPos val="nextTo"/>
        <c:crossAx val="82490880"/>
        <c:crosses val="autoZero"/>
        <c:auto val="1"/>
        <c:lblAlgn val="ctr"/>
        <c:lblOffset val="100"/>
        <c:noMultiLvlLbl val="0"/>
      </c:catAx>
      <c:valAx>
        <c:axId val="82490880"/>
        <c:scaling>
          <c:orientation val="minMax"/>
        </c:scaling>
        <c:delete val="0"/>
        <c:axPos val="l"/>
        <c:majorGridlines/>
        <c:numFmt formatCode="0.0%" sourceLinked="1"/>
        <c:majorTickMark val="out"/>
        <c:minorTickMark val="none"/>
        <c:tickLblPos val="nextTo"/>
        <c:crossAx val="82489344"/>
        <c:crosses val="autoZero"/>
        <c:crossBetween val="between"/>
      </c:valAx>
    </c:plotArea>
    <c:plotVisOnly val="1"/>
    <c:dispBlanksAs val="gap"/>
    <c:showDLblsOverMax val="0"/>
  </c:chart>
  <c:txPr>
    <a:bodyPr/>
    <a:lstStyle/>
    <a:p>
      <a:pPr>
        <a:defRPr sz="1200" b="1" i="0" baseline="0">
          <a:latin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390525</xdr:colOff>
      <xdr:row>57</xdr:row>
      <xdr:rowOff>128586</xdr:rowOff>
    </xdr:from>
    <xdr:to>
      <xdr:col>32</xdr:col>
      <xdr:colOff>152400</xdr:colOff>
      <xdr:row>83</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552449</xdr:colOff>
      <xdr:row>16</xdr:row>
      <xdr:rowOff>109536</xdr:rowOff>
    </xdr:from>
    <xdr:to>
      <xdr:col>32</xdr:col>
      <xdr:colOff>295275</xdr:colOff>
      <xdr:row>45</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workbookViewId="0">
      <pane ySplit="6" topLeftCell="A7" activePane="bottomLeft" state="frozen"/>
      <selection pane="bottomLeft" activeCell="J47" sqref="J47"/>
    </sheetView>
  </sheetViews>
  <sheetFormatPr defaultRowHeight="12.75" x14ac:dyDescent="0.2"/>
  <cols>
    <col min="1" max="1" width="16.42578125" style="11" customWidth="1"/>
    <col min="2" max="2" width="11.7109375" style="40" bestFit="1" customWidth="1"/>
    <col min="3" max="3" width="14.42578125" style="40" bestFit="1" customWidth="1"/>
    <col min="4" max="4" width="12.140625" style="40" customWidth="1"/>
    <col min="5" max="5" width="8.42578125" style="8" customWidth="1"/>
    <col min="6" max="6" width="10.7109375" style="41" bestFit="1" customWidth="1"/>
    <col min="7" max="7" width="9.140625" style="42"/>
    <col min="8" max="8" width="9.5703125" style="40" customWidth="1"/>
    <col min="9" max="9" width="17.28515625" style="11" bestFit="1" customWidth="1"/>
    <col min="10" max="10" width="13.42578125" style="10" customWidth="1"/>
    <col min="11" max="16384" width="9.140625" style="11"/>
  </cols>
  <sheetData>
    <row r="1" spans="1:12" s="6" customFormat="1" x14ac:dyDescent="0.2">
      <c r="A1" s="1" t="s">
        <v>0</v>
      </c>
      <c r="B1" s="2"/>
      <c r="C1" s="2"/>
      <c r="D1" s="2"/>
      <c r="E1" s="3"/>
      <c r="F1" s="3"/>
      <c r="G1" s="4"/>
      <c r="H1" s="2"/>
      <c r="I1" s="5"/>
      <c r="J1" s="5"/>
      <c r="K1" s="5"/>
      <c r="L1" s="5"/>
    </row>
    <row r="2" spans="1:12" x14ac:dyDescent="0.2">
      <c r="A2" s="1" t="s">
        <v>1</v>
      </c>
      <c r="B2" s="7"/>
      <c r="C2" s="7"/>
      <c r="D2" s="7"/>
      <c r="E2" s="3"/>
      <c r="F2" s="8"/>
      <c r="G2" s="9"/>
      <c r="H2" s="7"/>
      <c r="I2" s="10"/>
      <c r="K2" s="10"/>
      <c r="L2" s="10"/>
    </row>
    <row r="3" spans="1:12" x14ac:dyDescent="0.2">
      <c r="A3" s="12"/>
      <c r="B3" s="7"/>
      <c r="C3" s="7"/>
      <c r="D3" s="7"/>
      <c r="E3" s="3"/>
      <c r="F3" s="8"/>
      <c r="G3" s="9"/>
      <c r="H3" s="7"/>
      <c r="I3" s="10"/>
      <c r="K3" s="10"/>
      <c r="L3" s="10"/>
    </row>
    <row r="4" spans="1:12" s="13" customFormat="1" x14ac:dyDescent="0.2">
      <c r="A4" s="1"/>
      <c r="B4" s="2" t="s">
        <v>2</v>
      </c>
      <c r="C4" s="2" t="s">
        <v>3</v>
      </c>
      <c r="D4" s="2" t="s">
        <v>4</v>
      </c>
      <c r="E4" s="3" t="s">
        <v>5</v>
      </c>
      <c r="F4" s="3" t="s">
        <v>6</v>
      </c>
      <c r="G4" s="4"/>
      <c r="H4" s="2"/>
      <c r="J4" s="2"/>
    </row>
    <row r="5" spans="1:12" s="13" customFormat="1" x14ac:dyDescent="0.2">
      <c r="A5" s="1" t="s">
        <v>7</v>
      </c>
      <c r="B5" s="2" t="s">
        <v>8</v>
      </c>
      <c r="C5" s="2" t="s">
        <v>8</v>
      </c>
      <c r="D5" s="2" t="s">
        <v>9</v>
      </c>
      <c r="E5" s="3" t="s">
        <v>10</v>
      </c>
      <c r="F5" s="3" t="s">
        <v>10</v>
      </c>
      <c r="G5" s="4"/>
      <c r="H5" s="2"/>
      <c r="J5" s="2"/>
    </row>
    <row r="6" spans="1:12" s="13" customFormat="1" x14ac:dyDescent="0.2">
      <c r="A6" s="1" t="s">
        <v>11</v>
      </c>
      <c r="B6" s="2" t="s">
        <v>12</v>
      </c>
      <c r="C6" s="2" t="s">
        <v>12</v>
      </c>
      <c r="D6" s="2" t="s">
        <v>12</v>
      </c>
      <c r="E6" s="3" t="s">
        <v>13</v>
      </c>
      <c r="F6" s="3" t="s">
        <v>13</v>
      </c>
      <c r="G6" s="4" t="s">
        <v>14</v>
      </c>
      <c r="H6" s="2" t="s">
        <v>15</v>
      </c>
      <c r="J6" s="2"/>
    </row>
    <row r="7" spans="1:12" s="13" customFormat="1" x14ac:dyDescent="0.2">
      <c r="A7" s="14">
        <v>42004</v>
      </c>
      <c r="B7" s="2"/>
      <c r="C7" s="2"/>
      <c r="D7" s="15">
        <v>10.471604592804113</v>
      </c>
      <c r="E7" s="3"/>
      <c r="F7" s="3"/>
      <c r="G7" s="16">
        <v>2058.9023788568802</v>
      </c>
      <c r="H7" s="17">
        <v>8861.5968892373949</v>
      </c>
      <c r="J7" s="2"/>
    </row>
    <row r="8" spans="1:12" s="13" customFormat="1" x14ac:dyDescent="0.2">
      <c r="A8" s="14">
        <v>41912</v>
      </c>
      <c r="B8" s="15">
        <v>29.6</v>
      </c>
      <c r="C8" s="15">
        <v>27.47</v>
      </c>
      <c r="D8" s="15">
        <v>10.022504558286219</v>
      </c>
      <c r="E8" s="15">
        <v>293.089996133196</v>
      </c>
      <c r="F8" s="15">
        <v>736.78</v>
      </c>
      <c r="G8" s="16">
        <v>1972.28514504996</v>
      </c>
      <c r="H8" s="17">
        <v>8882.3475999999991</v>
      </c>
      <c r="I8" s="2"/>
      <c r="J8" s="2"/>
    </row>
    <row r="9" spans="1:12" s="13" customFormat="1" x14ac:dyDescent="0.2">
      <c r="A9" s="14">
        <v>41820</v>
      </c>
      <c r="B9" s="15">
        <v>29.34</v>
      </c>
      <c r="C9" s="15">
        <v>27.14</v>
      </c>
      <c r="D9" s="15">
        <v>9.7593969785702033</v>
      </c>
      <c r="E9" s="15">
        <v>292.35472100317702</v>
      </c>
      <c r="F9" s="15">
        <v>733.83600000000001</v>
      </c>
      <c r="G9" s="16">
        <v>1960.23124036383</v>
      </c>
      <c r="H9" s="17">
        <v>8878.5441630212063</v>
      </c>
      <c r="I9" s="2"/>
      <c r="J9" s="2"/>
    </row>
    <row r="10" spans="1:12" s="13" customFormat="1" x14ac:dyDescent="0.2">
      <c r="A10" s="14">
        <v>41729</v>
      </c>
      <c r="B10" s="15">
        <v>27.32</v>
      </c>
      <c r="C10" s="15">
        <v>24.87</v>
      </c>
      <c r="D10" s="15">
        <v>9.1896349630694125</v>
      </c>
      <c r="E10" s="15">
        <v>279.96134939466799</v>
      </c>
      <c r="F10" s="15">
        <v>717.80899999999997</v>
      </c>
      <c r="G10" s="16">
        <v>1872.33517921728</v>
      </c>
      <c r="H10" s="17">
        <v>8919.2166627820607</v>
      </c>
      <c r="J10" s="2"/>
    </row>
    <row r="11" spans="1:12" s="13" customFormat="1" x14ac:dyDescent="0.2">
      <c r="A11" s="14">
        <v>41639</v>
      </c>
      <c r="B11" s="15">
        <v>28.25</v>
      </c>
      <c r="C11" s="15">
        <v>26.48</v>
      </c>
      <c r="D11" s="15">
        <v>9.5230747966072222</v>
      </c>
      <c r="E11" s="15">
        <v>289.458286214927</v>
      </c>
      <c r="F11" s="15">
        <v>715.83617158315599</v>
      </c>
      <c r="G11" s="16">
        <v>1848.3565209419301</v>
      </c>
      <c r="H11" s="17">
        <v>8924.0267757337151</v>
      </c>
      <c r="J11" s="2"/>
    </row>
    <row r="12" spans="1:12" s="13" customFormat="1" x14ac:dyDescent="0.2">
      <c r="A12" s="14">
        <v>41547</v>
      </c>
      <c r="B12" s="15">
        <v>26.92</v>
      </c>
      <c r="C12" s="15">
        <v>24.63</v>
      </c>
      <c r="D12" s="15">
        <v>8.9085700586745507</v>
      </c>
      <c r="E12" s="15">
        <v>279.41131033663498</v>
      </c>
      <c r="F12" s="15">
        <v>693.21969999999999</v>
      </c>
      <c r="G12" s="16">
        <v>1681.54666211214</v>
      </c>
      <c r="H12" s="17">
        <v>8896.8576688014055</v>
      </c>
      <c r="J12" s="2"/>
    </row>
    <row r="13" spans="1:12" s="13" customFormat="1" x14ac:dyDescent="0.2">
      <c r="A13" s="14">
        <v>41453</v>
      </c>
      <c r="B13" s="15">
        <v>26.36</v>
      </c>
      <c r="C13" s="15">
        <v>24.87</v>
      </c>
      <c r="D13" s="15">
        <v>8.6063992544553507</v>
      </c>
      <c r="E13" s="15">
        <v>277.16721895853601</v>
      </c>
      <c r="F13" s="15">
        <v>679.15099999999995</v>
      </c>
      <c r="G13" s="16">
        <v>1606.27760773726</v>
      </c>
      <c r="H13" s="17">
        <v>8908.7683839313977</v>
      </c>
      <c r="I13" s="18"/>
      <c r="J13" s="2"/>
    </row>
    <row r="14" spans="1:12" s="13" customFormat="1" x14ac:dyDescent="0.2">
      <c r="A14" s="14">
        <v>41361</v>
      </c>
      <c r="B14" s="15">
        <v>25.77</v>
      </c>
      <c r="C14" s="15">
        <v>24.22</v>
      </c>
      <c r="D14" s="15">
        <v>7.9539999999999997</v>
      </c>
      <c r="E14" s="15">
        <v>270.77348697590099</v>
      </c>
      <c r="F14" s="15">
        <v>679.08799999999997</v>
      </c>
      <c r="G14" s="16">
        <v>1569.18587246845</v>
      </c>
      <c r="H14" s="17">
        <v>8908.3277121393021</v>
      </c>
      <c r="I14" s="18"/>
      <c r="J14" s="2"/>
    </row>
    <row r="15" spans="1:12" s="13" customFormat="1" x14ac:dyDescent="0.2">
      <c r="A15" s="14">
        <v>41274</v>
      </c>
      <c r="B15" s="15">
        <v>23.15</v>
      </c>
      <c r="C15" s="19">
        <v>20.65</v>
      </c>
      <c r="D15" s="15">
        <v>8.9349420680692422</v>
      </c>
      <c r="E15" s="15">
        <v>288.02527242203701</v>
      </c>
      <c r="F15" s="15">
        <v>666.96554487355195</v>
      </c>
      <c r="G15" s="16">
        <v>1426.18797808055</v>
      </c>
      <c r="H15" s="17">
        <v>8934.6120189386565</v>
      </c>
      <c r="I15" s="18"/>
      <c r="J15" s="2"/>
    </row>
    <row r="16" spans="1:12" s="13" customFormat="1" x14ac:dyDescent="0.2">
      <c r="A16" s="14">
        <v>41180</v>
      </c>
      <c r="B16" s="15">
        <v>24</v>
      </c>
      <c r="C16" s="19">
        <v>21.21</v>
      </c>
      <c r="D16" s="15">
        <v>7.7709999999999999</v>
      </c>
      <c r="E16" s="15">
        <v>268.990078023313</v>
      </c>
      <c r="F16" s="15">
        <v>661.92600000000004</v>
      </c>
      <c r="G16" s="16">
        <v>1440.67450263613</v>
      </c>
      <c r="H16" s="17">
        <v>8940.9645026443904</v>
      </c>
      <c r="I16" s="18"/>
      <c r="J16" s="2"/>
    </row>
    <row r="17" spans="1:10" s="13" customFormat="1" x14ac:dyDescent="0.2">
      <c r="A17" s="14">
        <v>41089</v>
      </c>
      <c r="B17" s="15">
        <v>25.43</v>
      </c>
      <c r="C17" s="19">
        <v>21.62</v>
      </c>
      <c r="D17" s="15">
        <v>7.4520000000000008</v>
      </c>
      <c r="E17" s="15">
        <v>268.02612885919899</v>
      </c>
      <c r="F17" s="15">
        <v>639.44500000000005</v>
      </c>
      <c r="G17" s="16">
        <v>1362.1587454406599</v>
      </c>
      <c r="H17" s="17">
        <v>9032.0668731581882</v>
      </c>
      <c r="I17" s="18"/>
      <c r="J17" s="2"/>
    </row>
    <row r="18" spans="1:10" s="20" customFormat="1" x14ac:dyDescent="0.2">
      <c r="A18" s="14">
        <v>40998</v>
      </c>
      <c r="B18" s="15">
        <v>24.24</v>
      </c>
      <c r="C18" s="19">
        <v>23.03</v>
      </c>
      <c r="D18" s="15">
        <v>7.0889999999999995</v>
      </c>
      <c r="E18" s="19">
        <v>267.32911421688101</v>
      </c>
      <c r="F18" s="15">
        <v>633.04399999999998</v>
      </c>
      <c r="G18" s="16">
        <v>1408.46786041941</v>
      </c>
      <c r="H18" s="17">
        <v>9038.3664138794684</v>
      </c>
      <c r="I18" s="18"/>
      <c r="J18" s="2"/>
    </row>
    <row r="19" spans="1:10" s="20" customFormat="1" x14ac:dyDescent="0.2">
      <c r="A19" s="14">
        <v>40907</v>
      </c>
      <c r="B19" s="15">
        <v>23.73</v>
      </c>
      <c r="C19" s="15">
        <v>20.64</v>
      </c>
      <c r="D19" s="15">
        <v>7.2779999999999996</v>
      </c>
      <c r="E19" s="21">
        <v>272.64031390908002</v>
      </c>
      <c r="F19" s="15">
        <v>613.14099999999996</v>
      </c>
      <c r="G19" s="16">
        <v>1257.60480453436</v>
      </c>
      <c r="H19" s="17">
        <v>9052.9295525719863</v>
      </c>
      <c r="I19" s="18"/>
      <c r="J19" s="2"/>
    </row>
    <row r="20" spans="1:10" s="13" customFormat="1" x14ac:dyDescent="0.2">
      <c r="A20" s="22" t="s">
        <v>16</v>
      </c>
      <c r="B20" s="15">
        <v>25.29</v>
      </c>
      <c r="C20" s="15">
        <v>22.63</v>
      </c>
      <c r="D20" s="15">
        <v>6.5010000000000003</v>
      </c>
      <c r="E20" s="15">
        <v>265.98951123115501</v>
      </c>
      <c r="F20" s="15">
        <v>613.1832917151894</v>
      </c>
      <c r="G20" s="16">
        <v>1131.42036008329</v>
      </c>
      <c r="H20" s="17">
        <v>9106.3778823031171</v>
      </c>
      <c r="I20" s="18"/>
      <c r="J20" s="2"/>
    </row>
    <row r="21" spans="1:10" s="13" customFormat="1" x14ac:dyDescent="0.2">
      <c r="A21" s="22" t="s">
        <v>17</v>
      </c>
      <c r="B21" s="15">
        <v>24.86</v>
      </c>
      <c r="C21" s="15">
        <v>22.24</v>
      </c>
      <c r="D21" s="15">
        <v>6.4849999999999994</v>
      </c>
      <c r="E21" s="15">
        <v>263.31438175987398</v>
      </c>
      <c r="F21" s="15">
        <v>613.08012017590318</v>
      </c>
      <c r="G21" s="16">
        <v>1320.63904926284</v>
      </c>
      <c r="H21" s="17">
        <v>9102.5309256209111</v>
      </c>
      <c r="I21" s="18"/>
      <c r="J21" s="2"/>
    </row>
    <row r="22" spans="1:10" s="13" customFormat="1" x14ac:dyDescent="0.2">
      <c r="A22" s="22" t="s">
        <v>18</v>
      </c>
      <c r="B22" s="15">
        <v>22.56</v>
      </c>
      <c r="C22" s="15">
        <v>21.44</v>
      </c>
      <c r="D22" s="15">
        <v>6.1609999999999996</v>
      </c>
      <c r="E22" s="15">
        <v>250.89030199550999</v>
      </c>
      <c r="F22" s="15">
        <v>594.04829271969299</v>
      </c>
      <c r="G22" s="16">
        <v>1325.82671751112</v>
      </c>
      <c r="H22" s="17">
        <v>9102.0463785836964</v>
      </c>
      <c r="I22" s="18"/>
      <c r="J22" s="15"/>
    </row>
    <row r="23" spans="1:10" s="20" customFormat="1" x14ac:dyDescent="0.2">
      <c r="A23" s="14">
        <v>40543</v>
      </c>
      <c r="B23" s="15">
        <v>21.93</v>
      </c>
      <c r="C23" s="15">
        <v>20.67</v>
      </c>
      <c r="D23" s="15">
        <v>6.0340000000000007</v>
      </c>
      <c r="E23" s="15">
        <v>252.73245271247052</v>
      </c>
      <c r="F23" s="15">
        <v>579.14031982866686</v>
      </c>
      <c r="G23" s="16">
        <v>1257.63598797798</v>
      </c>
      <c r="H23" s="17">
        <v>9088.3485396189699</v>
      </c>
      <c r="I23" s="18"/>
      <c r="J23" s="15"/>
    </row>
    <row r="24" spans="1:10" s="20" customFormat="1" x14ac:dyDescent="0.2">
      <c r="A24" s="22" t="s">
        <v>19</v>
      </c>
      <c r="B24" s="15">
        <v>21.56</v>
      </c>
      <c r="C24" s="15">
        <v>19.52</v>
      </c>
      <c r="D24" s="15">
        <v>5.6609999999999996</v>
      </c>
      <c r="E24" s="15">
        <v>240.83775488503525</v>
      </c>
      <c r="F24" s="8">
        <v>567.94647979018941</v>
      </c>
      <c r="G24" s="9">
        <v>1141.20115690593</v>
      </c>
      <c r="H24" s="17">
        <v>9057.378058469867</v>
      </c>
      <c r="I24" s="18"/>
      <c r="J24" s="15"/>
    </row>
    <row r="25" spans="1:10" s="20" customFormat="1" x14ac:dyDescent="0.2">
      <c r="A25" s="22" t="s">
        <v>20</v>
      </c>
      <c r="B25" s="15">
        <v>20.9</v>
      </c>
      <c r="C25" s="15">
        <v>19.68</v>
      </c>
      <c r="D25" s="15">
        <v>5.5750000000000002</v>
      </c>
      <c r="E25" s="15">
        <v>236.75355514653191</v>
      </c>
      <c r="F25" s="15">
        <v>541.60259896188109</v>
      </c>
      <c r="G25" s="16">
        <v>1030.71008330308</v>
      </c>
      <c r="H25" s="17">
        <v>9044.8147006774816</v>
      </c>
      <c r="I25" s="18"/>
      <c r="J25" s="15"/>
    </row>
    <row r="26" spans="1:10" s="20" customFormat="1" x14ac:dyDescent="0.2">
      <c r="A26" s="22" t="s">
        <v>21</v>
      </c>
      <c r="B26" s="15">
        <v>19.38</v>
      </c>
      <c r="C26" s="15">
        <v>17.48</v>
      </c>
      <c r="D26" s="15">
        <v>5.4589999999999996</v>
      </c>
      <c r="E26" s="15">
        <v>232.38219753036418</v>
      </c>
      <c r="F26" s="15">
        <v>530.94691410645248</v>
      </c>
      <c r="G26" s="16">
        <v>1169.43119269817</v>
      </c>
      <c r="H26" s="17">
        <v>9030.0347000000002</v>
      </c>
      <c r="I26" s="18"/>
      <c r="J26" s="15"/>
    </row>
    <row r="27" spans="1:10" s="13" customFormat="1" x14ac:dyDescent="0.2">
      <c r="A27" s="14">
        <v>40178</v>
      </c>
      <c r="B27" s="23">
        <v>17.16</v>
      </c>
      <c r="C27" s="23">
        <v>15.18</v>
      </c>
      <c r="D27" s="15">
        <v>5.6579999999999995</v>
      </c>
      <c r="E27" s="15">
        <v>236.01673819999999</v>
      </c>
      <c r="F27" s="24">
        <v>513.57730084661841</v>
      </c>
      <c r="G27" s="25">
        <v>1115.0999999999999</v>
      </c>
      <c r="H27" s="17">
        <v>8902.8253557231092</v>
      </c>
      <c r="I27" s="18"/>
      <c r="J27" s="15"/>
    </row>
    <row r="28" spans="1:10" s="20" customFormat="1" x14ac:dyDescent="0.2">
      <c r="A28" s="22" t="s">
        <v>22</v>
      </c>
      <c r="B28" s="26">
        <v>15.78</v>
      </c>
      <c r="C28" s="26">
        <v>14.76</v>
      </c>
      <c r="D28" s="15">
        <v>5.3449999999999998</v>
      </c>
      <c r="E28" s="15">
        <v>227.34055003206151</v>
      </c>
      <c r="F28" s="15">
        <v>498.42921196649672</v>
      </c>
      <c r="G28" s="16">
        <v>1057.0786000000001</v>
      </c>
      <c r="H28" s="17">
        <v>8832.3742000000002</v>
      </c>
      <c r="I28" s="18"/>
      <c r="J28" s="15"/>
    </row>
    <row r="29" spans="1:10" s="20" customFormat="1" x14ac:dyDescent="0.2">
      <c r="A29" s="22" t="s">
        <v>23</v>
      </c>
      <c r="B29" s="15">
        <v>13.81</v>
      </c>
      <c r="C29" s="15">
        <v>13.51</v>
      </c>
      <c r="D29" s="15">
        <v>5.4420000000000002</v>
      </c>
      <c r="E29" s="15">
        <v>223.24161849502852</v>
      </c>
      <c r="F29" s="15">
        <v>487.68598366842139</v>
      </c>
      <c r="G29" s="16">
        <v>919.32</v>
      </c>
      <c r="H29" s="17">
        <v>8750.8333000000002</v>
      </c>
      <c r="I29" s="18"/>
      <c r="J29" s="15"/>
    </row>
    <row r="30" spans="1:10" s="20" customFormat="1" x14ac:dyDescent="0.2">
      <c r="A30" s="22" t="s">
        <v>24</v>
      </c>
      <c r="B30" s="15">
        <v>10.11</v>
      </c>
      <c r="C30" s="15">
        <v>7.52</v>
      </c>
      <c r="D30" s="15">
        <v>5.96</v>
      </c>
      <c r="E30" s="8">
        <v>221.79686295628164</v>
      </c>
      <c r="F30" s="15">
        <v>449.42648592524574</v>
      </c>
      <c r="G30" s="16">
        <v>797.86699999999996</v>
      </c>
      <c r="H30" s="17">
        <v>8682.6355000000003</v>
      </c>
      <c r="I30" s="18"/>
      <c r="J30" s="15"/>
    </row>
    <row r="31" spans="1:10" s="29" customFormat="1" x14ac:dyDescent="0.2">
      <c r="A31" s="27">
        <v>39813</v>
      </c>
      <c r="B31" s="23">
        <v>-0.09</v>
      </c>
      <c r="C31" s="28">
        <v>-23.25</v>
      </c>
      <c r="D31" s="8">
        <v>7.1540000000000008</v>
      </c>
      <c r="E31" s="8">
        <v>230.21</v>
      </c>
      <c r="F31" s="8">
        <v>451.37291648250073</v>
      </c>
      <c r="G31" s="9">
        <v>903.25</v>
      </c>
      <c r="H31" s="17">
        <v>8692.8475999999991</v>
      </c>
      <c r="I31" s="18"/>
      <c r="J31" s="15"/>
    </row>
    <row r="32" spans="1:10" s="29" customFormat="1" x14ac:dyDescent="0.2">
      <c r="A32" s="30" t="s">
        <v>25</v>
      </c>
      <c r="B32" s="31">
        <v>15.96</v>
      </c>
      <c r="C32" s="31">
        <v>9.73</v>
      </c>
      <c r="D32" s="8">
        <v>7.0380000000000003</v>
      </c>
      <c r="E32" s="8">
        <v>268</v>
      </c>
      <c r="F32" s="8">
        <v>514.60126886877242</v>
      </c>
      <c r="G32" s="9">
        <v>1166.361418</v>
      </c>
      <c r="H32" s="7">
        <v>8729.2458999999999</v>
      </c>
      <c r="I32" s="18"/>
      <c r="J32" s="15"/>
    </row>
    <row r="33" spans="1:10" s="29" customFormat="1" x14ac:dyDescent="0.2">
      <c r="A33" s="30" t="s">
        <v>26</v>
      </c>
      <c r="B33" s="31">
        <v>17.02</v>
      </c>
      <c r="C33" s="31">
        <v>12.86</v>
      </c>
      <c r="D33" s="8">
        <v>7.1029999999999998</v>
      </c>
      <c r="E33" s="8">
        <v>278.52999999999997</v>
      </c>
      <c r="F33" s="8">
        <v>530.69654458236732</v>
      </c>
      <c r="G33" s="9">
        <v>1280.001</v>
      </c>
      <c r="H33" s="7">
        <v>8720.7541000000001</v>
      </c>
      <c r="I33" s="18"/>
      <c r="J33" s="15"/>
    </row>
    <row r="34" spans="1:10" s="29" customFormat="1" x14ac:dyDescent="0.2">
      <c r="A34" s="30" t="s">
        <v>27</v>
      </c>
      <c r="B34" s="8">
        <v>16.62</v>
      </c>
      <c r="C34" s="28">
        <v>15.54</v>
      </c>
      <c r="D34" s="8">
        <v>7.0920000000000005</v>
      </c>
      <c r="E34" s="8">
        <v>265.72000000000003</v>
      </c>
      <c r="F34" s="8">
        <v>530.94319319221881</v>
      </c>
      <c r="G34" s="9">
        <v>1322.703</v>
      </c>
      <c r="H34" s="7">
        <v>8702.3924999999999</v>
      </c>
      <c r="I34" s="18"/>
      <c r="J34" s="15"/>
    </row>
    <row r="35" spans="1:10" s="29" customFormat="1" x14ac:dyDescent="0.2">
      <c r="A35" s="27">
        <v>39447</v>
      </c>
      <c r="B35" s="23">
        <v>15.22</v>
      </c>
      <c r="C35" s="8">
        <v>7.82</v>
      </c>
      <c r="D35" s="8">
        <v>7.6209999999999996</v>
      </c>
      <c r="E35" s="8">
        <v>268.16000000000003</v>
      </c>
      <c r="F35" s="8">
        <v>529.59494130262988</v>
      </c>
      <c r="G35" s="9">
        <v>1468.3552</v>
      </c>
      <c r="H35" s="7">
        <v>8763.4436999999998</v>
      </c>
      <c r="I35" s="18"/>
      <c r="J35" s="15"/>
    </row>
    <row r="36" spans="1:10" s="29" customFormat="1" x14ac:dyDescent="0.2">
      <c r="A36" s="30" t="s">
        <v>28</v>
      </c>
      <c r="B36" s="23">
        <v>20.87</v>
      </c>
      <c r="C36" s="8">
        <v>15.15</v>
      </c>
      <c r="D36" s="8">
        <v>6.8960000000000008</v>
      </c>
      <c r="E36" s="8">
        <v>258.81</v>
      </c>
      <c r="F36" s="8">
        <v>524.00041600880786</v>
      </c>
      <c r="G36" s="9">
        <v>1526.7470000000001</v>
      </c>
      <c r="H36" s="7">
        <v>8822.4987000000001</v>
      </c>
      <c r="I36" s="18"/>
      <c r="J36" s="15"/>
    </row>
    <row r="37" spans="1:10" s="29" customFormat="1" x14ac:dyDescent="0.2">
      <c r="A37" s="30" t="s">
        <v>29</v>
      </c>
      <c r="B37" s="8">
        <v>24.06</v>
      </c>
      <c r="C37" s="8">
        <v>21.880744314722936</v>
      </c>
      <c r="D37" s="8">
        <v>6.6930000000000005</v>
      </c>
      <c r="E37" s="8">
        <v>255.63</v>
      </c>
      <c r="F37" s="8">
        <v>516.91282982492737</v>
      </c>
      <c r="G37" s="9">
        <v>1503.3486</v>
      </c>
      <c r="H37" s="7">
        <v>8879.9933999999994</v>
      </c>
      <c r="I37" s="18"/>
      <c r="J37" s="15"/>
    </row>
    <row r="38" spans="1:10" s="29" customFormat="1" x14ac:dyDescent="0.2">
      <c r="A38" s="30" t="s">
        <v>30</v>
      </c>
      <c r="B38" s="23">
        <v>22.39</v>
      </c>
      <c r="C38" s="8">
        <v>21.33</v>
      </c>
      <c r="D38" s="8">
        <v>6.5220000000000002</v>
      </c>
      <c r="E38" s="8">
        <v>242.48</v>
      </c>
      <c r="F38" s="8">
        <v>508.99357409777878</v>
      </c>
      <c r="G38" s="9">
        <v>1420.864</v>
      </c>
      <c r="H38" s="7">
        <v>8942.6689999999999</v>
      </c>
      <c r="I38" s="18"/>
      <c r="J38" s="15"/>
    </row>
    <row r="39" spans="1:10" s="29" customFormat="1" x14ac:dyDescent="0.2">
      <c r="A39" s="27">
        <v>39082</v>
      </c>
      <c r="B39" s="23">
        <v>21.99</v>
      </c>
      <c r="C39" s="8">
        <v>20.239999999999998</v>
      </c>
      <c r="D39" s="8">
        <v>6.867</v>
      </c>
      <c r="E39" s="8">
        <v>248.2</v>
      </c>
      <c r="F39" s="8">
        <v>504.39474860000001</v>
      </c>
      <c r="G39" s="9">
        <v>1418.3005000000001</v>
      </c>
      <c r="H39" s="7">
        <v>8974.7255000000005</v>
      </c>
      <c r="I39" s="18"/>
      <c r="J39" s="15"/>
    </row>
    <row r="40" spans="1:10" s="29" customFormat="1" x14ac:dyDescent="0.2">
      <c r="A40" s="30" t="s">
        <v>31</v>
      </c>
      <c r="B40" s="8">
        <v>23.03</v>
      </c>
      <c r="C40" s="8">
        <v>21.47</v>
      </c>
      <c r="D40" s="8">
        <v>6.0879999999999992</v>
      </c>
      <c r="E40" s="8">
        <v>239.8</v>
      </c>
      <c r="F40" s="8">
        <v>491.9583404</v>
      </c>
      <c r="G40" s="9">
        <v>1335.847</v>
      </c>
      <c r="H40" s="7">
        <v>8997.9269999999997</v>
      </c>
      <c r="I40" s="18"/>
      <c r="J40" s="15"/>
    </row>
    <row r="41" spans="1:10" s="29" customFormat="1" x14ac:dyDescent="0.2">
      <c r="A41" s="30" t="s">
        <v>32</v>
      </c>
      <c r="B41" s="8">
        <v>21.95</v>
      </c>
      <c r="C41" s="8">
        <v>20.11</v>
      </c>
      <c r="D41" s="8">
        <v>6.0170000000000003</v>
      </c>
      <c r="E41" s="8">
        <v>234.71</v>
      </c>
      <c r="F41" s="32">
        <v>474.91132299999998</v>
      </c>
      <c r="G41" s="33">
        <v>1270.2</v>
      </c>
      <c r="H41" s="7">
        <v>9051.2029000000002</v>
      </c>
      <c r="I41" s="18"/>
      <c r="J41" s="15"/>
    </row>
    <row r="42" spans="1:10" s="29" customFormat="1" x14ac:dyDescent="0.2">
      <c r="A42" s="30" t="s">
        <v>33</v>
      </c>
      <c r="B42" s="8">
        <v>20.75</v>
      </c>
      <c r="C42" s="8">
        <v>19.690000000000001</v>
      </c>
      <c r="D42" s="8">
        <v>5.9119999999999999</v>
      </c>
      <c r="E42" s="8">
        <v>229.8</v>
      </c>
      <c r="F42" s="8">
        <v>468.62847649999998</v>
      </c>
      <c r="G42" s="9">
        <v>1294.83</v>
      </c>
      <c r="H42" s="7">
        <v>9004.8040999999994</v>
      </c>
      <c r="I42" s="18"/>
      <c r="J42" s="15"/>
    </row>
    <row r="43" spans="1:10" s="29" customFormat="1" x14ac:dyDescent="0.2">
      <c r="A43" s="27">
        <v>38717</v>
      </c>
      <c r="B43" s="8">
        <v>20.190000000000001</v>
      </c>
      <c r="C43" s="8">
        <v>17.3</v>
      </c>
      <c r="D43" s="8">
        <v>6.0790000000000006</v>
      </c>
      <c r="E43" s="8">
        <v>232.52</v>
      </c>
      <c r="F43" s="8">
        <v>453.06040000000002</v>
      </c>
      <c r="G43" s="9">
        <v>1248.29</v>
      </c>
      <c r="H43" s="7">
        <v>9015.9647999999997</v>
      </c>
      <c r="J43" s="15"/>
    </row>
    <row r="44" spans="1:10" s="29" customFormat="1" x14ac:dyDescent="0.2">
      <c r="A44" s="30" t="s">
        <v>34</v>
      </c>
      <c r="B44" s="8">
        <v>18.84</v>
      </c>
      <c r="C44" s="8">
        <v>17.39</v>
      </c>
      <c r="D44" s="8">
        <v>5.4290000000000003</v>
      </c>
      <c r="E44" s="8">
        <v>220.9</v>
      </c>
      <c r="F44" s="8">
        <v>441.76600000000002</v>
      </c>
      <c r="G44" s="9">
        <v>1228.81</v>
      </c>
      <c r="H44" s="7">
        <v>9018.9580000000005</v>
      </c>
      <c r="I44" s="34" t="s">
        <v>35</v>
      </c>
      <c r="J44" s="15"/>
    </row>
    <row r="45" spans="1:10" s="29" customFormat="1" x14ac:dyDescent="0.2">
      <c r="A45" s="30" t="s">
        <v>36</v>
      </c>
      <c r="B45" s="8">
        <v>19.420000000000002</v>
      </c>
      <c r="C45" s="8">
        <v>18.29</v>
      </c>
      <c r="D45" s="8">
        <v>5.3639999999999999</v>
      </c>
      <c r="E45" s="8">
        <v>214.8</v>
      </c>
      <c r="F45" s="8">
        <v>436.89609999999999</v>
      </c>
      <c r="G45" s="9">
        <v>1191.33</v>
      </c>
      <c r="H45" s="7">
        <v>9141.0503000000008</v>
      </c>
      <c r="I45" s="34"/>
      <c r="J45" s="15"/>
    </row>
    <row r="46" spans="1:10" s="29" customFormat="1" x14ac:dyDescent="0.2">
      <c r="A46" s="30" t="s">
        <v>37</v>
      </c>
      <c r="B46" s="8">
        <v>18</v>
      </c>
      <c r="C46" s="8">
        <v>16.850000000000001</v>
      </c>
      <c r="D46" s="8">
        <v>5.3440000000000003</v>
      </c>
      <c r="E46" s="8">
        <v>206.1</v>
      </c>
      <c r="F46" s="8">
        <v>426.7921</v>
      </c>
      <c r="G46" s="9">
        <v>1180.5899999999999</v>
      </c>
      <c r="H46" s="7">
        <v>9164.7469000000001</v>
      </c>
      <c r="I46" s="34" t="s">
        <v>38</v>
      </c>
      <c r="J46" s="15"/>
    </row>
    <row r="47" spans="1:10" s="29" customFormat="1" x14ac:dyDescent="0.2">
      <c r="A47" s="27">
        <v>38352</v>
      </c>
      <c r="B47" s="8">
        <v>17.95</v>
      </c>
      <c r="C47" s="8">
        <v>13.94</v>
      </c>
      <c r="D47" s="8">
        <v>5.3339999999999996</v>
      </c>
      <c r="E47" s="8">
        <v>210.14</v>
      </c>
      <c r="F47" s="8">
        <v>414.74900000000002</v>
      </c>
      <c r="G47" s="9">
        <v>1211.92</v>
      </c>
      <c r="H47" s="7">
        <v>9314.6450000000004</v>
      </c>
      <c r="J47" s="15"/>
    </row>
    <row r="48" spans="1:10" s="29" customFormat="1" x14ac:dyDescent="0.2">
      <c r="A48" s="30" t="s">
        <v>39</v>
      </c>
      <c r="B48" s="8">
        <v>16.88</v>
      </c>
      <c r="C48" s="8">
        <v>14.18</v>
      </c>
      <c r="D48" s="8">
        <v>4.8830000000000009</v>
      </c>
      <c r="E48" s="8">
        <v>197.06</v>
      </c>
      <c r="F48" s="8">
        <v>402.51560000000001</v>
      </c>
      <c r="G48" s="9">
        <v>1114.58</v>
      </c>
      <c r="H48" s="7">
        <v>9328.8960999999999</v>
      </c>
      <c r="J48" s="15"/>
    </row>
    <row r="49" spans="1:10" s="29" customFormat="1" x14ac:dyDescent="0.2">
      <c r="A49" s="35" t="s">
        <v>40</v>
      </c>
      <c r="B49" s="8">
        <v>16.98</v>
      </c>
      <c r="C49" s="8">
        <v>15.25</v>
      </c>
      <c r="D49" s="8">
        <v>4.6639999999999997</v>
      </c>
      <c r="E49" s="8">
        <v>193.64</v>
      </c>
      <c r="F49" s="8">
        <v>386.22980000000001</v>
      </c>
      <c r="G49" s="9">
        <v>1140.8399999999999</v>
      </c>
      <c r="H49" s="7">
        <v>9311.9321999999993</v>
      </c>
      <c r="J49" s="15"/>
    </row>
    <row r="50" spans="1:10" s="29" customFormat="1" x14ac:dyDescent="0.2">
      <c r="A50" s="35" t="s">
        <v>41</v>
      </c>
      <c r="B50" s="8">
        <v>15.87</v>
      </c>
      <c r="C50" s="8">
        <v>15.18</v>
      </c>
      <c r="D50" s="8">
        <v>4.5609999999999999</v>
      </c>
      <c r="E50" s="8">
        <v>187.33</v>
      </c>
      <c r="F50" s="8">
        <v>376.47480000000002</v>
      </c>
      <c r="G50" s="9">
        <v>1126.21</v>
      </c>
      <c r="H50" s="7">
        <v>9288.9621999999999</v>
      </c>
      <c r="J50" s="15"/>
    </row>
    <row r="51" spans="1:10" s="29" customFormat="1" x14ac:dyDescent="0.2">
      <c r="A51" s="27">
        <v>37986</v>
      </c>
      <c r="B51" s="8">
        <v>14.88</v>
      </c>
      <c r="C51" s="8">
        <v>13.16</v>
      </c>
      <c r="D51" s="8">
        <v>5.0549999999999997</v>
      </c>
      <c r="E51" s="8">
        <v>178.85</v>
      </c>
      <c r="F51" s="8">
        <v>367.1737</v>
      </c>
      <c r="G51" s="9">
        <v>1111.92</v>
      </c>
      <c r="H51" s="7">
        <v>9250.5098999999991</v>
      </c>
      <c r="J51" s="15"/>
    </row>
    <row r="52" spans="1:10" s="29" customFormat="1" x14ac:dyDescent="0.2">
      <c r="A52" s="30" t="s">
        <v>42</v>
      </c>
      <c r="B52" s="8">
        <v>14.41</v>
      </c>
      <c r="C52" s="8">
        <v>12.56</v>
      </c>
      <c r="D52" s="8">
        <v>4.3220000000000001</v>
      </c>
      <c r="E52" s="8">
        <v>179.6</v>
      </c>
      <c r="F52" s="8">
        <v>351.89240000000001</v>
      </c>
      <c r="G52" s="9">
        <v>995.97</v>
      </c>
      <c r="H52" s="7">
        <v>9244.9465999999993</v>
      </c>
      <c r="J52" s="15"/>
    </row>
    <row r="53" spans="1:10" s="29" customFormat="1" x14ac:dyDescent="0.2">
      <c r="A53" s="35" t="s">
        <v>43</v>
      </c>
      <c r="B53" s="8">
        <v>12.92</v>
      </c>
      <c r="C53" s="8">
        <v>11.1</v>
      </c>
      <c r="D53" s="8">
        <v>4.0860000000000003</v>
      </c>
      <c r="E53" s="8">
        <v>181.15</v>
      </c>
      <c r="F53" s="8">
        <v>346.3186</v>
      </c>
      <c r="G53" s="9">
        <v>974.5</v>
      </c>
      <c r="H53" s="7">
        <v>9236.5445</v>
      </c>
      <c r="J53" s="15"/>
    </row>
    <row r="54" spans="1:10" x14ac:dyDescent="0.2">
      <c r="A54" s="35" t="s">
        <v>44</v>
      </c>
      <c r="B54" s="8">
        <v>12.48</v>
      </c>
      <c r="C54" s="8">
        <v>11.92</v>
      </c>
      <c r="D54" s="8">
        <v>3.9220000000000002</v>
      </c>
      <c r="E54" s="8">
        <v>171.21</v>
      </c>
      <c r="F54" s="8">
        <v>328.72280000000001</v>
      </c>
      <c r="G54" s="9">
        <v>848.18</v>
      </c>
      <c r="H54" s="7">
        <v>9227.6358</v>
      </c>
      <c r="I54" s="10"/>
      <c r="J54" s="15"/>
    </row>
    <row r="55" spans="1:10" x14ac:dyDescent="0.2">
      <c r="A55" s="27">
        <v>37621</v>
      </c>
      <c r="B55" s="8">
        <v>11.94</v>
      </c>
      <c r="C55" s="8">
        <v>3</v>
      </c>
      <c r="D55" s="8">
        <v>4.2560000000000002</v>
      </c>
      <c r="E55" s="8">
        <v>165.94</v>
      </c>
      <c r="F55" s="8">
        <v>321.71940000000001</v>
      </c>
      <c r="G55" s="9">
        <v>879.82</v>
      </c>
      <c r="H55" s="7">
        <v>9214.8461000000007</v>
      </c>
      <c r="J55" s="15"/>
    </row>
    <row r="56" spans="1:10" x14ac:dyDescent="0.2">
      <c r="A56" s="30" t="s">
        <v>45</v>
      </c>
      <c r="B56" s="8">
        <v>11.61</v>
      </c>
      <c r="C56" s="8">
        <v>8.5299999999999994</v>
      </c>
      <c r="D56" s="8">
        <v>3.9009999999999998</v>
      </c>
      <c r="E56" s="8">
        <v>166.12</v>
      </c>
      <c r="F56" s="8">
        <v>334.91730000000001</v>
      </c>
      <c r="G56" s="9">
        <v>815.28</v>
      </c>
      <c r="H56" s="7">
        <v>9221.83</v>
      </c>
      <c r="J56" s="15"/>
    </row>
    <row r="57" spans="1:10" x14ac:dyDescent="0.2">
      <c r="A57" s="11" t="s">
        <v>46</v>
      </c>
      <c r="B57" s="8">
        <v>11.64</v>
      </c>
      <c r="C57" s="8">
        <v>6.87</v>
      </c>
      <c r="D57" s="8">
        <v>4.1449999999999996</v>
      </c>
      <c r="E57" s="8">
        <v>175.33</v>
      </c>
      <c r="F57" s="8">
        <v>329.5215</v>
      </c>
      <c r="G57" s="9">
        <v>989.81</v>
      </c>
      <c r="H57" s="7">
        <v>9184.1200000000008</v>
      </c>
      <c r="J57" s="15"/>
    </row>
    <row r="58" spans="1:10" x14ac:dyDescent="0.2">
      <c r="A58" s="11" t="s">
        <v>47</v>
      </c>
      <c r="B58" s="8">
        <v>10.85</v>
      </c>
      <c r="C58" s="8">
        <v>9.19</v>
      </c>
      <c r="D58" s="8">
        <v>3.7720000000000002</v>
      </c>
      <c r="E58" s="8">
        <v>167.2</v>
      </c>
      <c r="F58" s="8">
        <v>332.74009999999998</v>
      </c>
      <c r="G58" s="9">
        <v>1147.3900000000001</v>
      </c>
      <c r="H58" s="7">
        <v>9152.85</v>
      </c>
      <c r="J58" s="15"/>
    </row>
    <row r="59" spans="1:10" x14ac:dyDescent="0.2">
      <c r="A59" s="11" t="s">
        <v>48</v>
      </c>
      <c r="B59" s="8">
        <v>9.94</v>
      </c>
      <c r="C59" s="8">
        <v>5.45</v>
      </c>
      <c r="D59" s="8">
        <v>3.9809999999999999</v>
      </c>
      <c r="E59" s="8">
        <v>189.1</v>
      </c>
      <c r="F59" s="8">
        <v>338.37380000000002</v>
      </c>
      <c r="G59" s="9">
        <v>1148.08</v>
      </c>
      <c r="H59" s="7">
        <v>9113.82</v>
      </c>
      <c r="J59" s="15"/>
    </row>
    <row r="60" spans="1:10" x14ac:dyDescent="0.2">
      <c r="A60" s="11" t="s">
        <v>49</v>
      </c>
      <c r="B60" s="8">
        <v>9.16</v>
      </c>
      <c r="C60" s="8">
        <v>5.23</v>
      </c>
      <c r="D60" s="8">
        <v>4.141</v>
      </c>
      <c r="E60" s="8">
        <v>178.68</v>
      </c>
      <c r="F60" s="8">
        <v>339.3972</v>
      </c>
      <c r="G60" s="9">
        <v>1040.94</v>
      </c>
      <c r="H60" s="7">
        <v>9065.58</v>
      </c>
      <c r="J60" s="15"/>
    </row>
    <row r="61" spans="1:10" x14ac:dyDescent="0.2">
      <c r="A61" s="11" t="s">
        <v>50</v>
      </c>
      <c r="B61" s="8">
        <v>9.02</v>
      </c>
      <c r="C61" s="8">
        <v>4.83</v>
      </c>
      <c r="D61" s="8">
        <v>3.8359999999999999</v>
      </c>
      <c r="E61" s="8">
        <v>183.03</v>
      </c>
      <c r="F61" s="8">
        <v>345.87369999999999</v>
      </c>
      <c r="G61" s="9">
        <v>1224.3800000000001</v>
      </c>
      <c r="H61" s="7">
        <v>9006.43</v>
      </c>
      <c r="J61" s="15"/>
    </row>
    <row r="62" spans="1:10" x14ac:dyDescent="0.2">
      <c r="A62" s="11" t="s">
        <v>51</v>
      </c>
      <c r="B62" s="8">
        <v>10.73</v>
      </c>
      <c r="C62" s="8">
        <v>9.18</v>
      </c>
      <c r="D62" s="8">
        <v>3.782</v>
      </c>
      <c r="E62" s="8">
        <v>186.07</v>
      </c>
      <c r="F62" s="8">
        <v>347.25170000000003</v>
      </c>
      <c r="G62" s="9">
        <v>1160.33</v>
      </c>
      <c r="H62" s="7">
        <v>8949.76</v>
      </c>
      <c r="I62" s="10"/>
      <c r="J62" s="15"/>
    </row>
    <row r="63" spans="1:10" x14ac:dyDescent="0.2">
      <c r="A63" s="11" t="s">
        <v>52</v>
      </c>
      <c r="B63" s="8">
        <v>13.11</v>
      </c>
      <c r="C63" s="8">
        <v>9.07</v>
      </c>
      <c r="D63" s="8">
        <v>3.9769999999999999</v>
      </c>
      <c r="E63" s="8">
        <v>191.03</v>
      </c>
      <c r="F63" s="8">
        <v>325.79849999999999</v>
      </c>
      <c r="G63" s="9">
        <v>1320.28</v>
      </c>
      <c r="H63" s="7">
        <v>8872.7800000000007</v>
      </c>
      <c r="J63" s="15"/>
    </row>
    <row r="64" spans="1:10" x14ac:dyDescent="0.2">
      <c r="A64" s="11" t="s">
        <v>53</v>
      </c>
      <c r="B64" s="8">
        <v>14.17</v>
      </c>
      <c r="C64" s="8">
        <v>13.71</v>
      </c>
      <c r="D64" s="8">
        <v>4.0909999999999993</v>
      </c>
      <c r="E64" s="8">
        <v>188.1</v>
      </c>
      <c r="F64" s="8">
        <v>319.59530000000001</v>
      </c>
      <c r="G64" s="9">
        <v>1436.51</v>
      </c>
      <c r="H64" s="7">
        <v>8770.4</v>
      </c>
      <c r="J64" s="15"/>
    </row>
    <row r="65" spans="1:10" x14ac:dyDescent="0.2">
      <c r="A65" s="11" t="s">
        <v>54</v>
      </c>
      <c r="B65" s="8">
        <v>14.88</v>
      </c>
      <c r="C65" s="8">
        <v>13.48</v>
      </c>
      <c r="D65" s="8">
        <v>4.1230000000000002</v>
      </c>
      <c r="E65" s="8">
        <v>186.07</v>
      </c>
      <c r="F65" s="8">
        <v>312.93709999999999</v>
      </c>
      <c r="G65" s="9">
        <v>1454.6</v>
      </c>
      <c r="H65" s="7">
        <v>8582.7099999999991</v>
      </c>
      <c r="J65" s="15"/>
    </row>
    <row r="66" spans="1:10" x14ac:dyDescent="0.2">
      <c r="A66" s="11" t="s">
        <v>55</v>
      </c>
      <c r="B66" s="8">
        <v>13.97</v>
      </c>
      <c r="C66" s="8">
        <v>13.74</v>
      </c>
      <c r="D66" s="8">
        <v>4.08</v>
      </c>
      <c r="E66" s="8">
        <v>180.5</v>
      </c>
      <c r="F66" s="8">
        <v>295.93579999999997</v>
      </c>
      <c r="G66" s="9">
        <v>1498.58</v>
      </c>
      <c r="H66" s="7">
        <v>8465.4599999999991</v>
      </c>
      <c r="J66" s="15"/>
    </row>
    <row r="67" spans="1:10" x14ac:dyDescent="0.2">
      <c r="A67" s="11" t="s">
        <v>56</v>
      </c>
      <c r="B67" s="8">
        <v>13.77</v>
      </c>
      <c r="C67" s="8">
        <v>12.77</v>
      </c>
      <c r="D67" s="8">
        <v>4.0529999999999999</v>
      </c>
      <c r="F67" s="8">
        <v>290.68329999999997</v>
      </c>
      <c r="G67" s="9">
        <v>1469.25</v>
      </c>
      <c r="H67" s="7">
        <v>8381.82</v>
      </c>
      <c r="J67" s="15"/>
    </row>
    <row r="68" spans="1:10" x14ac:dyDescent="0.2">
      <c r="A68" s="11" t="s">
        <v>57</v>
      </c>
      <c r="B68" s="8">
        <v>12.97</v>
      </c>
      <c r="C68" s="8">
        <v>11.93</v>
      </c>
      <c r="D68" s="8">
        <v>4.4480000000000004</v>
      </c>
      <c r="F68" s="8"/>
      <c r="G68" s="9">
        <v>1282.71</v>
      </c>
      <c r="H68" s="7">
        <v>8227.74</v>
      </c>
      <c r="J68" s="15"/>
    </row>
    <row r="69" spans="1:10" x14ac:dyDescent="0.2">
      <c r="A69" s="11" t="s">
        <v>58</v>
      </c>
      <c r="B69" s="8">
        <v>13.21</v>
      </c>
      <c r="C69" s="8">
        <v>12.51</v>
      </c>
      <c r="D69" s="8">
        <v>4.181</v>
      </c>
      <c r="F69" s="8"/>
      <c r="G69" s="9">
        <v>1372.71</v>
      </c>
      <c r="H69" s="7">
        <v>8182</v>
      </c>
      <c r="J69" s="15"/>
    </row>
    <row r="70" spans="1:10" x14ac:dyDescent="0.2">
      <c r="A70" s="11" t="s">
        <v>59</v>
      </c>
      <c r="B70" s="8">
        <v>11.73</v>
      </c>
      <c r="C70" s="8">
        <v>10.96</v>
      </c>
      <c r="D70" s="8">
        <v>4.01</v>
      </c>
      <c r="F70" s="8"/>
      <c r="G70" s="9">
        <v>1286.3699999999999</v>
      </c>
      <c r="H70" s="7">
        <v>8172.68</v>
      </c>
      <c r="J70" s="15"/>
    </row>
    <row r="71" spans="1:10" x14ac:dyDescent="0.2">
      <c r="A71" s="11" t="s">
        <v>60</v>
      </c>
      <c r="B71" s="8">
        <v>11.47</v>
      </c>
      <c r="C71" s="8">
        <v>8.56</v>
      </c>
      <c r="D71" s="8">
        <v>4.0019999999999998</v>
      </c>
      <c r="F71" s="8"/>
      <c r="G71" s="9">
        <v>1229.23</v>
      </c>
      <c r="H71" s="7">
        <v>8088.29</v>
      </c>
      <c r="J71" s="15"/>
    </row>
    <row r="72" spans="1:10" x14ac:dyDescent="0.2">
      <c r="A72" s="11" t="s">
        <v>61</v>
      </c>
      <c r="B72" s="8">
        <v>10.45</v>
      </c>
      <c r="C72" s="8">
        <v>8.99</v>
      </c>
      <c r="D72" s="8">
        <v>4.2549999999999999</v>
      </c>
      <c r="F72" s="8"/>
      <c r="G72" s="9">
        <v>1017.01</v>
      </c>
      <c r="H72" s="7">
        <v>7989.24</v>
      </c>
      <c r="J72" s="15"/>
    </row>
    <row r="73" spans="1:10" x14ac:dyDescent="0.2">
      <c r="A73" s="11" t="s">
        <v>62</v>
      </c>
      <c r="B73" s="8">
        <v>11.43</v>
      </c>
      <c r="C73" s="8">
        <v>9.8699999999999992</v>
      </c>
      <c r="D73" s="8">
        <v>4.1819999999999995</v>
      </c>
      <c r="F73" s="8"/>
      <c r="G73" s="9">
        <v>1133.8399999999999</v>
      </c>
      <c r="H73" s="7">
        <v>7898.5</v>
      </c>
      <c r="J73" s="15"/>
    </row>
    <row r="74" spans="1:10" x14ac:dyDescent="0.2">
      <c r="A74" s="11" t="s">
        <v>63</v>
      </c>
      <c r="B74" s="8">
        <v>10.92</v>
      </c>
      <c r="C74" s="8">
        <v>10.29</v>
      </c>
      <c r="D74" s="8">
        <v>3.7560000000000002</v>
      </c>
      <c r="F74" s="8"/>
      <c r="G74" s="9">
        <v>1101.75</v>
      </c>
      <c r="H74" s="7">
        <v>7829.71</v>
      </c>
      <c r="J74" s="15"/>
    </row>
    <row r="75" spans="1:10" x14ac:dyDescent="0.2">
      <c r="A75" s="11" t="s">
        <v>64</v>
      </c>
      <c r="B75" s="8">
        <v>11.29</v>
      </c>
      <c r="C75" s="8">
        <v>8.94</v>
      </c>
      <c r="D75" s="8">
        <v>3.95</v>
      </c>
      <c r="F75" s="8"/>
      <c r="G75" s="9">
        <v>970.43</v>
      </c>
      <c r="H75" s="7">
        <v>7784.88</v>
      </c>
      <c r="J75" s="15"/>
    </row>
    <row r="76" spans="1:10" x14ac:dyDescent="0.2">
      <c r="A76" s="11" t="s">
        <v>65</v>
      </c>
      <c r="B76" s="8">
        <v>11.03</v>
      </c>
      <c r="C76" s="8">
        <v>9.8699999999999992</v>
      </c>
      <c r="D76" s="8">
        <v>4.0620000000000003</v>
      </c>
      <c r="F76" s="8"/>
      <c r="G76" s="9">
        <v>947.28</v>
      </c>
      <c r="H76" s="7">
        <v>7741.54</v>
      </c>
      <c r="J76" s="15"/>
    </row>
    <row r="77" spans="1:10" x14ac:dyDescent="0.2">
      <c r="A77" s="11" t="s">
        <v>66</v>
      </c>
      <c r="B77" s="8">
        <v>11.13</v>
      </c>
      <c r="C77" s="8">
        <v>10.44</v>
      </c>
      <c r="D77" s="8">
        <v>3.8730000000000002</v>
      </c>
      <c r="F77" s="8"/>
      <c r="G77" s="9">
        <v>885.14</v>
      </c>
      <c r="H77" s="7">
        <v>7673.57</v>
      </c>
      <c r="J77" s="15"/>
    </row>
    <row r="78" spans="1:10" x14ac:dyDescent="0.2">
      <c r="A78" s="11" t="s">
        <v>67</v>
      </c>
      <c r="B78" s="8">
        <v>10.56</v>
      </c>
      <c r="C78" s="8">
        <v>10.47</v>
      </c>
      <c r="D78" s="8">
        <v>3.6120000000000001</v>
      </c>
      <c r="F78" s="8"/>
      <c r="G78" s="9">
        <v>757.12</v>
      </c>
      <c r="H78" s="7">
        <v>7655.79</v>
      </c>
      <c r="J78" s="15"/>
    </row>
    <row r="79" spans="1:10" x14ac:dyDescent="0.2">
      <c r="A79" s="11" t="s">
        <v>68</v>
      </c>
      <c r="B79" s="8">
        <v>11.01</v>
      </c>
      <c r="C79" s="8">
        <v>9.86</v>
      </c>
      <c r="D79" s="8">
        <v>3.7859999999999996</v>
      </c>
      <c r="F79" s="8"/>
      <c r="G79" s="9">
        <v>740.74</v>
      </c>
      <c r="H79" s="7">
        <v>7594.79</v>
      </c>
      <c r="J79" s="15"/>
    </row>
    <row r="80" spans="1:10" x14ac:dyDescent="0.2">
      <c r="A80" s="11" t="s">
        <v>69</v>
      </c>
      <c r="B80" s="8">
        <v>9.92</v>
      </c>
      <c r="C80" s="8">
        <v>9.7799999999999994</v>
      </c>
      <c r="D80" s="8">
        <v>3.89</v>
      </c>
      <c r="F80" s="8"/>
      <c r="G80" s="9">
        <v>687.33</v>
      </c>
      <c r="H80" s="7">
        <v>7573.12</v>
      </c>
      <c r="J80" s="15"/>
    </row>
    <row r="81" spans="1:10" x14ac:dyDescent="0.2">
      <c r="A81" s="11" t="s">
        <v>70</v>
      </c>
      <c r="B81" s="8">
        <v>10.31</v>
      </c>
      <c r="C81" s="8">
        <v>10.130000000000001</v>
      </c>
      <c r="D81" s="8">
        <v>3.7709999999999999</v>
      </c>
      <c r="F81" s="8"/>
      <c r="G81" s="9">
        <v>670.63</v>
      </c>
      <c r="H81" s="7">
        <v>7550.72</v>
      </c>
      <c r="J81" s="15"/>
    </row>
    <row r="82" spans="1:10" x14ac:dyDescent="0.2">
      <c r="A82" s="11" t="s">
        <v>71</v>
      </c>
      <c r="B82" s="8">
        <v>9.39</v>
      </c>
      <c r="C82" s="8">
        <v>8.9600000000000009</v>
      </c>
      <c r="D82" s="8">
        <v>3.452</v>
      </c>
      <c r="F82" s="8"/>
      <c r="G82" s="9">
        <v>645.5</v>
      </c>
      <c r="H82" s="7">
        <v>7511.21</v>
      </c>
      <c r="J82" s="15"/>
    </row>
    <row r="83" spans="1:10" x14ac:dyDescent="0.2">
      <c r="A83" s="11" t="s">
        <v>72</v>
      </c>
      <c r="B83" s="8">
        <v>9.7799999999999994</v>
      </c>
      <c r="C83" s="8">
        <v>7.13</v>
      </c>
      <c r="D83" s="8">
        <v>3.5510000000000002</v>
      </c>
      <c r="F83" s="8"/>
      <c r="G83" s="9">
        <v>615.92999999999995</v>
      </c>
      <c r="H83" s="7">
        <v>7449.38</v>
      </c>
      <c r="J83" s="15"/>
    </row>
    <row r="84" spans="1:10" x14ac:dyDescent="0.2">
      <c r="A84" s="11" t="s">
        <v>73</v>
      </c>
      <c r="B84" s="8">
        <v>9.7799999999999994</v>
      </c>
      <c r="C84" s="8">
        <v>8.69</v>
      </c>
      <c r="D84" s="8">
        <v>3.4989999999999997</v>
      </c>
      <c r="F84" s="8"/>
      <c r="G84" s="9">
        <v>584.41</v>
      </c>
      <c r="H84" s="7">
        <v>7373.75</v>
      </c>
      <c r="J84" s="15"/>
    </row>
    <row r="85" spans="1:10" x14ac:dyDescent="0.2">
      <c r="A85" s="11" t="s">
        <v>74</v>
      </c>
      <c r="B85" s="8">
        <v>9.5</v>
      </c>
      <c r="C85" s="8">
        <v>9.26</v>
      </c>
      <c r="D85" s="8">
        <v>3.6019999999999999</v>
      </c>
      <c r="F85" s="8"/>
      <c r="G85" s="9">
        <v>544.75</v>
      </c>
      <c r="H85" s="7">
        <v>7340.26</v>
      </c>
      <c r="J85" s="15"/>
    </row>
    <row r="86" spans="1:10" x14ac:dyDescent="0.2">
      <c r="A86" s="11" t="s">
        <v>75</v>
      </c>
      <c r="B86" s="8">
        <v>8.64</v>
      </c>
      <c r="C86" s="8">
        <v>8.8800000000000008</v>
      </c>
      <c r="D86" s="8">
        <v>3.1360000000000001</v>
      </c>
      <c r="F86" s="8"/>
      <c r="G86" s="9">
        <v>500.71</v>
      </c>
      <c r="H86" s="7">
        <v>7331.51</v>
      </c>
      <c r="J86" s="15"/>
    </row>
    <row r="87" spans="1:10" x14ac:dyDescent="0.2">
      <c r="A87" s="11" t="s">
        <v>76</v>
      </c>
      <c r="B87" s="8">
        <v>8.8000000000000007</v>
      </c>
      <c r="C87" s="8">
        <v>8.35</v>
      </c>
      <c r="D87" s="8">
        <v>3.3380000000000001</v>
      </c>
      <c r="F87" s="8"/>
      <c r="G87" s="9">
        <v>459.27</v>
      </c>
      <c r="H87" s="7">
        <v>7285.82</v>
      </c>
      <c r="J87" s="15"/>
    </row>
    <row r="88" spans="1:10" x14ac:dyDescent="0.2">
      <c r="A88" s="11" t="s">
        <v>77</v>
      </c>
      <c r="B88" s="8">
        <v>8.0299999999999994</v>
      </c>
      <c r="C88" s="8">
        <v>7.94</v>
      </c>
      <c r="D88" s="8">
        <v>3.2850000000000001</v>
      </c>
      <c r="F88" s="8"/>
      <c r="G88" s="9">
        <v>462.71</v>
      </c>
      <c r="H88" s="7">
        <v>7265.69</v>
      </c>
      <c r="J88" s="15"/>
    </row>
    <row r="89" spans="1:10" x14ac:dyDescent="0.2">
      <c r="A89" s="11" t="s">
        <v>78</v>
      </c>
      <c r="B89" s="8">
        <v>7.75</v>
      </c>
      <c r="C89" s="8">
        <v>7.38</v>
      </c>
      <c r="D89" s="8">
        <v>3.4109999999999996</v>
      </c>
      <c r="F89" s="8"/>
      <c r="G89" s="9">
        <v>444.27</v>
      </c>
      <c r="H89" s="7">
        <v>7211.87</v>
      </c>
      <c r="J89" s="15"/>
    </row>
    <row r="90" spans="1:10" x14ac:dyDescent="0.2">
      <c r="A90" s="11" t="s">
        <v>79</v>
      </c>
      <c r="B90" s="8">
        <v>7.17</v>
      </c>
      <c r="C90" s="8">
        <v>6.93</v>
      </c>
      <c r="D90" s="8">
        <v>3.1360000000000001</v>
      </c>
      <c r="F90" s="8"/>
      <c r="G90" s="9">
        <v>445.77</v>
      </c>
      <c r="H90" s="7">
        <v>7127.98</v>
      </c>
      <c r="J90" s="15"/>
    </row>
    <row r="91" spans="1:10" x14ac:dyDescent="0.2">
      <c r="A91" s="11" t="s">
        <v>80</v>
      </c>
      <c r="B91" s="8">
        <v>7.16</v>
      </c>
      <c r="C91" s="8">
        <v>5.08</v>
      </c>
      <c r="D91" s="8">
        <v>3.0910000000000002</v>
      </c>
      <c r="F91" s="8"/>
      <c r="G91" s="9">
        <v>466.45</v>
      </c>
      <c r="H91" s="7">
        <v>7086.53</v>
      </c>
      <c r="J91" s="15"/>
    </row>
    <row r="92" spans="1:10" x14ac:dyDescent="0.2">
      <c r="A92" s="11" t="s">
        <v>81</v>
      </c>
      <c r="B92" s="8">
        <v>6.92</v>
      </c>
      <c r="C92" s="8">
        <v>5.81</v>
      </c>
      <c r="D92" s="8">
        <v>3.1969999999999996</v>
      </c>
      <c r="F92" s="8"/>
      <c r="G92" s="9">
        <v>458.93</v>
      </c>
      <c r="H92" s="7">
        <v>7011.06</v>
      </c>
      <c r="J92" s="15"/>
    </row>
    <row r="93" spans="1:10" x14ac:dyDescent="0.2">
      <c r="A93" s="11" t="s">
        <v>82</v>
      </c>
      <c r="B93" s="8">
        <v>6.57</v>
      </c>
      <c r="C93" s="8">
        <v>4.8899999999999997</v>
      </c>
      <c r="D93" s="8">
        <v>3.2829999999999995</v>
      </c>
      <c r="F93" s="8"/>
      <c r="G93" s="9">
        <v>450.53</v>
      </c>
      <c r="H93" s="7">
        <v>6974.55</v>
      </c>
      <c r="J93" s="15"/>
    </row>
    <row r="94" spans="1:10" x14ac:dyDescent="0.2">
      <c r="A94" s="11" t="s">
        <v>83</v>
      </c>
      <c r="B94" s="8">
        <v>6.25</v>
      </c>
      <c r="C94" s="8">
        <v>6.11</v>
      </c>
      <c r="D94" s="8">
        <v>3.0059999999999998</v>
      </c>
      <c r="F94" s="8"/>
      <c r="G94" s="9">
        <v>451.67</v>
      </c>
      <c r="H94" s="7">
        <v>6947.24</v>
      </c>
      <c r="J94" s="15"/>
    </row>
    <row r="95" spans="1:10" x14ac:dyDescent="0.2">
      <c r="A95" s="11" t="s">
        <v>84</v>
      </c>
      <c r="B95" s="8">
        <v>5.61</v>
      </c>
      <c r="C95" s="8">
        <v>3.6</v>
      </c>
      <c r="D95" s="8">
        <v>3.0330000000000004</v>
      </c>
      <c r="F95" s="8"/>
      <c r="G95" s="9">
        <v>435.71</v>
      </c>
      <c r="H95" s="7">
        <v>6918.99</v>
      </c>
      <c r="J95" s="15"/>
    </row>
    <row r="96" spans="1:10" x14ac:dyDescent="0.2">
      <c r="A96" s="11" t="s">
        <v>85</v>
      </c>
      <c r="B96" s="8">
        <v>5.12</v>
      </c>
      <c r="C96" s="8">
        <v>4.7300000000000004</v>
      </c>
      <c r="D96" s="8">
        <v>3.2009999999999996</v>
      </c>
      <c r="F96" s="8"/>
      <c r="G96" s="9">
        <v>417.8</v>
      </c>
      <c r="H96" s="7">
        <v>6900.48</v>
      </c>
      <c r="J96" s="15"/>
    </row>
    <row r="97" spans="1:10" x14ac:dyDescent="0.2">
      <c r="A97" s="11" t="s">
        <v>86</v>
      </c>
      <c r="B97" s="8">
        <v>5.21</v>
      </c>
      <c r="C97" s="8">
        <v>5.4</v>
      </c>
      <c r="D97" s="8">
        <v>3.2389999999999999</v>
      </c>
      <c r="E97" s="15"/>
      <c r="F97" s="8"/>
      <c r="G97" s="9">
        <v>408.14</v>
      </c>
      <c r="H97" s="7">
        <v>6867.07</v>
      </c>
      <c r="J97" s="15"/>
    </row>
    <row r="98" spans="1:10" x14ac:dyDescent="0.2">
      <c r="A98" s="11" t="s">
        <v>87</v>
      </c>
      <c r="B98" s="8">
        <v>4.93</v>
      </c>
      <c r="C98" s="8">
        <v>5.36</v>
      </c>
      <c r="D98" s="8">
        <v>2.9119999999999999</v>
      </c>
      <c r="F98" s="8"/>
      <c r="G98" s="9">
        <v>403.69</v>
      </c>
      <c r="H98" s="7">
        <v>6833.95</v>
      </c>
      <c r="J98" s="15"/>
    </row>
    <row r="99" spans="1:10" x14ac:dyDescent="0.2">
      <c r="A99" s="11" t="s">
        <v>88</v>
      </c>
      <c r="B99" s="8">
        <v>4.63</v>
      </c>
      <c r="C99" s="8">
        <v>2.5499999999999998</v>
      </c>
      <c r="D99" s="8">
        <v>3.0430000000000001</v>
      </c>
      <c r="F99" s="8"/>
      <c r="G99" s="9">
        <v>417.09</v>
      </c>
      <c r="H99" s="7">
        <v>6770.28</v>
      </c>
      <c r="J99" s="15"/>
    </row>
    <row r="100" spans="1:10" x14ac:dyDescent="0.2">
      <c r="A100" s="11" t="s">
        <v>89</v>
      </c>
      <c r="B100" s="8">
        <v>5.1100000000000003</v>
      </c>
      <c r="C100" s="8">
        <v>3.74</v>
      </c>
      <c r="D100" s="8">
        <v>3.1259999999999994</v>
      </c>
      <c r="F100" s="8"/>
      <c r="G100" s="9">
        <v>387.86</v>
      </c>
      <c r="H100" s="7">
        <v>6723.09</v>
      </c>
      <c r="J100" s="15"/>
    </row>
    <row r="101" spans="1:10" x14ac:dyDescent="0.2">
      <c r="A101" s="11" t="s">
        <v>90</v>
      </c>
      <c r="B101" s="8">
        <v>4.79</v>
      </c>
      <c r="C101" s="8">
        <v>4.54</v>
      </c>
      <c r="D101" s="8">
        <v>3.2429999999999999</v>
      </c>
      <c r="F101" s="8"/>
      <c r="G101" s="9">
        <v>371.16</v>
      </c>
      <c r="H101" s="7">
        <v>6685.13</v>
      </c>
      <c r="J101" s="15"/>
    </row>
    <row r="102" spans="1:10" x14ac:dyDescent="0.2">
      <c r="A102" s="11" t="s">
        <v>91</v>
      </c>
      <c r="B102" s="8">
        <v>4.7699999999999996</v>
      </c>
      <c r="C102" s="8">
        <v>5.14</v>
      </c>
      <c r="D102" s="8">
        <v>2.7909999999999995</v>
      </c>
      <c r="F102" s="8"/>
      <c r="G102" s="9">
        <v>375.22</v>
      </c>
      <c r="H102" s="7">
        <v>6666.67</v>
      </c>
      <c r="J102" s="15"/>
    </row>
    <row r="103" spans="1:10" x14ac:dyDescent="0.2">
      <c r="A103" s="11" t="s">
        <v>92</v>
      </c>
      <c r="B103" s="8">
        <v>5.01</v>
      </c>
      <c r="C103" s="8">
        <v>4.4000000000000004</v>
      </c>
      <c r="D103" s="8">
        <v>3.1150000000000002</v>
      </c>
      <c r="F103" s="8"/>
      <c r="G103" s="9">
        <v>330.22</v>
      </c>
      <c r="H103" s="7">
        <v>6647.01</v>
      </c>
      <c r="J103" s="15"/>
    </row>
    <row r="104" spans="1:10" x14ac:dyDescent="0.2">
      <c r="A104" s="11" t="s">
        <v>93</v>
      </c>
      <c r="B104" s="8">
        <v>5.97</v>
      </c>
      <c r="C104" s="8">
        <v>5.33</v>
      </c>
      <c r="D104" s="8">
        <v>2.9980000000000002</v>
      </c>
      <c r="F104" s="8"/>
      <c r="G104" s="9">
        <v>306.05</v>
      </c>
      <c r="H104" s="7">
        <v>6653.1</v>
      </c>
      <c r="J104" s="15"/>
    </row>
    <row r="105" spans="1:10" x14ac:dyDescent="0.2">
      <c r="A105" s="11" t="s">
        <v>94</v>
      </c>
      <c r="B105" s="8">
        <v>6.06</v>
      </c>
      <c r="C105" s="8">
        <v>6.07</v>
      </c>
      <c r="D105" s="8">
        <v>3.206</v>
      </c>
      <c r="F105" s="8"/>
      <c r="G105" s="9">
        <v>358.02</v>
      </c>
      <c r="H105" s="7">
        <v>6656.02</v>
      </c>
      <c r="J105" s="15"/>
    </row>
    <row r="106" spans="1:10" x14ac:dyDescent="0.2">
      <c r="A106" s="11" t="s">
        <v>95</v>
      </c>
      <c r="B106" s="8">
        <v>5.61</v>
      </c>
      <c r="C106" s="8">
        <v>5.54</v>
      </c>
      <c r="D106" s="8">
        <v>2.7669999999999999</v>
      </c>
      <c r="F106" s="8"/>
      <c r="G106" s="9">
        <v>339.94</v>
      </c>
      <c r="H106" s="7">
        <v>6669.89</v>
      </c>
      <c r="J106" s="15"/>
    </row>
    <row r="107" spans="1:10" x14ac:dyDescent="0.2">
      <c r="A107" s="11" t="s">
        <v>96</v>
      </c>
      <c r="B107" s="8">
        <v>5.84</v>
      </c>
      <c r="C107" s="8">
        <v>4.8</v>
      </c>
      <c r="D107" s="8">
        <v>2.863</v>
      </c>
      <c r="F107" s="8"/>
      <c r="G107" s="9">
        <v>353.4</v>
      </c>
      <c r="H107" s="7">
        <v>6697.81</v>
      </c>
      <c r="J107" s="15"/>
    </row>
    <row r="108" spans="1:10" x14ac:dyDescent="0.2">
      <c r="A108" s="11" t="s">
        <v>97</v>
      </c>
      <c r="B108" s="8">
        <v>5.54</v>
      </c>
      <c r="C108" s="8">
        <v>4.8499999999999996</v>
      </c>
      <c r="D108" s="8">
        <v>2.827</v>
      </c>
      <c r="F108" s="8"/>
      <c r="G108" s="9">
        <v>349.15</v>
      </c>
      <c r="H108" s="7">
        <v>6684.33</v>
      </c>
      <c r="J108" s="15"/>
    </row>
    <row r="109" spans="1:10" x14ac:dyDescent="0.2">
      <c r="A109" s="11" t="s">
        <v>98</v>
      </c>
      <c r="B109" s="8">
        <v>6.53</v>
      </c>
      <c r="C109" s="8">
        <v>6.48</v>
      </c>
      <c r="D109" s="8">
        <v>2.8609999999999998</v>
      </c>
      <c r="F109" s="8"/>
      <c r="G109" s="9">
        <v>317.98</v>
      </c>
      <c r="H109" s="7">
        <v>6723.45</v>
      </c>
      <c r="J109" s="15"/>
    </row>
    <row r="110" spans="1:10" x14ac:dyDescent="0.2">
      <c r="A110" s="11" t="s">
        <v>99</v>
      </c>
      <c r="B110" s="8">
        <v>6.41</v>
      </c>
      <c r="C110" s="8">
        <v>6.74</v>
      </c>
      <c r="D110" s="8">
        <v>2.5039999999999996</v>
      </c>
      <c r="F110" s="8"/>
      <c r="G110" s="9">
        <v>294.87</v>
      </c>
      <c r="H110" s="7">
        <v>6731.88</v>
      </c>
      <c r="J110" s="15"/>
    </row>
    <row r="111" spans="1:10" x14ac:dyDescent="0.2">
      <c r="A111" s="11" t="s">
        <v>100</v>
      </c>
      <c r="B111" s="8">
        <v>6.37</v>
      </c>
      <c r="C111" s="8">
        <v>5.62</v>
      </c>
      <c r="D111" s="8">
        <v>2.5419999999999998</v>
      </c>
      <c r="F111" s="8"/>
      <c r="G111" s="9">
        <v>277.72000000000003</v>
      </c>
      <c r="H111" s="7">
        <v>6829.56</v>
      </c>
      <c r="J111" s="15"/>
    </row>
    <row r="112" spans="1:10" x14ac:dyDescent="0.2">
      <c r="A112" s="11" t="s">
        <v>101</v>
      </c>
      <c r="B112" s="8">
        <v>6.22</v>
      </c>
      <c r="C112" s="8">
        <v>6.38</v>
      </c>
      <c r="D112" s="8">
        <v>2.4609999999999999</v>
      </c>
      <c r="F112" s="8"/>
      <c r="G112" s="9">
        <v>271.91000000000003</v>
      </c>
      <c r="H112" s="7">
        <v>6930.89</v>
      </c>
      <c r="J112" s="15"/>
    </row>
    <row r="113" spans="1:12" x14ac:dyDescent="0.2">
      <c r="A113" s="11" t="s">
        <v>102</v>
      </c>
      <c r="B113" s="8">
        <v>6.05</v>
      </c>
      <c r="C113" s="8">
        <v>6.22</v>
      </c>
      <c r="D113" s="8">
        <v>2.504</v>
      </c>
      <c r="F113" s="8"/>
      <c r="G113" s="9">
        <v>273.5</v>
      </c>
      <c r="H113" s="7">
        <v>6956.73</v>
      </c>
      <c r="J113" s="15"/>
    </row>
    <row r="114" spans="1:12" x14ac:dyDescent="0.2">
      <c r="A114" s="11" t="s">
        <v>103</v>
      </c>
      <c r="B114" s="8">
        <v>5.48</v>
      </c>
      <c r="C114" s="8">
        <v>5.53</v>
      </c>
      <c r="D114" s="8">
        <v>2.2430000000000003</v>
      </c>
      <c r="F114" s="8"/>
      <c r="G114" s="9">
        <v>258.89</v>
      </c>
      <c r="H114" s="7">
        <v>6977.4</v>
      </c>
      <c r="J114" s="15"/>
    </row>
    <row r="118" spans="1:12" ht="15.75" x14ac:dyDescent="0.25">
      <c r="A118" s="36" t="s">
        <v>104</v>
      </c>
      <c r="B118" s="37"/>
      <c r="C118" s="37"/>
      <c r="D118" s="38"/>
      <c r="E118" s="37"/>
      <c r="F118" s="37"/>
      <c r="G118" s="37"/>
      <c r="H118" s="37"/>
      <c r="I118" s="39"/>
      <c r="J118" s="39"/>
      <c r="K118" s="39"/>
      <c r="L118" s="39"/>
    </row>
    <row r="119" spans="1:12" x14ac:dyDescent="0.2">
      <c r="A119" s="61" t="s">
        <v>105</v>
      </c>
      <c r="B119" s="61"/>
      <c r="C119" s="61"/>
      <c r="D119" s="61"/>
      <c r="E119" s="61"/>
      <c r="F119" s="61"/>
      <c r="G119" s="61"/>
      <c r="H119" s="61"/>
      <c r="I119" s="61"/>
      <c r="J119" s="61"/>
      <c r="K119" s="61"/>
      <c r="L119" s="61"/>
    </row>
    <row r="120" spans="1:12" x14ac:dyDescent="0.2">
      <c r="A120" s="61"/>
      <c r="B120" s="61"/>
      <c r="C120" s="61"/>
      <c r="D120" s="61"/>
      <c r="E120" s="61"/>
      <c r="F120" s="61"/>
      <c r="G120" s="61"/>
      <c r="H120" s="61"/>
      <c r="I120" s="61"/>
      <c r="J120" s="61"/>
      <c r="K120" s="61"/>
      <c r="L120" s="61"/>
    </row>
    <row r="121" spans="1:12" x14ac:dyDescent="0.2">
      <c r="A121" s="61"/>
      <c r="B121" s="61"/>
      <c r="C121" s="61"/>
      <c r="D121" s="61"/>
      <c r="E121" s="61"/>
      <c r="F121" s="61"/>
      <c r="G121" s="61"/>
      <c r="H121" s="61"/>
      <c r="I121" s="61"/>
      <c r="J121" s="61"/>
      <c r="K121" s="61"/>
      <c r="L121" s="61"/>
    </row>
    <row r="122" spans="1:12" x14ac:dyDescent="0.2">
      <c r="A122" s="61"/>
      <c r="B122" s="61"/>
      <c r="C122" s="61"/>
      <c r="D122" s="61"/>
      <c r="E122" s="61"/>
      <c r="F122" s="61"/>
      <c r="G122" s="61"/>
      <c r="H122" s="61"/>
      <c r="I122" s="61"/>
      <c r="J122" s="61"/>
      <c r="K122" s="61"/>
      <c r="L122" s="61"/>
    </row>
    <row r="123" spans="1:12" x14ac:dyDescent="0.2">
      <c r="A123" s="61"/>
      <c r="B123" s="61"/>
      <c r="C123" s="61"/>
      <c r="D123" s="61"/>
      <c r="E123" s="61"/>
      <c r="F123" s="61"/>
      <c r="G123" s="61"/>
      <c r="H123" s="61"/>
      <c r="I123" s="61"/>
      <c r="J123" s="61"/>
      <c r="K123" s="61"/>
      <c r="L123" s="61"/>
    </row>
    <row r="124" spans="1:12" x14ac:dyDescent="0.2">
      <c r="A124" s="61"/>
      <c r="B124" s="61"/>
      <c r="C124" s="61"/>
      <c r="D124" s="61"/>
      <c r="E124" s="61"/>
      <c r="F124" s="61"/>
      <c r="G124" s="61"/>
      <c r="H124" s="61"/>
      <c r="I124" s="61"/>
      <c r="J124" s="61"/>
      <c r="K124" s="61"/>
      <c r="L124" s="61"/>
    </row>
    <row r="125" spans="1:12" x14ac:dyDescent="0.2">
      <c r="A125" s="61"/>
      <c r="B125" s="61"/>
      <c r="C125" s="61"/>
      <c r="D125" s="61"/>
      <c r="E125" s="61"/>
      <c r="F125" s="61"/>
      <c r="G125" s="61"/>
      <c r="H125" s="61"/>
      <c r="I125" s="61"/>
      <c r="J125" s="61"/>
      <c r="K125" s="61"/>
      <c r="L125" s="61"/>
    </row>
    <row r="126" spans="1:12" x14ac:dyDescent="0.2">
      <c r="A126" s="61"/>
      <c r="B126" s="61"/>
      <c r="C126" s="61"/>
      <c r="D126" s="61"/>
      <c r="E126" s="61"/>
      <c r="F126" s="61"/>
      <c r="G126" s="61"/>
      <c r="H126" s="61"/>
      <c r="I126" s="61"/>
      <c r="J126" s="61"/>
      <c r="K126" s="61"/>
      <c r="L126" s="61"/>
    </row>
    <row r="127" spans="1:12" x14ac:dyDescent="0.2">
      <c r="A127" s="61"/>
      <c r="B127" s="61"/>
      <c r="C127" s="61"/>
      <c r="D127" s="61"/>
      <c r="E127" s="61"/>
      <c r="F127" s="61"/>
      <c r="G127" s="61"/>
      <c r="H127" s="61"/>
      <c r="I127" s="61"/>
      <c r="J127" s="61"/>
      <c r="K127" s="61"/>
      <c r="L127" s="61"/>
    </row>
    <row r="128" spans="1:12" x14ac:dyDescent="0.2">
      <c r="A128" s="61"/>
      <c r="B128" s="61"/>
      <c r="C128" s="61"/>
      <c r="D128" s="61"/>
      <c r="E128" s="61"/>
      <c r="F128" s="61"/>
      <c r="G128" s="61"/>
      <c r="H128" s="61"/>
      <c r="I128" s="61"/>
      <c r="J128" s="61"/>
      <c r="K128" s="61"/>
      <c r="L128" s="61"/>
    </row>
    <row r="129" spans="1:12" x14ac:dyDescent="0.2">
      <c r="A129" s="61"/>
      <c r="B129" s="61"/>
      <c r="C129" s="61"/>
      <c r="D129" s="61"/>
      <c r="E129" s="61"/>
      <c r="F129" s="61"/>
      <c r="G129" s="61"/>
      <c r="H129" s="61"/>
      <c r="I129" s="61"/>
      <c r="J129" s="61"/>
      <c r="K129" s="61"/>
      <c r="L129" s="61"/>
    </row>
    <row r="130" spans="1:12" x14ac:dyDescent="0.2">
      <c r="A130" s="61"/>
      <c r="B130" s="61"/>
      <c r="C130" s="61"/>
      <c r="D130" s="61"/>
      <c r="E130" s="61"/>
      <c r="F130" s="61"/>
      <c r="G130" s="61"/>
      <c r="H130" s="61"/>
      <c r="I130" s="61"/>
      <c r="J130" s="61"/>
      <c r="K130" s="61"/>
      <c r="L130" s="61"/>
    </row>
    <row r="131" spans="1:12" x14ac:dyDescent="0.2">
      <c r="A131" s="61"/>
      <c r="B131" s="61"/>
      <c r="C131" s="61"/>
      <c r="D131" s="61"/>
      <c r="E131" s="61"/>
      <c r="F131" s="61"/>
      <c r="G131" s="61"/>
      <c r="H131" s="61"/>
      <c r="I131" s="61"/>
      <c r="J131" s="61"/>
      <c r="K131" s="61"/>
      <c r="L131" s="61"/>
    </row>
    <row r="132" spans="1:12" x14ac:dyDescent="0.2">
      <c r="A132" s="61"/>
      <c r="B132" s="61"/>
      <c r="C132" s="61"/>
      <c r="D132" s="61"/>
      <c r="E132" s="61"/>
      <c r="F132" s="61"/>
      <c r="G132" s="61"/>
      <c r="H132" s="61"/>
      <c r="I132" s="61"/>
      <c r="J132" s="61"/>
      <c r="K132" s="61"/>
      <c r="L132" s="61"/>
    </row>
    <row r="133" spans="1:12" x14ac:dyDescent="0.2">
      <c r="A133" s="61"/>
      <c r="B133" s="61"/>
      <c r="C133" s="61"/>
      <c r="D133" s="61"/>
      <c r="E133" s="61"/>
      <c r="F133" s="61"/>
      <c r="G133" s="61"/>
      <c r="H133" s="61"/>
      <c r="I133" s="61"/>
      <c r="J133" s="61"/>
      <c r="K133" s="61"/>
      <c r="L133" s="61"/>
    </row>
    <row r="134" spans="1:12" x14ac:dyDescent="0.2">
      <c r="A134" s="61"/>
      <c r="B134" s="61"/>
      <c r="C134" s="61"/>
      <c r="D134" s="61"/>
      <c r="E134" s="61"/>
      <c r="F134" s="61"/>
      <c r="G134" s="61"/>
      <c r="H134" s="61"/>
      <c r="I134" s="61"/>
      <c r="J134" s="61"/>
      <c r="K134" s="61"/>
      <c r="L134" s="61"/>
    </row>
    <row r="135" spans="1:12" x14ac:dyDescent="0.2">
      <c r="A135" s="61"/>
      <c r="B135" s="61"/>
      <c r="C135" s="61"/>
      <c r="D135" s="61"/>
      <c r="E135" s="61"/>
      <c r="F135" s="61"/>
      <c r="G135" s="61"/>
      <c r="H135" s="61"/>
      <c r="I135" s="61"/>
      <c r="J135" s="61"/>
      <c r="K135" s="61"/>
      <c r="L135" s="61"/>
    </row>
    <row r="136" spans="1:12" x14ac:dyDescent="0.2">
      <c r="A136" s="61"/>
      <c r="B136" s="61"/>
      <c r="C136" s="61"/>
      <c r="D136" s="61"/>
      <c r="E136" s="61"/>
      <c r="F136" s="61"/>
      <c r="G136" s="61"/>
      <c r="H136" s="61"/>
      <c r="I136" s="61"/>
      <c r="J136" s="61"/>
      <c r="K136" s="61"/>
      <c r="L136" s="61"/>
    </row>
    <row r="137" spans="1:12" x14ac:dyDescent="0.2">
      <c r="A137" s="61"/>
      <c r="B137" s="61"/>
      <c r="C137" s="61"/>
      <c r="D137" s="61"/>
      <c r="E137" s="61"/>
      <c r="F137" s="61"/>
      <c r="G137" s="61"/>
      <c r="H137" s="61"/>
      <c r="I137" s="61"/>
      <c r="J137" s="61"/>
      <c r="K137" s="61"/>
      <c r="L137" s="61"/>
    </row>
  </sheetData>
  <mergeCells count="1">
    <mergeCell ref="A119:L137"/>
  </mergeCells>
  <pageMargins left="0.25" right="0.2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7"/>
  <sheetViews>
    <sheetView tabSelected="1" topLeftCell="D1" workbookViewId="0">
      <pane ySplit="6" topLeftCell="A49" activePane="bottomLeft" state="frozen"/>
      <selection pane="bottomLeft" activeCell="S53" sqref="S53"/>
    </sheetView>
  </sheetViews>
  <sheetFormatPr defaultRowHeight="12.75" x14ac:dyDescent="0.2"/>
  <cols>
    <col min="1" max="1" width="16.42578125" style="11" customWidth="1"/>
    <col min="2" max="2" width="11.7109375" style="40" bestFit="1" customWidth="1"/>
    <col min="3" max="3" width="12.140625" style="40" customWidth="1"/>
    <col min="4" max="4" width="9.140625" style="42"/>
    <col min="5" max="5" width="17.28515625" style="11" bestFit="1" customWidth="1"/>
    <col min="6" max="6" width="16.42578125" style="11" customWidth="1"/>
    <col min="7" max="9" width="9.140625" style="11"/>
    <col min="10" max="10" width="16.42578125" style="11" customWidth="1"/>
    <col min="11" max="11" width="9.140625" style="44"/>
    <col min="12" max="12" width="9.140625" style="11"/>
    <col min="13" max="13" width="13.28515625" style="52" customWidth="1"/>
    <col min="14" max="15" width="9.140625" style="47"/>
    <col min="16" max="16" width="10.140625" style="47" bestFit="1" customWidth="1"/>
    <col min="17" max="17" width="9.140625" style="69"/>
    <col min="18" max="19" width="9.140625" style="47"/>
    <col min="20" max="16384" width="9.140625" style="11"/>
  </cols>
  <sheetData>
    <row r="1" spans="1:37" s="6" customFormat="1" x14ac:dyDescent="0.2">
      <c r="A1" s="1" t="s">
        <v>0</v>
      </c>
      <c r="B1" s="2"/>
      <c r="C1" s="2"/>
      <c r="D1" s="4"/>
      <c r="E1" s="5"/>
      <c r="F1" s="1" t="s">
        <v>0</v>
      </c>
      <c r="G1" s="5"/>
      <c r="H1" s="5"/>
      <c r="J1" s="1" t="s">
        <v>0</v>
      </c>
      <c r="K1" s="43"/>
      <c r="M1" s="51" t="s">
        <v>0</v>
      </c>
      <c r="N1" s="46"/>
      <c r="O1" s="46"/>
      <c r="P1" s="46"/>
      <c r="Q1" s="68"/>
      <c r="R1" s="46"/>
      <c r="S1" s="46"/>
    </row>
    <row r="2" spans="1:37" x14ac:dyDescent="0.2">
      <c r="A2" s="1" t="s">
        <v>1</v>
      </c>
      <c r="B2" s="7"/>
      <c r="C2" s="7"/>
      <c r="D2" s="9"/>
      <c r="E2" s="10"/>
      <c r="F2" s="1" t="s">
        <v>1</v>
      </c>
      <c r="G2" s="10"/>
      <c r="H2" s="10"/>
      <c r="J2" s="1" t="s">
        <v>1</v>
      </c>
      <c r="M2" s="52" t="s">
        <v>1</v>
      </c>
    </row>
    <row r="3" spans="1:37" x14ac:dyDescent="0.2">
      <c r="A3" s="12"/>
      <c r="B3" s="7"/>
      <c r="C3" s="7"/>
      <c r="D3" s="9"/>
      <c r="E3" s="10"/>
      <c r="F3" s="12"/>
      <c r="G3" s="10"/>
      <c r="H3" s="10"/>
      <c r="J3" s="12"/>
    </row>
    <row r="4" spans="1:37" s="13" customFormat="1" x14ac:dyDescent="0.2">
      <c r="A4" s="1"/>
      <c r="B4" s="2" t="s">
        <v>2</v>
      </c>
      <c r="C4" s="2" t="s">
        <v>4</v>
      </c>
      <c r="D4" s="4"/>
      <c r="F4" s="1"/>
      <c r="J4" s="1"/>
      <c r="K4" s="45"/>
      <c r="M4" s="53"/>
      <c r="N4" s="48"/>
      <c r="O4" s="48"/>
      <c r="P4" s="48"/>
      <c r="Q4" s="70"/>
      <c r="R4" s="48"/>
      <c r="S4" s="48"/>
    </row>
    <row r="5" spans="1:37" s="13" customFormat="1" x14ac:dyDescent="0.2">
      <c r="A5" s="1" t="s">
        <v>7</v>
      </c>
      <c r="B5" s="2" t="s">
        <v>8</v>
      </c>
      <c r="C5" s="2" t="s">
        <v>9</v>
      </c>
      <c r="D5" s="4"/>
      <c r="F5" s="1" t="s">
        <v>7</v>
      </c>
      <c r="J5" s="1" t="s">
        <v>7</v>
      </c>
      <c r="K5" s="45"/>
      <c r="M5" s="53" t="s">
        <v>7</v>
      </c>
      <c r="N5" s="48"/>
      <c r="O5" s="48"/>
      <c r="P5" s="48"/>
      <c r="Q5" s="70"/>
      <c r="R5" s="48"/>
      <c r="S5" s="48"/>
    </row>
    <row r="6" spans="1:37" s="13" customFormat="1" x14ac:dyDescent="0.2">
      <c r="A6" s="1" t="s">
        <v>11</v>
      </c>
      <c r="B6" s="2" t="s">
        <v>12</v>
      </c>
      <c r="C6" s="2" t="s">
        <v>12</v>
      </c>
      <c r="D6" s="4" t="s">
        <v>14</v>
      </c>
      <c r="F6" s="1" t="s">
        <v>11</v>
      </c>
      <c r="J6" s="1" t="s">
        <v>11</v>
      </c>
      <c r="K6" s="45"/>
      <c r="M6" s="53" t="s">
        <v>11</v>
      </c>
      <c r="N6" s="48"/>
      <c r="O6" s="48"/>
      <c r="P6" s="48"/>
      <c r="Q6" s="70"/>
      <c r="R6" s="48"/>
      <c r="S6" s="48"/>
    </row>
    <row r="7" spans="1:37" s="13" customFormat="1" x14ac:dyDescent="0.2">
      <c r="A7" s="14">
        <v>42004</v>
      </c>
      <c r="B7" s="2"/>
      <c r="C7" s="15">
        <v>10.471604592804113</v>
      </c>
      <c r="D7" s="16">
        <v>2058.9023788568802</v>
      </c>
      <c r="F7" s="14">
        <v>42004</v>
      </c>
      <c r="G7" s="13" t="e">
        <f>D7/B7</f>
        <v>#DIV/0!</v>
      </c>
      <c r="J7" s="14"/>
      <c r="K7" s="45"/>
      <c r="M7" s="53">
        <v>42004</v>
      </c>
      <c r="N7" s="48" t="e">
        <v>#DIV/0!</v>
      </c>
      <c r="O7" s="48"/>
      <c r="P7" s="48"/>
      <c r="Q7" s="70"/>
      <c r="R7" s="48"/>
      <c r="S7" s="48"/>
    </row>
    <row r="8" spans="1:37" s="13" customFormat="1" x14ac:dyDescent="0.2">
      <c r="A8" s="58">
        <v>41912</v>
      </c>
      <c r="B8" s="15">
        <v>29.6</v>
      </c>
      <c r="C8" s="15">
        <v>10.022504558286219</v>
      </c>
      <c r="D8" s="16">
        <v>1972.28514504996</v>
      </c>
      <c r="E8" s="2"/>
      <c r="F8" s="14">
        <v>41912</v>
      </c>
      <c r="G8" s="2">
        <f>D8/(4*B8)</f>
        <v>16.657813725084122</v>
      </c>
      <c r="J8" s="14">
        <v>41912</v>
      </c>
      <c r="K8" s="45">
        <f>(4*C7)/D7</f>
        <v>2.0344052637635078E-2</v>
      </c>
      <c r="M8" s="54" t="s">
        <v>103</v>
      </c>
      <c r="N8" s="47">
        <v>11.81067518248175</v>
      </c>
      <c r="O8" s="47"/>
      <c r="P8" s="62" t="s">
        <v>103</v>
      </c>
      <c r="Q8" s="72">
        <v>3.6621572212065814E-2</v>
      </c>
      <c r="R8" s="47"/>
      <c r="S8" s="47"/>
    </row>
    <row r="9" spans="1:37" s="13" customFormat="1" x14ac:dyDescent="0.2">
      <c r="A9" s="58">
        <v>41820</v>
      </c>
      <c r="B9" s="15">
        <v>29.34</v>
      </c>
      <c r="C9" s="15">
        <v>9.7593969785702033</v>
      </c>
      <c r="D9" s="16">
        <v>1960.23124036383</v>
      </c>
      <c r="E9" s="2"/>
      <c r="F9" s="14">
        <v>41820</v>
      </c>
      <c r="G9" s="2">
        <f t="shared" ref="G9:G72" si="0">D9/(4*B9)</f>
        <v>16.702720180332566</v>
      </c>
      <c r="J9" s="14">
        <v>41820</v>
      </c>
      <c r="K9" s="45">
        <f>(4*C8)/D8</f>
        <v>2.0326684675267558E-2</v>
      </c>
      <c r="M9" s="54" t="s">
        <v>102</v>
      </c>
      <c r="N9" s="47">
        <v>11.301652892561984</v>
      </c>
      <c r="O9" s="47"/>
      <c r="P9" s="62" t="s">
        <v>102</v>
      </c>
      <c r="Q9" s="72">
        <v>3.6203155455849359E-2</v>
      </c>
      <c r="R9" s="47"/>
      <c r="S9" s="47"/>
    </row>
    <row r="10" spans="1:37" s="13" customFormat="1" x14ac:dyDescent="0.2">
      <c r="A10" s="58">
        <v>41729</v>
      </c>
      <c r="B10" s="15">
        <v>27.32</v>
      </c>
      <c r="C10" s="15">
        <v>9.1896349630694125</v>
      </c>
      <c r="D10" s="16">
        <v>1872.33517921728</v>
      </c>
      <c r="F10" s="14">
        <v>41729</v>
      </c>
      <c r="G10" s="2">
        <f t="shared" si="0"/>
        <v>17.133374626805271</v>
      </c>
      <c r="J10" s="14">
        <v>41729</v>
      </c>
      <c r="K10" s="45">
        <f>(4*C9)/D9</f>
        <v>1.9914787148803535E-2</v>
      </c>
      <c r="M10" s="54" t="s">
        <v>101</v>
      </c>
      <c r="N10" s="47">
        <v>10.928858520900324</v>
      </c>
      <c r="O10" s="47"/>
      <c r="P10" s="62" t="s">
        <v>101</v>
      </c>
      <c r="Q10" s="72">
        <v>3.6612415382399531E-2</v>
      </c>
      <c r="R10" s="47"/>
      <c r="S10" s="47"/>
    </row>
    <row r="11" spans="1:37" s="13" customFormat="1" x14ac:dyDescent="0.2">
      <c r="A11" s="58">
        <v>41639</v>
      </c>
      <c r="B11" s="15">
        <v>28.25</v>
      </c>
      <c r="C11" s="15">
        <v>9.5230747966072222</v>
      </c>
      <c r="D11" s="16">
        <v>1848.3565209419301</v>
      </c>
      <c r="F11" s="14">
        <v>41639</v>
      </c>
      <c r="G11" s="2">
        <f t="shared" si="0"/>
        <v>16.357137353468406</v>
      </c>
      <c r="J11" s="14">
        <v>41639</v>
      </c>
      <c r="K11" s="45">
        <f>(4*C10)/D10</f>
        <v>1.9632456976877596E-2</v>
      </c>
      <c r="M11" s="54" t="s">
        <v>100</v>
      </c>
      <c r="N11" s="47">
        <v>10.899529042386186</v>
      </c>
      <c r="O11" s="47"/>
      <c r="P11" s="62" t="s">
        <v>100</v>
      </c>
      <c r="Q11" s="72">
        <v>3.396751110658934E-2</v>
      </c>
      <c r="R11" s="47"/>
      <c r="S11" s="47"/>
    </row>
    <row r="12" spans="1:37" s="13" customFormat="1" x14ac:dyDescent="0.2">
      <c r="A12" s="58">
        <v>41547</v>
      </c>
      <c r="B12" s="15">
        <v>26.92</v>
      </c>
      <c r="C12" s="15">
        <v>8.9085700586745507</v>
      </c>
      <c r="D12" s="16">
        <v>1681.54666211214</v>
      </c>
      <c r="F12" s="14">
        <v>41547</v>
      </c>
      <c r="G12" s="2">
        <f t="shared" si="0"/>
        <v>15.616146564934434</v>
      </c>
      <c r="J12" s="14">
        <v>41547</v>
      </c>
      <c r="K12" s="45">
        <f>(4*C11)/D11</f>
        <v>2.0608740118501001E-2</v>
      </c>
      <c r="M12" s="54" t="s">
        <v>99</v>
      </c>
      <c r="N12" s="47">
        <v>11.500390015600624</v>
      </c>
      <c r="O12" s="47"/>
      <c r="P12" s="62" t="s">
        <v>99</v>
      </c>
      <c r="Q12" s="72">
        <v>3.5989684885841873E-2</v>
      </c>
      <c r="R12" s="47"/>
      <c r="S12" s="47"/>
    </row>
    <row r="13" spans="1:37" s="13" customFormat="1" x14ac:dyDescent="0.2">
      <c r="A13" s="58">
        <v>41453</v>
      </c>
      <c r="B13" s="15">
        <v>26.36</v>
      </c>
      <c r="C13" s="15">
        <v>8.6063992544553507</v>
      </c>
      <c r="D13" s="16">
        <v>1606.27760773726</v>
      </c>
      <c r="E13" s="18"/>
      <c r="F13" s="14">
        <v>41453</v>
      </c>
      <c r="G13" s="2">
        <f t="shared" si="0"/>
        <v>15.234044079450493</v>
      </c>
      <c r="J13" s="14">
        <v>41453</v>
      </c>
      <c r="K13" s="45">
        <f>(4*C12)/D12</f>
        <v>2.1191371632791361E-2</v>
      </c>
      <c r="M13" s="54" t="s">
        <v>98</v>
      </c>
      <c r="N13" s="47">
        <v>12.173813169984687</v>
      </c>
      <c r="O13" s="47"/>
      <c r="P13" s="62" t="s">
        <v>98</v>
      </c>
      <c r="Q13" s="72">
        <v>3.2387226120578552E-2</v>
      </c>
      <c r="R13" s="47"/>
      <c r="S13" s="47"/>
    </row>
    <row r="14" spans="1:37" s="13" customFormat="1" x14ac:dyDescent="0.2">
      <c r="A14" s="58">
        <v>41361</v>
      </c>
      <c r="B14" s="15">
        <v>25.77</v>
      </c>
      <c r="C14" s="15">
        <v>7.9539999999999997</v>
      </c>
      <c r="D14" s="16">
        <v>1569.18587246845</v>
      </c>
      <c r="E14" s="18"/>
      <c r="F14" s="14">
        <v>41361</v>
      </c>
      <c r="G14" s="2">
        <f t="shared" si="0"/>
        <v>15.222990613780075</v>
      </c>
      <c r="J14" s="14">
        <v>41361</v>
      </c>
      <c r="K14" s="45">
        <f>(4*C13)/D13</f>
        <v>2.1431909933872666E-2</v>
      </c>
      <c r="M14" s="54" t="s">
        <v>97</v>
      </c>
      <c r="N14" s="47">
        <v>15.755866425992778</v>
      </c>
      <c r="O14" s="47"/>
      <c r="P14" s="62" t="s">
        <v>97</v>
      </c>
      <c r="Q14" s="72">
        <v>3.2405206564799095E-2</v>
      </c>
      <c r="R14" s="47"/>
      <c r="S14" s="47"/>
    </row>
    <row r="15" spans="1:37" s="13" customFormat="1" x14ac:dyDescent="0.2">
      <c r="A15" s="58">
        <v>41274</v>
      </c>
      <c r="B15" s="15">
        <v>23.15</v>
      </c>
      <c r="C15" s="15">
        <v>8.9349420680692422</v>
      </c>
      <c r="D15" s="16">
        <v>1426.18797808055</v>
      </c>
      <c r="E15" s="18"/>
      <c r="F15" s="14">
        <v>41274</v>
      </c>
      <c r="G15" s="2">
        <f t="shared" si="0"/>
        <v>15.401598035427106</v>
      </c>
      <c r="J15" s="14">
        <v>41274</v>
      </c>
      <c r="K15" s="45">
        <f>(4*C14)/D14</f>
        <v>2.0275482056151185E-2</v>
      </c>
      <c r="M15" s="54" t="s">
        <v>96</v>
      </c>
      <c r="N15" s="47">
        <v>15.128424657534246</v>
      </c>
      <c r="O15" s="47"/>
      <c r="P15" s="62" t="s">
        <v>96</v>
      </c>
      <c r="Q15" s="72">
        <v>3.2558686827087131E-2</v>
      </c>
      <c r="R15" s="47"/>
      <c r="S15" s="47"/>
    </row>
    <row r="16" spans="1:37" s="13" customFormat="1" x14ac:dyDescent="0.2">
      <c r="A16" s="58">
        <v>41180</v>
      </c>
      <c r="B16" s="15">
        <v>24</v>
      </c>
      <c r="C16" s="15">
        <v>7.7709999999999999</v>
      </c>
      <c r="D16" s="16">
        <v>1440.67450263613</v>
      </c>
      <c r="E16" s="18"/>
      <c r="F16" s="14">
        <v>41180</v>
      </c>
      <c r="G16" s="2">
        <f t="shared" si="0"/>
        <v>15.007026069126354</v>
      </c>
      <c r="J16" s="14">
        <v>41180</v>
      </c>
      <c r="K16" s="45">
        <f>(4*C15)/D15</f>
        <v>2.505964769130764E-2</v>
      </c>
      <c r="M16" s="54" t="s">
        <v>95</v>
      </c>
      <c r="N16" s="47">
        <v>15.148841354723707</v>
      </c>
      <c r="O16" s="47"/>
      <c r="P16" s="62" t="s">
        <v>95</v>
      </c>
      <c r="Q16" s="72">
        <v>3.5819227976090724E-2</v>
      </c>
      <c r="R16" s="47"/>
      <c r="S16" s="73"/>
      <c r="T16" s="74"/>
      <c r="U16" s="74"/>
      <c r="V16" s="74"/>
      <c r="W16" s="74"/>
      <c r="X16" s="74"/>
      <c r="Y16" s="74"/>
      <c r="Z16" s="74"/>
      <c r="AA16" s="74"/>
      <c r="AB16" s="74"/>
      <c r="AC16" s="74"/>
      <c r="AD16" s="74"/>
      <c r="AE16" s="74"/>
      <c r="AF16" s="74"/>
      <c r="AG16" s="74"/>
      <c r="AH16" s="74"/>
      <c r="AI16" s="74"/>
      <c r="AJ16" s="74"/>
      <c r="AK16" s="74"/>
    </row>
    <row r="17" spans="1:37" s="13" customFormat="1" x14ac:dyDescent="0.2">
      <c r="A17" s="58">
        <v>41089</v>
      </c>
      <c r="B17" s="15">
        <v>25.43</v>
      </c>
      <c r="C17" s="15">
        <v>7.4520000000000008</v>
      </c>
      <c r="D17" s="16">
        <v>1362.1587454406599</v>
      </c>
      <c r="E17" s="18"/>
      <c r="F17" s="14">
        <v>41089</v>
      </c>
      <c r="G17" s="2">
        <f t="shared" si="0"/>
        <v>13.391257819904247</v>
      </c>
      <c r="J17" s="14">
        <v>41089</v>
      </c>
      <c r="K17" s="45">
        <f>(4*C16)/D16</f>
        <v>2.1576004811026256E-2</v>
      </c>
      <c r="M17" s="54" t="s">
        <v>94</v>
      </c>
      <c r="N17" s="47">
        <v>14.76980198019802</v>
      </c>
      <c r="O17" s="47"/>
      <c r="P17" s="62" t="s">
        <v>94</v>
      </c>
      <c r="Q17" s="72">
        <v>3.9183140009802324E-2</v>
      </c>
      <c r="R17" s="47"/>
      <c r="S17" s="73"/>
      <c r="T17" s="74"/>
      <c r="U17" s="74"/>
      <c r="V17" s="74"/>
      <c r="W17" s="74"/>
      <c r="X17" s="74"/>
      <c r="Y17" s="74"/>
      <c r="Z17" s="74"/>
      <c r="AA17" s="74"/>
      <c r="AB17" s="74"/>
      <c r="AC17" s="74"/>
      <c r="AD17" s="74"/>
      <c r="AE17" s="74"/>
      <c r="AF17" s="74"/>
      <c r="AG17" s="74"/>
      <c r="AH17" s="74"/>
      <c r="AI17" s="74"/>
      <c r="AJ17" s="74"/>
      <c r="AK17" s="74"/>
    </row>
    <row r="18" spans="1:37" s="20" customFormat="1" x14ac:dyDescent="0.2">
      <c r="A18" s="58">
        <v>40998</v>
      </c>
      <c r="B18" s="15">
        <v>24.24</v>
      </c>
      <c r="C18" s="15">
        <v>7.0889999999999995</v>
      </c>
      <c r="D18" s="16">
        <v>1408.46786041941</v>
      </c>
      <c r="E18" s="18"/>
      <c r="F18" s="14">
        <v>40998</v>
      </c>
      <c r="G18" s="2">
        <f t="shared" si="0"/>
        <v>14.526277438318999</v>
      </c>
      <c r="J18" s="14">
        <v>40998</v>
      </c>
      <c r="K18" s="45">
        <f>(4*C17)/D17</f>
        <v>2.1882912031928468E-2</v>
      </c>
      <c r="M18" s="54" t="s">
        <v>93</v>
      </c>
      <c r="N18" s="47">
        <v>12.816164154103854</v>
      </c>
      <c r="O18" s="47"/>
      <c r="P18" s="62" t="s">
        <v>93</v>
      </c>
      <c r="Q18" s="72">
        <v>3.7732420810368844E-2</v>
      </c>
      <c r="R18" s="47"/>
      <c r="S18" s="73"/>
      <c r="T18" s="75"/>
      <c r="U18" s="75"/>
      <c r="V18" s="75"/>
      <c r="W18" s="75"/>
      <c r="X18" s="75"/>
      <c r="Y18" s="75"/>
      <c r="Z18" s="75"/>
      <c r="AA18" s="75"/>
      <c r="AB18" s="75"/>
      <c r="AC18" s="75"/>
      <c r="AD18" s="75"/>
      <c r="AE18" s="75"/>
      <c r="AF18" s="75"/>
      <c r="AG18" s="75"/>
      <c r="AH18" s="75"/>
      <c r="AI18" s="75"/>
      <c r="AJ18" s="75"/>
      <c r="AK18" s="75"/>
    </row>
    <row r="19" spans="1:37" s="20" customFormat="1" x14ac:dyDescent="0.2">
      <c r="A19" s="58">
        <v>40907</v>
      </c>
      <c r="B19" s="15">
        <v>23.73</v>
      </c>
      <c r="C19" s="15">
        <v>7.2779999999999996</v>
      </c>
      <c r="D19" s="16">
        <v>1257.60480453436</v>
      </c>
      <c r="E19" s="18"/>
      <c r="F19" s="14">
        <v>40907</v>
      </c>
      <c r="G19" s="2">
        <f t="shared" si="0"/>
        <v>13.249102449793089</v>
      </c>
      <c r="J19" s="14">
        <v>40907</v>
      </c>
      <c r="K19" s="45">
        <f>(4*C18)/D18</f>
        <v>2.0132514767895533E-2</v>
      </c>
      <c r="M19" s="54" t="s">
        <v>92</v>
      </c>
      <c r="N19" s="47">
        <v>16.47804391217565</v>
      </c>
      <c r="O19" s="47"/>
      <c r="P19" s="62" t="s">
        <v>92</v>
      </c>
      <c r="Q19" s="72">
        <v>2.9753211449283081E-2</v>
      </c>
      <c r="R19" s="47"/>
      <c r="S19" s="73"/>
      <c r="T19" s="75"/>
      <c r="U19" s="75"/>
      <c r="V19" s="75"/>
      <c r="W19" s="75"/>
      <c r="X19" s="75"/>
      <c r="Y19" s="75"/>
      <c r="Z19" s="75"/>
      <c r="AA19" s="75"/>
      <c r="AB19" s="75"/>
      <c r="AC19" s="75"/>
      <c r="AD19" s="75"/>
      <c r="AE19" s="75"/>
      <c r="AF19" s="75"/>
      <c r="AG19" s="75"/>
      <c r="AH19" s="75"/>
      <c r="AI19" s="75"/>
      <c r="AJ19" s="75"/>
      <c r="AK19" s="75"/>
    </row>
    <row r="20" spans="1:37" s="13" customFormat="1" x14ac:dyDescent="0.2">
      <c r="A20" s="58" t="s">
        <v>16</v>
      </c>
      <c r="B20" s="15">
        <v>25.29</v>
      </c>
      <c r="C20" s="15">
        <v>6.5010000000000003</v>
      </c>
      <c r="D20" s="16">
        <v>1131.42036008329</v>
      </c>
      <c r="E20" s="18"/>
      <c r="F20" s="22" t="s">
        <v>16</v>
      </c>
      <c r="G20" s="2">
        <f t="shared" si="0"/>
        <v>11.184463820514928</v>
      </c>
      <c r="J20" s="14" t="s">
        <v>16</v>
      </c>
      <c r="K20" s="45">
        <f>(4*C19)/D19</f>
        <v>2.3148766524296947E-2</v>
      </c>
      <c r="M20" s="54" t="s">
        <v>91</v>
      </c>
      <c r="N20" s="47">
        <v>19.665618448637321</v>
      </c>
      <c r="O20" s="47"/>
      <c r="P20" s="62" t="s">
        <v>91</v>
      </c>
      <c r="Q20" s="72">
        <v>3.4949886841254441E-2</v>
      </c>
      <c r="R20" s="47"/>
      <c r="S20" s="73"/>
      <c r="T20" s="74"/>
      <c r="U20" s="74"/>
      <c r="V20" s="74"/>
      <c r="W20" s="74"/>
      <c r="X20" s="74"/>
      <c r="Y20" s="74"/>
      <c r="Z20" s="74"/>
      <c r="AA20" s="74"/>
      <c r="AB20" s="74"/>
      <c r="AC20" s="74"/>
      <c r="AD20" s="74"/>
      <c r="AE20" s="74"/>
      <c r="AF20" s="74"/>
      <c r="AG20" s="74"/>
      <c r="AH20" s="74"/>
      <c r="AI20" s="74"/>
      <c r="AJ20" s="74"/>
      <c r="AK20" s="74"/>
    </row>
    <row r="21" spans="1:37" s="13" customFormat="1" x14ac:dyDescent="0.2">
      <c r="A21" s="58" t="s">
        <v>17</v>
      </c>
      <c r="B21" s="15">
        <v>24.86</v>
      </c>
      <c r="C21" s="15">
        <v>6.4849999999999994</v>
      </c>
      <c r="D21" s="16">
        <v>1320.63904926284</v>
      </c>
      <c r="E21" s="18"/>
      <c r="F21" s="22" t="s">
        <v>17</v>
      </c>
      <c r="G21" s="2">
        <f t="shared" si="0"/>
        <v>13.280762764107402</v>
      </c>
      <c r="J21" s="14" t="s">
        <v>17</v>
      </c>
      <c r="K21" s="45">
        <f>(4*C20)/D20</f>
        <v>2.2983500136134819E-2</v>
      </c>
      <c r="M21" s="54" t="s">
        <v>90</v>
      </c>
      <c r="N21" s="47">
        <v>19.371607515657622</v>
      </c>
      <c r="O21" s="47"/>
      <c r="P21" s="62" t="s">
        <v>90</v>
      </c>
      <c r="Q21" s="72">
        <v>3.2238436549270347E-2</v>
      </c>
      <c r="R21" s="47"/>
      <c r="S21" s="73"/>
      <c r="T21" s="74"/>
      <c r="U21" s="74"/>
      <c r="V21" s="74"/>
      <c r="W21" s="74"/>
      <c r="X21" s="74"/>
      <c r="Y21" s="74"/>
      <c r="Z21" s="74"/>
      <c r="AA21" s="74"/>
      <c r="AB21" s="74"/>
      <c r="AC21" s="74"/>
      <c r="AD21" s="74"/>
      <c r="AE21" s="74"/>
      <c r="AF21" s="74"/>
      <c r="AG21" s="74"/>
      <c r="AH21" s="74"/>
      <c r="AI21" s="74"/>
      <c r="AJ21" s="74"/>
      <c r="AK21" s="74"/>
    </row>
    <row r="22" spans="1:37" s="13" customFormat="1" x14ac:dyDescent="0.2">
      <c r="A22" s="58" t="s">
        <v>18</v>
      </c>
      <c r="B22" s="15">
        <v>22.56</v>
      </c>
      <c r="C22" s="15">
        <v>6.1609999999999996</v>
      </c>
      <c r="D22" s="16">
        <v>1325.82671751112</v>
      </c>
      <c r="E22" s="18"/>
      <c r="F22" s="22" t="s">
        <v>18</v>
      </c>
      <c r="G22" s="2">
        <f t="shared" si="0"/>
        <v>14.692228695823582</v>
      </c>
      <c r="J22" s="14" t="s">
        <v>18</v>
      </c>
      <c r="K22" s="45">
        <f>(4*C21)/D21</f>
        <v>1.9642005901975484E-2</v>
      </c>
      <c r="M22" s="54" t="s">
        <v>89</v>
      </c>
      <c r="N22" s="47">
        <v>18.975538160469668</v>
      </c>
      <c r="O22" s="47"/>
      <c r="P22" s="62" t="s">
        <v>89</v>
      </c>
      <c r="Q22" s="72">
        <v>2.9183149919681607E-2</v>
      </c>
      <c r="R22" s="47"/>
      <c r="S22" s="73"/>
      <c r="T22" s="74"/>
      <c r="U22" s="74"/>
      <c r="V22" s="74"/>
      <c r="W22" s="74"/>
      <c r="X22" s="74"/>
      <c r="Y22" s="74"/>
      <c r="Z22" s="74"/>
      <c r="AA22" s="74"/>
      <c r="AB22" s="74"/>
      <c r="AC22" s="74"/>
      <c r="AD22" s="74"/>
      <c r="AE22" s="74"/>
      <c r="AF22" s="74"/>
      <c r="AG22" s="74"/>
      <c r="AH22" s="74"/>
      <c r="AI22" s="74"/>
      <c r="AJ22" s="74"/>
      <c r="AK22" s="74"/>
    </row>
    <row r="23" spans="1:37" s="20" customFormat="1" x14ac:dyDescent="0.2">
      <c r="A23" s="58">
        <v>40543</v>
      </c>
      <c r="B23" s="15">
        <v>21.93</v>
      </c>
      <c r="C23" s="15">
        <v>6.0340000000000007</v>
      </c>
      <c r="D23" s="16">
        <v>1257.63598797798</v>
      </c>
      <c r="E23" s="18"/>
      <c r="F23" s="14">
        <v>40543</v>
      </c>
      <c r="G23" s="2">
        <f t="shared" si="0"/>
        <v>14.336935567464433</v>
      </c>
      <c r="J23" s="14">
        <v>40543</v>
      </c>
      <c r="K23" s="45">
        <f>(4*C22)/D22</f>
        <v>1.8587647748012217E-2</v>
      </c>
      <c r="M23" s="54" t="s">
        <v>88</v>
      </c>
      <c r="N23" s="47">
        <v>22.521058315334773</v>
      </c>
      <c r="O23" s="47"/>
      <c r="P23" s="62" t="s">
        <v>88</v>
      </c>
      <c r="Q23" s="72">
        <v>2.8853823478411651E-2</v>
      </c>
      <c r="R23" s="47"/>
      <c r="S23" s="73"/>
      <c r="T23" s="75"/>
      <c r="U23" s="75"/>
      <c r="V23" s="75"/>
      <c r="W23" s="75"/>
      <c r="X23" s="75"/>
      <c r="Y23" s="75"/>
      <c r="Z23" s="75"/>
      <c r="AA23" s="75"/>
      <c r="AB23" s="75"/>
      <c r="AC23" s="75"/>
      <c r="AD23" s="75"/>
      <c r="AE23" s="75"/>
      <c r="AF23" s="75"/>
      <c r="AG23" s="75"/>
      <c r="AH23" s="75"/>
      <c r="AI23" s="75"/>
      <c r="AJ23" s="75"/>
      <c r="AK23" s="75"/>
    </row>
    <row r="24" spans="1:37" s="20" customFormat="1" x14ac:dyDescent="0.2">
      <c r="A24" s="58" t="s">
        <v>19</v>
      </c>
      <c r="B24" s="15">
        <v>21.56</v>
      </c>
      <c r="C24" s="15">
        <v>5.6609999999999996</v>
      </c>
      <c r="D24" s="9">
        <v>1141.20115690593</v>
      </c>
      <c r="E24" s="18"/>
      <c r="F24" s="22" t="s">
        <v>19</v>
      </c>
      <c r="G24" s="2">
        <f t="shared" si="0"/>
        <v>13.232852004938893</v>
      </c>
      <c r="J24" s="14" t="s">
        <v>19</v>
      </c>
      <c r="K24" s="45">
        <f>(4*C23)/D23</f>
        <v>1.9191562765952432E-2</v>
      </c>
      <c r="M24" s="54" t="s">
        <v>87</v>
      </c>
      <c r="N24" s="47">
        <v>20.4710953346856</v>
      </c>
      <c r="O24" s="47"/>
      <c r="P24" s="62" t="s">
        <v>87</v>
      </c>
      <c r="Q24" s="72">
        <v>3.1744009408536285E-2</v>
      </c>
      <c r="R24" s="47"/>
      <c r="S24" s="73"/>
      <c r="T24" s="75"/>
      <c r="U24" s="75"/>
      <c r="V24" s="75"/>
      <c r="W24" s="75"/>
      <c r="X24" s="75"/>
      <c r="Y24" s="75"/>
      <c r="Z24" s="75"/>
      <c r="AA24" s="75"/>
      <c r="AB24" s="75"/>
      <c r="AC24" s="75"/>
      <c r="AD24" s="75"/>
      <c r="AE24" s="75"/>
      <c r="AF24" s="75"/>
      <c r="AG24" s="75"/>
      <c r="AH24" s="75"/>
      <c r="AI24" s="75"/>
      <c r="AJ24" s="75"/>
      <c r="AK24" s="75"/>
    </row>
    <row r="25" spans="1:37" s="20" customFormat="1" x14ac:dyDescent="0.2">
      <c r="A25" s="58" t="s">
        <v>20</v>
      </c>
      <c r="B25" s="15">
        <v>20.9</v>
      </c>
      <c r="C25" s="15">
        <v>5.5750000000000002</v>
      </c>
      <c r="D25" s="16">
        <v>1030.71008330308</v>
      </c>
      <c r="E25" s="18"/>
      <c r="F25" s="22" t="s">
        <v>20</v>
      </c>
      <c r="G25" s="2">
        <f t="shared" si="0"/>
        <v>12.329067982094259</v>
      </c>
      <c r="J25" s="14" t="s">
        <v>20</v>
      </c>
      <c r="K25" s="45">
        <f>(4*C24)/D24</f>
        <v>1.9842251178042364E-2</v>
      </c>
      <c r="M25" s="54" t="s">
        <v>86</v>
      </c>
      <c r="N25" s="47">
        <v>19.584452975047984</v>
      </c>
      <c r="O25" s="47"/>
      <c r="P25" s="62" t="s">
        <v>86</v>
      </c>
      <c r="Q25" s="72">
        <v>3.0646242221158443E-2</v>
      </c>
      <c r="R25" s="47"/>
      <c r="S25" s="73"/>
      <c r="T25" s="75"/>
      <c r="U25" s="75"/>
      <c r="V25" s="75"/>
      <c r="W25" s="75"/>
      <c r="X25" s="75"/>
      <c r="Y25" s="75"/>
      <c r="Z25" s="75"/>
      <c r="AA25" s="75"/>
      <c r="AB25" s="75"/>
      <c r="AC25" s="75"/>
      <c r="AD25" s="75"/>
      <c r="AE25" s="75"/>
      <c r="AF25" s="75"/>
      <c r="AG25" s="75"/>
      <c r="AH25" s="75"/>
      <c r="AI25" s="75"/>
      <c r="AJ25" s="75"/>
      <c r="AK25" s="75"/>
    </row>
    <row r="26" spans="1:37" s="20" customFormat="1" x14ac:dyDescent="0.2">
      <c r="A26" s="58" t="s">
        <v>21</v>
      </c>
      <c r="B26" s="15">
        <v>19.38</v>
      </c>
      <c r="C26" s="15">
        <v>5.4589999999999996</v>
      </c>
      <c r="D26" s="16">
        <v>1169.43119269817</v>
      </c>
      <c r="E26" s="18"/>
      <c r="F26" s="22" t="s">
        <v>21</v>
      </c>
      <c r="G26" s="2">
        <f t="shared" si="0"/>
        <v>15.085541701472781</v>
      </c>
      <c r="J26" s="14" t="s">
        <v>21</v>
      </c>
      <c r="K26" s="45">
        <f>(4*C25)/D25</f>
        <v>2.1635569847668495E-2</v>
      </c>
      <c r="M26" s="54" t="s">
        <v>85</v>
      </c>
      <c r="N26" s="47">
        <v>20.400390625</v>
      </c>
      <c r="O26" s="47"/>
      <c r="P26" s="62" t="s">
        <v>85</v>
      </c>
      <c r="Q26" s="72">
        <v>2.7844208303688237E-2</v>
      </c>
      <c r="R26" s="47"/>
      <c r="S26" s="73"/>
      <c r="T26" s="75"/>
      <c r="U26" s="75"/>
      <c r="V26" s="75"/>
      <c r="W26" s="75"/>
      <c r="X26" s="75"/>
      <c r="Y26" s="75"/>
      <c r="Z26" s="75"/>
      <c r="AA26" s="75"/>
      <c r="AB26" s="75"/>
      <c r="AC26" s="75"/>
      <c r="AD26" s="75"/>
      <c r="AE26" s="75"/>
      <c r="AF26" s="75"/>
      <c r="AG26" s="75"/>
      <c r="AH26" s="75"/>
      <c r="AI26" s="75"/>
      <c r="AJ26" s="75"/>
      <c r="AK26" s="75"/>
    </row>
    <row r="27" spans="1:37" s="13" customFormat="1" x14ac:dyDescent="0.2">
      <c r="A27" s="58">
        <v>40178</v>
      </c>
      <c r="B27" s="23">
        <v>17.16</v>
      </c>
      <c r="C27" s="15">
        <v>5.6579999999999995</v>
      </c>
      <c r="D27" s="25">
        <v>1115.0999999999999</v>
      </c>
      <c r="E27" s="18"/>
      <c r="F27" s="14">
        <v>40178</v>
      </c>
      <c r="G27" s="2">
        <f t="shared" si="0"/>
        <v>16.24562937062937</v>
      </c>
      <c r="J27" s="14">
        <v>40178</v>
      </c>
      <c r="K27" s="45">
        <f>(4*C26)/D26</f>
        <v>1.8672325602687997E-2</v>
      </c>
      <c r="M27" s="54" t="s">
        <v>84</v>
      </c>
      <c r="N27" s="47">
        <v>19.416666666666664</v>
      </c>
      <c r="O27" s="47"/>
      <c r="P27" s="62" t="s">
        <v>84</v>
      </c>
      <c r="Q27" s="72">
        <v>2.6621205747559055E-2</v>
      </c>
      <c r="R27" s="47"/>
      <c r="S27" s="73"/>
      <c r="T27" s="74"/>
      <c r="U27" s="74"/>
      <c r="V27" s="74"/>
      <c r="W27" s="74"/>
      <c r="X27" s="74"/>
      <c r="Y27" s="74"/>
      <c r="Z27" s="74"/>
      <c r="AA27" s="74"/>
      <c r="AB27" s="74"/>
      <c r="AC27" s="74"/>
      <c r="AD27" s="74"/>
      <c r="AE27" s="74"/>
      <c r="AF27" s="74"/>
      <c r="AG27" s="74"/>
      <c r="AH27" s="74"/>
      <c r="AI27" s="74"/>
      <c r="AJ27" s="74"/>
      <c r="AK27" s="74"/>
    </row>
    <row r="28" spans="1:37" s="20" customFormat="1" x14ac:dyDescent="0.2">
      <c r="A28" s="58" t="s">
        <v>22</v>
      </c>
      <c r="B28" s="26">
        <v>15.78</v>
      </c>
      <c r="C28" s="15">
        <v>5.3449999999999998</v>
      </c>
      <c r="D28" s="16">
        <v>1057.0786000000001</v>
      </c>
      <c r="E28" s="18"/>
      <c r="F28" s="22" t="s">
        <v>22</v>
      </c>
      <c r="G28" s="2">
        <f t="shared" si="0"/>
        <v>16.747126108998735</v>
      </c>
      <c r="J28" s="14" t="s">
        <v>22</v>
      </c>
      <c r="K28" s="45">
        <f>(4*C27)/D27</f>
        <v>2.0295937584073179E-2</v>
      </c>
      <c r="M28" s="54" t="s">
        <v>83</v>
      </c>
      <c r="N28" s="47">
        <v>18.066800000000001</v>
      </c>
      <c r="O28" s="47"/>
      <c r="P28" s="62" t="s">
        <v>83</v>
      </c>
      <c r="Q28" s="72">
        <v>2.9147892482187642E-2</v>
      </c>
      <c r="R28" s="47"/>
      <c r="S28" s="73"/>
      <c r="T28" s="75"/>
      <c r="U28" s="75"/>
      <c r="V28" s="75"/>
      <c r="W28" s="75"/>
      <c r="X28" s="75"/>
      <c r="Y28" s="75"/>
      <c r="Z28" s="75"/>
      <c r="AA28" s="75"/>
      <c r="AB28" s="75"/>
      <c r="AC28" s="75"/>
      <c r="AD28" s="75"/>
      <c r="AE28" s="75"/>
      <c r="AF28" s="75"/>
      <c r="AG28" s="75"/>
      <c r="AH28" s="75"/>
      <c r="AI28" s="75"/>
      <c r="AJ28" s="75"/>
      <c r="AK28" s="75"/>
    </row>
    <row r="29" spans="1:37" s="20" customFormat="1" x14ac:dyDescent="0.2">
      <c r="A29" s="58" t="s">
        <v>23</v>
      </c>
      <c r="B29" s="15">
        <v>13.81</v>
      </c>
      <c r="C29" s="15">
        <v>5.4420000000000002</v>
      </c>
      <c r="D29" s="16">
        <v>919.32</v>
      </c>
      <c r="E29" s="18"/>
      <c r="F29" s="22" t="s">
        <v>23</v>
      </c>
      <c r="G29" s="2">
        <f t="shared" si="0"/>
        <v>16.642288196958727</v>
      </c>
      <c r="J29" s="14" t="s">
        <v>23</v>
      </c>
      <c r="K29" s="45">
        <f>(4*C28)/D28</f>
        <v>2.0225553710007938E-2</v>
      </c>
      <c r="M29" s="54" t="s">
        <v>82</v>
      </c>
      <c r="N29" s="47">
        <v>17.143455098934549</v>
      </c>
      <c r="O29" s="47"/>
      <c r="P29" s="62" t="s">
        <v>82</v>
      </c>
      <c r="Q29" s="72">
        <v>2.7864815985008604E-2</v>
      </c>
      <c r="R29" s="47"/>
      <c r="S29" s="73"/>
      <c r="T29" s="75"/>
      <c r="U29" s="75"/>
      <c r="V29" s="75"/>
      <c r="W29" s="75"/>
      <c r="X29" s="75"/>
      <c r="Y29" s="75"/>
      <c r="Z29" s="75"/>
      <c r="AA29" s="75"/>
      <c r="AB29" s="75"/>
      <c r="AC29" s="75"/>
      <c r="AD29" s="75"/>
      <c r="AE29" s="75"/>
      <c r="AF29" s="75"/>
      <c r="AG29" s="75"/>
      <c r="AH29" s="75"/>
      <c r="AI29" s="75"/>
      <c r="AJ29" s="75"/>
      <c r="AK29" s="75"/>
    </row>
    <row r="30" spans="1:37" s="20" customFormat="1" x14ac:dyDescent="0.2">
      <c r="A30" s="58" t="s">
        <v>24</v>
      </c>
      <c r="B30" s="15">
        <v>10.11</v>
      </c>
      <c r="C30" s="15">
        <v>5.96</v>
      </c>
      <c r="D30" s="16">
        <v>797.86699999999996</v>
      </c>
      <c r="E30" s="18"/>
      <c r="F30" s="22" t="s">
        <v>24</v>
      </c>
      <c r="G30" s="2">
        <f t="shared" si="0"/>
        <v>19.729648862512363</v>
      </c>
      <c r="J30" s="14" t="s">
        <v>24</v>
      </c>
      <c r="K30" s="45">
        <f>(4*C29)/D29</f>
        <v>2.367837096984728E-2</v>
      </c>
      <c r="M30" s="54" t="s">
        <v>81</v>
      </c>
      <c r="N30" s="47">
        <v>16.57984104046243</v>
      </c>
      <c r="O30" s="47"/>
      <c r="P30" s="62" t="s">
        <v>81</v>
      </c>
      <c r="Q30" s="72">
        <v>2.6506592346446568E-2</v>
      </c>
      <c r="R30" s="47"/>
      <c r="S30" s="73"/>
      <c r="T30" s="75"/>
      <c r="U30" s="75"/>
      <c r="V30" s="75"/>
      <c r="W30" s="75"/>
      <c r="X30" s="75"/>
      <c r="Y30" s="75"/>
      <c r="Z30" s="75"/>
      <c r="AA30" s="75"/>
      <c r="AB30" s="75"/>
      <c r="AC30" s="75"/>
      <c r="AD30" s="75"/>
      <c r="AE30" s="75"/>
      <c r="AF30" s="75"/>
      <c r="AG30" s="75"/>
      <c r="AH30" s="75"/>
      <c r="AI30" s="75"/>
      <c r="AJ30" s="75"/>
      <c r="AK30" s="75"/>
    </row>
    <row r="31" spans="1:37" s="29" customFormat="1" x14ac:dyDescent="0.2">
      <c r="A31" s="59">
        <v>39813</v>
      </c>
      <c r="B31" s="23">
        <v>-0.09</v>
      </c>
      <c r="C31" s="8">
        <v>7.1540000000000008</v>
      </c>
      <c r="D31" s="9">
        <v>903.25</v>
      </c>
      <c r="E31" s="18"/>
      <c r="F31" s="27">
        <v>39813</v>
      </c>
      <c r="G31" s="2">
        <v>0</v>
      </c>
      <c r="J31" s="27">
        <v>39813</v>
      </c>
      <c r="K31" s="45">
        <f>(4*C30)/D30</f>
        <v>2.987966666123552E-2</v>
      </c>
      <c r="M31" s="54" t="s">
        <v>80</v>
      </c>
      <c r="N31" s="47">
        <v>16.286662011173185</v>
      </c>
      <c r="O31" s="47"/>
      <c r="P31" s="67" t="s">
        <v>80</v>
      </c>
      <c r="Q31" s="71">
        <v>2.8140072234560425E-2</v>
      </c>
      <c r="R31" s="47"/>
      <c r="S31" s="73"/>
      <c r="T31" s="76"/>
      <c r="U31" s="76"/>
      <c r="V31" s="76"/>
      <c r="W31" s="76"/>
      <c r="X31" s="76"/>
      <c r="Y31" s="76"/>
      <c r="Z31" s="76"/>
      <c r="AA31" s="76"/>
      <c r="AB31" s="76"/>
      <c r="AC31" s="76"/>
      <c r="AD31" s="76"/>
      <c r="AE31" s="76"/>
      <c r="AF31" s="76"/>
      <c r="AG31" s="76"/>
      <c r="AH31" s="76"/>
      <c r="AI31" s="76"/>
      <c r="AJ31" s="76"/>
      <c r="AK31" s="76"/>
    </row>
    <row r="32" spans="1:37" s="29" customFormat="1" x14ac:dyDescent="0.2">
      <c r="A32" s="59" t="s">
        <v>25</v>
      </c>
      <c r="B32" s="31">
        <v>15.96</v>
      </c>
      <c r="C32" s="8">
        <v>7.0380000000000003</v>
      </c>
      <c r="D32" s="9">
        <v>1166.361418</v>
      </c>
      <c r="E32" s="18"/>
      <c r="F32" s="30" t="s">
        <v>25</v>
      </c>
      <c r="G32" s="2">
        <f t="shared" si="0"/>
        <v>18.270072337092731</v>
      </c>
      <c r="J32" s="27" t="s">
        <v>25</v>
      </c>
      <c r="K32" s="45">
        <f>(4*C31)/D31</f>
        <v>3.1681151397730423E-2</v>
      </c>
      <c r="M32" s="54" t="s">
        <v>79</v>
      </c>
      <c r="N32" s="47">
        <v>15.542887029288702</v>
      </c>
      <c r="O32" s="47"/>
      <c r="P32" s="67" t="s">
        <v>79</v>
      </c>
      <c r="Q32" s="71">
        <v>3.0711054088729824E-2</v>
      </c>
      <c r="R32" s="47"/>
      <c r="S32" s="73"/>
      <c r="T32" s="76"/>
      <c r="U32" s="76"/>
      <c r="V32" s="76"/>
      <c r="W32" s="76"/>
      <c r="X32" s="76"/>
      <c r="Y32" s="76"/>
      <c r="Z32" s="76"/>
      <c r="AA32" s="76"/>
      <c r="AB32" s="76"/>
      <c r="AC32" s="76"/>
      <c r="AD32" s="76"/>
      <c r="AE32" s="76"/>
      <c r="AF32" s="76"/>
      <c r="AG32" s="76"/>
      <c r="AH32" s="76"/>
      <c r="AI32" s="76"/>
      <c r="AJ32" s="76"/>
      <c r="AK32" s="76"/>
    </row>
    <row r="33" spans="1:37" s="29" customFormat="1" x14ac:dyDescent="0.2">
      <c r="A33" s="59" t="s">
        <v>26</v>
      </c>
      <c r="B33" s="31">
        <v>17.02</v>
      </c>
      <c r="C33" s="8">
        <v>7.1029999999999998</v>
      </c>
      <c r="D33" s="9">
        <v>1280.001</v>
      </c>
      <c r="E33" s="18"/>
      <c r="F33" s="30" t="s">
        <v>26</v>
      </c>
      <c r="G33" s="2">
        <f t="shared" si="0"/>
        <v>18.801424794359576</v>
      </c>
      <c r="J33" s="27" t="s">
        <v>26</v>
      </c>
      <c r="K33" s="45">
        <f>(4*C32)/D32</f>
        <v>2.4136600855910687E-2</v>
      </c>
      <c r="M33" s="54" t="s">
        <v>78</v>
      </c>
      <c r="N33" s="47">
        <v>14.331290322580644</v>
      </c>
      <c r="O33" s="47"/>
      <c r="P33" s="67" t="s">
        <v>78</v>
      </c>
      <c r="Q33" s="71">
        <v>2.8397916621642066E-2</v>
      </c>
      <c r="R33" s="47"/>
      <c r="S33" s="73"/>
      <c r="T33" s="76"/>
      <c r="U33" s="76"/>
      <c r="V33" s="76"/>
      <c r="W33" s="76"/>
      <c r="X33" s="76"/>
      <c r="Y33" s="76"/>
      <c r="Z33" s="76"/>
      <c r="AA33" s="76"/>
      <c r="AB33" s="76"/>
      <c r="AC33" s="76"/>
      <c r="AD33" s="76"/>
      <c r="AE33" s="76"/>
      <c r="AF33" s="76"/>
      <c r="AG33" s="76"/>
      <c r="AH33" s="76"/>
      <c r="AI33" s="76"/>
      <c r="AJ33" s="76"/>
      <c r="AK33" s="76"/>
    </row>
    <row r="34" spans="1:37" s="29" customFormat="1" x14ac:dyDescent="0.2">
      <c r="A34" s="59" t="s">
        <v>27</v>
      </c>
      <c r="B34" s="8">
        <v>16.62</v>
      </c>
      <c r="C34" s="8">
        <v>7.0920000000000005</v>
      </c>
      <c r="D34" s="9">
        <v>1322.703</v>
      </c>
      <c r="E34" s="18"/>
      <c r="F34" s="30" t="s">
        <v>27</v>
      </c>
      <c r="G34" s="2">
        <f t="shared" si="0"/>
        <v>19.896254512635377</v>
      </c>
      <c r="J34" s="27" t="s">
        <v>27</v>
      </c>
      <c r="K34" s="45">
        <f>(4*C33)/D33</f>
        <v>2.2196857658704952E-2</v>
      </c>
      <c r="M34" s="54" t="s">
        <v>77</v>
      </c>
      <c r="N34" s="47">
        <v>14.405666251556664</v>
      </c>
      <c r="O34" s="47"/>
      <c r="P34" s="67" t="s">
        <v>77</v>
      </c>
      <c r="Q34" s="71">
        <v>2.9072223310906441E-2</v>
      </c>
      <c r="R34" s="47"/>
      <c r="S34" s="73"/>
      <c r="T34" s="76"/>
      <c r="U34" s="76"/>
      <c r="V34" s="76"/>
      <c r="W34" s="76"/>
      <c r="X34" s="76"/>
      <c r="Y34" s="76"/>
      <c r="Z34" s="76"/>
      <c r="AA34" s="76"/>
      <c r="AB34" s="76"/>
      <c r="AC34" s="76"/>
      <c r="AD34" s="76"/>
      <c r="AE34" s="76"/>
      <c r="AF34" s="76"/>
      <c r="AG34" s="76"/>
      <c r="AH34" s="76"/>
      <c r="AI34" s="76"/>
      <c r="AJ34" s="76"/>
      <c r="AK34" s="76"/>
    </row>
    <row r="35" spans="1:37" s="29" customFormat="1" x14ac:dyDescent="0.2">
      <c r="A35" s="59">
        <v>39447</v>
      </c>
      <c r="B35" s="23">
        <v>15.22</v>
      </c>
      <c r="C35" s="8">
        <v>7.6209999999999996</v>
      </c>
      <c r="D35" s="9">
        <v>1468.3552</v>
      </c>
      <c r="E35" s="18"/>
      <c r="F35" s="27">
        <v>39447</v>
      </c>
      <c r="G35" s="2">
        <f t="shared" si="0"/>
        <v>24.118843626806832</v>
      </c>
      <c r="J35" s="27">
        <v>39447</v>
      </c>
      <c r="K35" s="45">
        <f>(4*C34)/D34</f>
        <v>2.1446991501493536E-2</v>
      </c>
      <c r="M35" s="54" t="s">
        <v>76</v>
      </c>
      <c r="N35" s="47">
        <v>13.04744318181818</v>
      </c>
      <c r="O35" s="47"/>
      <c r="P35" s="67" t="s">
        <v>76</v>
      </c>
      <c r="Q35" s="71">
        <v>2.5052425555710894E-2</v>
      </c>
      <c r="R35" s="47"/>
      <c r="S35" s="73"/>
      <c r="T35" s="76"/>
      <c r="U35" s="76"/>
      <c r="V35" s="76"/>
      <c r="W35" s="76"/>
      <c r="X35" s="76"/>
      <c r="Y35" s="76"/>
      <c r="Z35" s="76"/>
      <c r="AA35" s="76"/>
      <c r="AB35" s="76"/>
      <c r="AC35" s="76"/>
      <c r="AD35" s="76"/>
      <c r="AE35" s="76"/>
      <c r="AF35" s="76"/>
      <c r="AG35" s="76"/>
      <c r="AH35" s="76"/>
      <c r="AI35" s="76"/>
      <c r="AJ35" s="76"/>
      <c r="AK35" s="76"/>
    </row>
    <row r="36" spans="1:37" s="29" customFormat="1" x14ac:dyDescent="0.2">
      <c r="A36" s="59" t="s">
        <v>28</v>
      </c>
      <c r="B36" s="23">
        <v>20.87</v>
      </c>
      <c r="C36" s="8">
        <v>6.8960000000000008</v>
      </c>
      <c r="D36" s="9">
        <v>1526.7470000000001</v>
      </c>
      <c r="E36" s="18"/>
      <c r="F36" s="30" t="s">
        <v>28</v>
      </c>
      <c r="G36" s="2">
        <f t="shared" si="0"/>
        <v>18.288775754671779</v>
      </c>
      <c r="J36" s="27" t="s">
        <v>28</v>
      </c>
      <c r="K36" s="45">
        <f>(4*C35)/D35</f>
        <v>2.0760644290972647E-2</v>
      </c>
      <c r="M36" s="54" t="s">
        <v>75</v>
      </c>
      <c r="N36" s="47">
        <v>14.488136574074073</v>
      </c>
      <c r="O36" s="47"/>
      <c r="P36" s="67" t="s">
        <v>75</v>
      </c>
      <c r="Q36" s="71">
        <v>2.6448829738412116E-2</v>
      </c>
      <c r="R36" s="47"/>
      <c r="S36" s="73"/>
      <c r="T36" s="76"/>
      <c r="U36" s="76"/>
      <c r="V36" s="76"/>
      <c r="W36" s="76"/>
      <c r="X36" s="76"/>
      <c r="Y36" s="76"/>
      <c r="Z36" s="76"/>
      <c r="AA36" s="76"/>
      <c r="AB36" s="76"/>
      <c r="AC36" s="76"/>
      <c r="AD36" s="76"/>
      <c r="AE36" s="76"/>
      <c r="AF36" s="76"/>
      <c r="AG36" s="76"/>
      <c r="AH36" s="76"/>
      <c r="AI36" s="76"/>
      <c r="AJ36" s="76"/>
      <c r="AK36" s="76"/>
    </row>
    <row r="37" spans="1:37" s="29" customFormat="1" x14ac:dyDescent="0.2">
      <c r="A37" s="59" t="s">
        <v>29</v>
      </c>
      <c r="B37" s="8">
        <v>24.06</v>
      </c>
      <c r="C37" s="8">
        <v>6.6930000000000005</v>
      </c>
      <c r="D37" s="9">
        <v>1503.3486</v>
      </c>
      <c r="E37" s="18"/>
      <c r="F37" s="30" t="s">
        <v>29</v>
      </c>
      <c r="G37" s="2">
        <f t="shared" si="0"/>
        <v>15.620829177057358</v>
      </c>
      <c r="J37" s="27" t="s">
        <v>29</v>
      </c>
      <c r="K37" s="45">
        <f>(4*C36)/D36</f>
        <v>1.8067171574596187E-2</v>
      </c>
      <c r="M37" s="54" t="s">
        <v>74</v>
      </c>
      <c r="N37" s="47">
        <v>14.335526315789474</v>
      </c>
      <c r="O37" s="47"/>
      <c r="P37" s="67" t="s">
        <v>74</v>
      </c>
      <c r="Q37" s="71">
        <v>2.3948939956537362E-2</v>
      </c>
      <c r="R37" s="47"/>
      <c r="S37" s="73"/>
      <c r="T37" s="76"/>
      <c r="U37" s="76"/>
      <c r="V37" s="76"/>
      <c r="W37" s="76"/>
      <c r="X37" s="76"/>
      <c r="Y37" s="76"/>
      <c r="Z37" s="76"/>
      <c r="AA37" s="76"/>
      <c r="AB37" s="76"/>
      <c r="AC37" s="76"/>
      <c r="AD37" s="76"/>
      <c r="AE37" s="76"/>
      <c r="AF37" s="76"/>
      <c r="AG37" s="76"/>
      <c r="AH37" s="76"/>
      <c r="AI37" s="76"/>
      <c r="AJ37" s="76"/>
      <c r="AK37" s="76"/>
    </row>
    <row r="38" spans="1:37" s="29" customFormat="1" x14ac:dyDescent="0.2">
      <c r="A38" s="59" t="s">
        <v>30</v>
      </c>
      <c r="B38" s="23">
        <v>22.39</v>
      </c>
      <c r="C38" s="8">
        <v>6.5220000000000002</v>
      </c>
      <c r="D38" s="9">
        <v>1420.864</v>
      </c>
      <c r="E38" s="18"/>
      <c r="F38" s="30" t="s">
        <v>30</v>
      </c>
      <c r="G38" s="2">
        <f t="shared" si="0"/>
        <v>15.864939705225547</v>
      </c>
      <c r="J38" s="27" t="s">
        <v>30</v>
      </c>
      <c r="K38" s="45">
        <f>(4*C37)/D37</f>
        <v>1.7808244874142964E-2</v>
      </c>
      <c r="M38" s="54" t="s">
        <v>73</v>
      </c>
      <c r="N38" s="47">
        <v>14.938905930470348</v>
      </c>
      <c r="O38" s="47"/>
      <c r="P38" s="67" t="s">
        <v>73</v>
      </c>
      <c r="Q38" s="71">
        <v>2.3061062133684026E-2</v>
      </c>
      <c r="R38" s="47"/>
      <c r="S38" s="73"/>
      <c r="T38" s="76"/>
      <c r="U38" s="76"/>
      <c r="V38" s="76"/>
      <c r="W38" s="76"/>
      <c r="X38" s="76"/>
      <c r="Y38" s="76"/>
      <c r="Z38" s="76"/>
      <c r="AA38" s="76"/>
      <c r="AB38" s="76"/>
      <c r="AC38" s="76"/>
      <c r="AD38" s="76"/>
      <c r="AE38" s="76"/>
      <c r="AF38" s="76"/>
      <c r="AG38" s="76"/>
      <c r="AH38" s="76"/>
      <c r="AI38" s="76"/>
      <c r="AJ38" s="76"/>
      <c r="AK38" s="76"/>
    </row>
    <row r="39" spans="1:37" s="29" customFormat="1" x14ac:dyDescent="0.2">
      <c r="A39" s="59">
        <v>39082</v>
      </c>
      <c r="B39" s="23">
        <v>21.99</v>
      </c>
      <c r="C39" s="8">
        <v>6.867</v>
      </c>
      <c r="D39" s="9">
        <v>1418.3005000000001</v>
      </c>
      <c r="E39" s="18"/>
      <c r="F39" s="27">
        <v>39082</v>
      </c>
      <c r="G39" s="2">
        <f t="shared" si="0"/>
        <v>16.124380400181902</v>
      </c>
      <c r="J39" s="27">
        <v>39082</v>
      </c>
      <c r="K39" s="45">
        <f>(4*C38)/D38</f>
        <v>1.8360659429755417E-2</v>
      </c>
      <c r="M39" s="54" t="s">
        <v>72</v>
      </c>
      <c r="N39" s="47">
        <v>15.74463190184049</v>
      </c>
      <c r="O39" s="47"/>
      <c r="P39" s="67" t="s">
        <v>72</v>
      </c>
      <c r="Q39" s="71">
        <v>2.1391169635941131E-2</v>
      </c>
      <c r="R39" s="47"/>
      <c r="S39" s="73"/>
      <c r="T39" s="76"/>
      <c r="U39" s="76"/>
      <c r="V39" s="76"/>
      <c r="W39" s="76"/>
      <c r="X39" s="76"/>
      <c r="Y39" s="76"/>
      <c r="Z39" s="76"/>
      <c r="AA39" s="76"/>
      <c r="AB39" s="76"/>
      <c r="AC39" s="76"/>
      <c r="AD39" s="76"/>
      <c r="AE39" s="76"/>
      <c r="AF39" s="76"/>
      <c r="AG39" s="76"/>
      <c r="AH39" s="76"/>
      <c r="AI39" s="76"/>
      <c r="AJ39" s="76"/>
      <c r="AK39" s="76"/>
    </row>
    <row r="40" spans="1:37" s="29" customFormat="1" x14ac:dyDescent="0.2">
      <c r="A40" s="59" t="s">
        <v>31</v>
      </c>
      <c r="B40" s="8">
        <v>23.03</v>
      </c>
      <c r="C40" s="8">
        <v>6.0879999999999992</v>
      </c>
      <c r="D40" s="9">
        <v>1335.847</v>
      </c>
      <c r="E40" s="18"/>
      <c r="F40" s="30" t="s">
        <v>31</v>
      </c>
      <c r="G40" s="2">
        <f t="shared" si="0"/>
        <v>14.501161528441163</v>
      </c>
      <c r="J40" s="27" t="s">
        <v>31</v>
      </c>
      <c r="K40" s="45">
        <f>(4*C39)/D39</f>
        <v>1.9366840807008106E-2</v>
      </c>
      <c r="M40" s="54" t="s">
        <v>71</v>
      </c>
      <c r="N40" s="47">
        <v>17.185835995740149</v>
      </c>
      <c r="O40" s="47"/>
      <c r="P40" s="67" t="s">
        <v>71</v>
      </c>
      <c r="Q40" s="71">
        <v>2.2492283375333641E-2</v>
      </c>
      <c r="R40" s="47"/>
      <c r="S40" s="73"/>
      <c r="T40" s="76"/>
      <c r="U40" s="76"/>
      <c r="V40" s="76"/>
      <c r="W40" s="76"/>
      <c r="X40" s="76"/>
      <c r="Y40" s="76"/>
      <c r="Z40" s="76"/>
      <c r="AA40" s="76"/>
      <c r="AB40" s="76"/>
      <c r="AC40" s="76"/>
      <c r="AD40" s="76"/>
      <c r="AE40" s="76"/>
      <c r="AF40" s="76"/>
      <c r="AG40" s="76"/>
      <c r="AH40" s="76"/>
      <c r="AI40" s="76"/>
      <c r="AJ40" s="76"/>
      <c r="AK40" s="76"/>
    </row>
    <row r="41" spans="1:37" s="29" customFormat="1" x14ac:dyDescent="0.2">
      <c r="A41" s="59" t="s">
        <v>32</v>
      </c>
      <c r="B41" s="8">
        <v>21.95</v>
      </c>
      <c r="C41" s="8">
        <v>6.0170000000000003</v>
      </c>
      <c r="D41" s="33">
        <v>1270.2</v>
      </c>
      <c r="E41" s="18"/>
      <c r="F41" s="30" t="s">
        <v>32</v>
      </c>
      <c r="G41" s="2">
        <f t="shared" si="0"/>
        <v>14.466970387243737</v>
      </c>
      <c r="J41" s="27" t="s">
        <v>32</v>
      </c>
      <c r="K41" s="45">
        <f>(4*C40)/D40</f>
        <v>1.8229632585168808E-2</v>
      </c>
      <c r="M41" s="54" t="s">
        <v>70</v>
      </c>
      <c r="N41" s="47">
        <v>16.261639185257032</v>
      </c>
      <c r="O41" s="47"/>
      <c r="P41" s="67" t="s">
        <v>70</v>
      </c>
      <c r="Q41" s="71">
        <v>2.263832511311888E-2</v>
      </c>
      <c r="R41" s="47"/>
      <c r="S41" s="73"/>
      <c r="T41" s="76"/>
      <c r="U41" s="76"/>
      <c r="V41" s="76"/>
      <c r="W41" s="76"/>
      <c r="X41" s="76"/>
      <c r="Y41" s="76"/>
      <c r="Z41" s="76"/>
      <c r="AA41" s="76"/>
      <c r="AB41" s="76"/>
      <c r="AC41" s="76"/>
      <c r="AD41" s="76"/>
      <c r="AE41" s="76"/>
      <c r="AF41" s="76"/>
      <c r="AG41" s="76"/>
      <c r="AH41" s="76"/>
      <c r="AI41" s="76"/>
      <c r="AJ41" s="76"/>
      <c r="AK41" s="76"/>
    </row>
    <row r="42" spans="1:37" s="29" customFormat="1" x14ac:dyDescent="0.2">
      <c r="A42" s="59" t="s">
        <v>33</v>
      </c>
      <c r="B42" s="8">
        <v>20.75</v>
      </c>
      <c r="C42" s="8">
        <v>5.9119999999999999</v>
      </c>
      <c r="D42" s="9">
        <v>1294.83</v>
      </c>
      <c r="E42" s="18"/>
      <c r="F42" s="30" t="s">
        <v>33</v>
      </c>
      <c r="G42" s="2">
        <f t="shared" si="0"/>
        <v>15.600361445783131</v>
      </c>
      <c r="J42" s="27" t="s">
        <v>33</v>
      </c>
      <c r="K42" s="45">
        <f>(4*C41)/D41</f>
        <v>1.8948197134309556E-2</v>
      </c>
      <c r="M42" s="54" t="s">
        <v>69</v>
      </c>
      <c r="N42" s="47">
        <v>17.321824596774196</v>
      </c>
      <c r="O42" s="47"/>
      <c r="P42" s="67" t="s">
        <v>69</v>
      </c>
      <c r="Q42" s="71">
        <v>2.0444420444420443E-2</v>
      </c>
      <c r="R42" s="47"/>
      <c r="S42" s="73"/>
      <c r="T42" s="76"/>
      <c r="U42" s="76"/>
      <c r="V42" s="76"/>
      <c r="W42" s="76"/>
      <c r="X42" s="76"/>
      <c r="Y42" s="76"/>
      <c r="Z42" s="76"/>
      <c r="AA42" s="76"/>
      <c r="AB42" s="76"/>
      <c r="AC42" s="76"/>
      <c r="AD42" s="76"/>
      <c r="AE42" s="76"/>
      <c r="AF42" s="76"/>
      <c r="AG42" s="76"/>
      <c r="AH42" s="76"/>
      <c r="AI42" s="76"/>
      <c r="AJ42" s="76"/>
      <c r="AK42" s="76"/>
    </row>
    <row r="43" spans="1:37" s="29" customFormat="1" x14ac:dyDescent="0.2">
      <c r="A43" s="59">
        <v>38717</v>
      </c>
      <c r="B43" s="8">
        <v>20.190000000000001</v>
      </c>
      <c r="C43" s="8">
        <v>6.0790000000000006</v>
      </c>
      <c r="D43" s="9">
        <v>1248.29</v>
      </c>
      <c r="F43" s="27">
        <v>38717</v>
      </c>
      <c r="G43" s="2">
        <f t="shared" si="0"/>
        <v>15.456785537394749</v>
      </c>
      <c r="J43" s="27">
        <v>38717</v>
      </c>
      <c r="K43" s="45">
        <f>(4*C42)/D42</f>
        <v>1.8263401373153233E-2</v>
      </c>
      <c r="M43" s="54" t="s">
        <v>68</v>
      </c>
      <c r="N43" s="47">
        <v>16.8197093551317</v>
      </c>
      <c r="O43" s="47"/>
      <c r="P43" s="67" t="s">
        <v>68</v>
      </c>
      <c r="Q43" s="71">
        <v>1.9082840236686389E-2</v>
      </c>
      <c r="R43" s="47"/>
      <c r="S43" s="73"/>
      <c r="T43" s="76"/>
      <c r="U43" s="76"/>
      <c r="V43" s="76"/>
      <c r="W43" s="76"/>
      <c r="X43" s="76"/>
      <c r="Y43" s="76"/>
      <c r="Z43" s="76"/>
      <c r="AA43" s="76"/>
      <c r="AB43" s="76"/>
      <c r="AC43" s="76"/>
      <c r="AD43" s="76"/>
      <c r="AE43" s="76"/>
      <c r="AF43" s="76"/>
      <c r="AG43" s="76"/>
      <c r="AH43" s="76"/>
      <c r="AI43" s="76"/>
      <c r="AJ43" s="76"/>
      <c r="AK43" s="76"/>
    </row>
    <row r="44" spans="1:37" s="29" customFormat="1" x14ac:dyDescent="0.2">
      <c r="A44" s="59" t="s">
        <v>34</v>
      </c>
      <c r="B44" s="8">
        <v>18.84</v>
      </c>
      <c r="C44" s="8">
        <v>5.4290000000000003</v>
      </c>
      <c r="D44" s="9">
        <v>1228.81</v>
      </c>
      <c r="E44" s="34" t="s">
        <v>35</v>
      </c>
      <c r="F44" s="30" t="s">
        <v>34</v>
      </c>
      <c r="G44" s="2">
        <f t="shared" si="0"/>
        <v>16.305865180467091</v>
      </c>
      <c r="J44" s="27" t="s">
        <v>34</v>
      </c>
      <c r="K44" s="45">
        <f>(4*C43)/D43</f>
        <v>1.9479447884706281E-2</v>
      </c>
      <c r="M44" s="54" t="s">
        <v>67</v>
      </c>
      <c r="N44" s="47">
        <v>17.924242424242422</v>
      </c>
      <c r="O44" s="47"/>
      <c r="P44" s="67" t="s">
        <v>67</v>
      </c>
      <c r="Q44" s="71">
        <v>1.7502316017805095E-2</v>
      </c>
      <c r="R44" s="47"/>
      <c r="S44" s="73"/>
      <c r="T44" s="76"/>
      <c r="U44" s="76"/>
      <c r="V44" s="76"/>
      <c r="W44" s="76"/>
      <c r="X44" s="76"/>
      <c r="Y44" s="76"/>
      <c r="Z44" s="76"/>
      <c r="AA44" s="76"/>
      <c r="AB44" s="76"/>
      <c r="AC44" s="76"/>
      <c r="AD44" s="76"/>
      <c r="AE44" s="76"/>
      <c r="AF44" s="76"/>
      <c r="AG44" s="76"/>
      <c r="AH44" s="76"/>
      <c r="AI44" s="76"/>
      <c r="AJ44" s="76"/>
      <c r="AK44" s="76"/>
    </row>
    <row r="45" spans="1:37" s="29" customFormat="1" x14ac:dyDescent="0.2">
      <c r="A45" s="59" t="s">
        <v>36</v>
      </c>
      <c r="B45" s="8">
        <v>19.420000000000002</v>
      </c>
      <c r="C45" s="8">
        <v>5.3639999999999999</v>
      </c>
      <c r="D45" s="9">
        <v>1191.33</v>
      </c>
      <c r="E45" s="34"/>
      <c r="F45" s="30" t="s">
        <v>36</v>
      </c>
      <c r="G45" s="2">
        <f t="shared" si="0"/>
        <v>15.33638002059732</v>
      </c>
      <c r="J45" s="27" t="s">
        <v>36</v>
      </c>
      <c r="K45" s="45">
        <f>(4*C44)/D44</f>
        <v>1.7672382223451959E-2</v>
      </c>
      <c r="M45" s="54" t="s">
        <v>66</v>
      </c>
      <c r="N45" s="47">
        <v>19.881850853548965</v>
      </c>
      <c r="O45" s="47"/>
      <c r="P45" s="67" t="s">
        <v>66</v>
      </c>
      <c r="Q45" s="71">
        <v>1.7152267544970866E-2</v>
      </c>
      <c r="R45" s="47"/>
      <c r="S45" s="73"/>
      <c r="T45" s="76"/>
      <c r="U45" s="76"/>
      <c r="V45" s="76"/>
      <c r="W45" s="76"/>
      <c r="X45" s="76"/>
      <c r="Y45" s="76"/>
      <c r="Z45" s="76"/>
      <c r="AA45" s="76"/>
      <c r="AB45" s="76"/>
      <c r="AC45" s="76"/>
      <c r="AD45" s="76"/>
      <c r="AE45" s="76"/>
      <c r="AF45" s="76"/>
      <c r="AG45" s="76"/>
      <c r="AH45" s="76"/>
      <c r="AI45" s="76"/>
      <c r="AJ45" s="76"/>
      <c r="AK45" s="76"/>
    </row>
    <row r="46" spans="1:37" s="29" customFormat="1" x14ac:dyDescent="0.2">
      <c r="A46" s="59" t="s">
        <v>37</v>
      </c>
      <c r="B46" s="8">
        <v>18</v>
      </c>
      <c r="C46" s="8">
        <v>5.3440000000000003</v>
      </c>
      <c r="D46" s="9">
        <v>1180.5899999999999</v>
      </c>
      <c r="E46" s="34" t="s">
        <v>38</v>
      </c>
      <c r="F46" s="30" t="s">
        <v>37</v>
      </c>
      <c r="G46" s="2">
        <f t="shared" si="0"/>
        <v>16.397083333333331</v>
      </c>
      <c r="J46" s="27" t="s">
        <v>37</v>
      </c>
      <c r="K46" s="45">
        <f>(4*C45)/D45</f>
        <v>1.8010123139684218E-2</v>
      </c>
      <c r="M46" s="54" t="s">
        <v>65</v>
      </c>
      <c r="N46" s="47">
        <v>21.470534904805078</v>
      </c>
      <c r="O46" s="47"/>
      <c r="P46" s="67" t="s">
        <v>65</v>
      </c>
      <c r="Q46" s="71">
        <v>1.628144224725122E-2</v>
      </c>
      <c r="R46" s="47"/>
      <c r="S46" s="73"/>
      <c r="T46" s="76"/>
      <c r="U46" s="76"/>
      <c r="V46" s="76"/>
      <c r="W46" s="76"/>
      <c r="X46" s="76"/>
      <c r="Y46" s="76"/>
      <c r="Z46" s="76"/>
      <c r="AA46" s="76"/>
      <c r="AB46" s="76"/>
      <c r="AC46" s="76"/>
      <c r="AD46" s="76"/>
      <c r="AE46" s="76"/>
      <c r="AF46" s="76"/>
      <c r="AG46" s="76"/>
      <c r="AH46" s="76"/>
      <c r="AI46" s="76"/>
      <c r="AJ46" s="76"/>
      <c r="AK46" s="76"/>
    </row>
    <row r="47" spans="1:37" s="29" customFormat="1" x14ac:dyDescent="0.2">
      <c r="A47" s="59">
        <v>38352</v>
      </c>
      <c r="B47" s="8">
        <v>17.95</v>
      </c>
      <c r="C47" s="8">
        <v>5.3339999999999996</v>
      </c>
      <c r="D47" s="9">
        <v>1211.92</v>
      </c>
      <c r="F47" s="27">
        <v>38352</v>
      </c>
      <c r="G47" s="2">
        <f t="shared" si="0"/>
        <v>16.879108635097495</v>
      </c>
      <c r="J47" s="27">
        <v>38352</v>
      </c>
      <c r="K47" s="45">
        <f>(4*C46)/D46</f>
        <v>1.8106201136719777E-2</v>
      </c>
      <c r="M47" s="54" t="s">
        <v>64</v>
      </c>
      <c r="N47" s="47">
        <v>21.488706820194864</v>
      </c>
      <c r="O47" s="47"/>
      <c r="P47" s="67" t="s">
        <v>64</v>
      </c>
      <c r="Q47" s="71">
        <v>1.3636487406398912E-2</v>
      </c>
      <c r="R47" s="47"/>
      <c r="S47" s="73"/>
      <c r="T47" s="76"/>
      <c r="U47" s="76"/>
      <c r="V47" s="76"/>
      <c r="W47" s="76"/>
      <c r="X47" s="76"/>
      <c r="Y47" s="76"/>
      <c r="Z47" s="76"/>
      <c r="AA47" s="76"/>
      <c r="AB47" s="76"/>
      <c r="AC47" s="76"/>
      <c r="AD47" s="76"/>
      <c r="AE47" s="76"/>
      <c r="AF47" s="76"/>
      <c r="AG47" s="76"/>
      <c r="AH47" s="76"/>
      <c r="AI47" s="76"/>
      <c r="AJ47" s="76"/>
      <c r="AK47" s="76"/>
    </row>
    <row r="48" spans="1:37" s="29" customFormat="1" x14ac:dyDescent="0.2">
      <c r="A48" s="59" t="s">
        <v>39</v>
      </c>
      <c r="B48" s="8">
        <v>16.88</v>
      </c>
      <c r="C48" s="8">
        <v>4.8830000000000009</v>
      </c>
      <c r="D48" s="9">
        <v>1114.58</v>
      </c>
      <c r="F48" s="30" t="s">
        <v>39</v>
      </c>
      <c r="G48" s="2">
        <f t="shared" si="0"/>
        <v>16.507405213270143</v>
      </c>
      <c r="J48" s="27" t="s">
        <v>39</v>
      </c>
      <c r="K48" s="45">
        <f>(4*C47)/D47</f>
        <v>1.7605122450326752E-2</v>
      </c>
      <c r="M48" s="54" t="s">
        <v>63</v>
      </c>
      <c r="N48" s="47">
        <v>25.223214285714285</v>
      </c>
      <c r="O48" s="47"/>
      <c r="P48" s="67" t="s">
        <v>63</v>
      </c>
      <c r="Q48" s="71">
        <v>1.4753404360403583E-2</v>
      </c>
      <c r="R48" s="47"/>
      <c r="S48" s="73"/>
      <c r="T48" s="76"/>
      <c r="U48" s="76"/>
      <c r="V48" s="76"/>
      <c r="W48" s="76"/>
      <c r="X48" s="76"/>
      <c r="Y48" s="76"/>
      <c r="Z48" s="76"/>
      <c r="AA48" s="76"/>
      <c r="AB48" s="76"/>
      <c r="AC48" s="76"/>
      <c r="AD48" s="76"/>
      <c r="AE48" s="76"/>
      <c r="AF48" s="76"/>
      <c r="AG48" s="76"/>
      <c r="AH48" s="76"/>
      <c r="AI48" s="76"/>
      <c r="AJ48" s="76"/>
      <c r="AK48" s="76"/>
    </row>
    <row r="49" spans="1:37" s="29" customFormat="1" x14ac:dyDescent="0.2">
      <c r="A49" s="60" t="s">
        <v>40</v>
      </c>
      <c r="B49" s="8">
        <v>16.98</v>
      </c>
      <c r="C49" s="8">
        <v>4.6639999999999997</v>
      </c>
      <c r="D49" s="9">
        <v>1140.8399999999999</v>
      </c>
      <c r="F49" s="35" t="s">
        <v>40</v>
      </c>
      <c r="G49" s="2">
        <f t="shared" si="0"/>
        <v>16.796819787985864</v>
      </c>
      <c r="J49" s="65" t="s">
        <v>40</v>
      </c>
      <c r="K49" s="45">
        <f>(4*C48)/D48</f>
        <v>1.7524089791670409E-2</v>
      </c>
      <c r="M49" s="54" t="s">
        <v>62</v>
      </c>
      <c r="N49" s="47">
        <v>24.799650043744531</v>
      </c>
      <c r="O49" s="47"/>
      <c r="P49" s="67" t="s">
        <v>62</v>
      </c>
      <c r="Q49" s="71">
        <v>1.6735332002635175E-2</v>
      </c>
      <c r="R49" s="47"/>
      <c r="S49" s="73"/>
      <c r="T49" s="76"/>
      <c r="U49" s="76"/>
      <c r="V49" s="76"/>
      <c r="W49" s="76"/>
      <c r="X49" s="76"/>
      <c r="Y49" s="76"/>
      <c r="Z49" s="76"/>
      <c r="AA49" s="76"/>
      <c r="AB49" s="76"/>
      <c r="AC49" s="76"/>
      <c r="AD49" s="76"/>
      <c r="AE49" s="76"/>
      <c r="AF49" s="76"/>
      <c r="AG49" s="76"/>
      <c r="AH49" s="76"/>
      <c r="AI49" s="76"/>
      <c r="AJ49" s="76"/>
      <c r="AK49" s="76"/>
    </row>
    <row r="50" spans="1:37" s="29" customFormat="1" x14ac:dyDescent="0.2">
      <c r="A50" s="60" t="s">
        <v>41</v>
      </c>
      <c r="B50" s="8">
        <v>15.87</v>
      </c>
      <c r="C50" s="8">
        <v>4.5609999999999999</v>
      </c>
      <c r="D50" s="9">
        <v>1126.21</v>
      </c>
      <c r="F50" s="35" t="s">
        <v>41</v>
      </c>
      <c r="G50" s="2">
        <f t="shared" si="0"/>
        <v>17.741178323881538</v>
      </c>
      <c r="J50" s="65" t="s">
        <v>41</v>
      </c>
      <c r="K50" s="45">
        <f>(4*C49)/D49</f>
        <v>1.6352862802847024E-2</v>
      </c>
      <c r="M50" s="54" t="s">
        <v>61</v>
      </c>
      <c r="N50" s="47">
        <v>24.33038277511962</v>
      </c>
      <c r="O50" s="47"/>
      <c r="P50" s="67" t="s">
        <v>61</v>
      </c>
      <c r="Q50" s="71">
        <v>1.3022786622519787E-2</v>
      </c>
      <c r="R50" s="47"/>
      <c r="S50" s="73"/>
      <c r="T50" s="76"/>
      <c r="U50" s="76"/>
      <c r="V50" s="76"/>
      <c r="W50" s="76"/>
      <c r="X50" s="76"/>
      <c r="Y50" s="76"/>
      <c r="Z50" s="76"/>
      <c r="AA50" s="76"/>
      <c r="AB50" s="76"/>
      <c r="AC50" s="76"/>
      <c r="AD50" s="76"/>
      <c r="AE50" s="76"/>
      <c r="AF50" s="76"/>
      <c r="AG50" s="76"/>
      <c r="AH50" s="76"/>
      <c r="AI50" s="76"/>
      <c r="AJ50" s="76"/>
      <c r="AK50" s="76"/>
    </row>
    <row r="51" spans="1:37" s="29" customFormat="1" x14ac:dyDescent="0.2">
      <c r="A51" s="59">
        <v>37986</v>
      </c>
      <c r="B51" s="8">
        <v>14.88</v>
      </c>
      <c r="C51" s="8">
        <v>5.0549999999999997</v>
      </c>
      <c r="D51" s="9">
        <v>1111.92</v>
      </c>
      <c r="F51" s="27">
        <v>37986</v>
      </c>
      <c r="G51" s="2">
        <f t="shared" si="0"/>
        <v>18.681451612903228</v>
      </c>
      <c r="J51" s="27">
        <v>37986</v>
      </c>
      <c r="K51" s="45">
        <f>(4*C50)/D50</f>
        <v>1.6199465463812256E-2</v>
      </c>
      <c r="M51" s="54" t="s">
        <v>60</v>
      </c>
      <c r="N51" s="47">
        <v>26.792284219703575</v>
      </c>
      <c r="O51" s="47"/>
      <c r="P51" s="67" t="s">
        <v>60</v>
      </c>
      <c r="Q51" s="71">
        <v>1.2469196265460171E-2</v>
      </c>
      <c r="R51" s="47"/>
      <c r="S51" s="73"/>
      <c r="T51" s="76"/>
      <c r="U51" s="76"/>
      <c r="V51" s="76"/>
      <c r="W51" s="76"/>
      <c r="X51" s="76"/>
      <c r="Y51" s="76"/>
      <c r="Z51" s="76"/>
      <c r="AA51" s="76"/>
      <c r="AB51" s="76"/>
      <c r="AC51" s="76"/>
      <c r="AD51" s="76"/>
      <c r="AE51" s="76"/>
      <c r="AF51" s="76"/>
      <c r="AG51" s="76"/>
      <c r="AH51" s="76"/>
      <c r="AI51" s="76"/>
      <c r="AJ51" s="76"/>
      <c r="AK51" s="76"/>
    </row>
    <row r="52" spans="1:37" s="29" customFormat="1" x14ac:dyDescent="0.2">
      <c r="A52" s="59" t="s">
        <v>42</v>
      </c>
      <c r="B52" s="8">
        <v>14.41</v>
      </c>
      <c r="C52" s="8">
        <v>4.3220000000000001</v>
      </c>
      <c r="D52" s="9">
        <v>995.97</v>
      </c>
      <c r="F52" s="30" t="s">
        <v>42</v>
      </c>
      <c r="G52" s="2">
        <f t="shared" si="0"/>
        <v>17.279146426092993</v>
      </c>
      <c r="J52" s="27" t="s">
        <v>42</v>
      </c>
      <c r="K52" s="45">
        <f>(4*C51)/D51</f>
        <v>1.8184761493632632E-2</v>
      </c>
      <c r="M52" s="54" t="s">
        <v>59</v>
      </c>
      <c r="N52" s="47">
        <v>27.416240409207159</v>
      </c>
      <c r="O52" s="47"/>
      <c r="P52" s="67" t="s">
        <v>59</v>
      </c>
      <c r="Q52" s="71">
        <v>1.2183199656154614E-2</v>
      </c>
      <c r="R52" s="47"/>
      <c r="S52" s="73"/>
      <c r="T52" s="76"/>
      <c r="U52" s="76"/>
      <c r="V52" s="76"/>
      <c r="W52" s="76"/>
      <c r="X52" s="76"/>
      <c r="Y52" s="76"/>
      <c r="Z52" s="76"/>
      <c r="AA52" s="76"/>
      <c r="AB52" s="76"/>
      <c r="AC52" s="76"/>
      <c r="AD52" s="76"/>
      <c r="AE52" s="76"/>
      <c r="AF52" s="76"/>
      <c r="AG52" s="76"/>
      <c r="AH52" s="76"/>
      <c r="AI52" s="76"/>
      <c r="AJ52" s="76"/>
      <c r="AK52" s="76"/>
    </row>
    <row r="53" spans="1:37" s="29" customFormat="1" x14ac:dyDescent="0.2">
      <c r="A53" s="60" t="s">
        <v>43</v>
      </c>
      <c r="B53" s="8">
        <v>12.92</v>
      </c>
      <c r="C53" s="8">
        <v>4.0860000000000003</v>
      </c>
      <c r="D53" s="9">
        <v>974.5</v>
      </c>
      <c r="F53" s="35" t="s">
        <v>43</v>
      </c>
      <c r="G53" s="2">
        <f t="shared" si="0"/>
        <v>18.856424148606813</v>
      </c>
      <c r="J53" s="65" t="s">
        <v>43</v>
      </c>
      <c r="K53" s="45">
        <f>(4*C52)/D52</f>
        <v>1.7357952548771548E-2</v>
      </c>
      <c r="M53" s="54" t="s">
        <v>58</v>
      </c>
      <c r="N53" s="47">
        <v>25.978614685844057</v>
      </c>
      <c r="O53" s="47"/>
      <c r="P53" s="67" t="s">
        <v>58</v>
      </c>
      <c r="Q53" s="71">
        <v>1.3870633268626581E-2</v>
      </c>
      <c r="R53" s="47"/>
      <c r="S53" s="73"/>
      <c r="T53" s="76"/>
      <c r="U53" s="76"/>
      <c r="V53" s="76"/>
      <c r="W53" s="76"/>
      <c r="X53" s="76"/>
      <c r="Y53" s="76"/>
      <c r="Z53" s="76"/>
      <c r="AA53" s="76"/>
      <c r="AB53" s="76"/>
      <c r="AC53" s="76"/>
      <c r="AD53" s="76"/>
      <c r="AE53" s="76"/>
      <c r="AF53" s="76"/>
      <c r="AG53" s="76"/>
      <c r="AH53" s="76"/>
      <c r="AI53" s="76"/>
      <c r="AJ53" s="76"/>
      <c r="AK53" s="76"/>
    </row>
    <row r="54" spans="1:37" x14ac:dyDescent="0.2">
      <c r="A54" s="60" t="s">
        <v>44</v>
      </c>
      <c r="B54" s="8">
        <v>12.48</v>
      </c>
      <c r="C54" s="8">
        <v>3.9220000000000002</v>
      </c>
      <c r="D54" s="9">
        <v>848.18</v>
      </c>
      <c r="E54" s="10"/>
      <c r="F54" s="35" t="s">
        <v>44</v>
      </c>
      <c r="G54" s="2">
        <f t="shared" si="0"/>
        <v>16.990785256410255</v>
      </c>
      <c r="J54" s="65" t="s">
        <v>44</v>
      </c>
      <c r="K54" s="45">
        <f>(4*C53)/D53</f>
        <v>1.6771677783478708E-2</v>
      </c>
      <c r="M54" s="54" t="s">
        <v>57</v>
      </c>
      <c r="N54" s="47">
        <v>24.724556669236698</v>
      </c>
      <c r="P54" s="66" t="s">
        <v>57</v>
      </c>
      <c r="Q54" s="69">
        <v>1.1034201123021949E-2</v>
      </c>
      <c r="S54" s="73"/>
      <c r="T54" s="64"/>
      <c r="U54" s="64"/>
      <c r="V54" s="64"/>
      <c r="W54" s="64"/>
      <c r="X54" s="64"/>
      <c r="Y54" s="64"/>
      <c r="Z54" s="64"/>
      <c r="AA54" s="64"/>
      <c r="AB54" s="64"/>
      <c r="AC54" s="64"/>
      <c r="AD54" s="64"/>
      <c r="AE54" s="64"/>
      <c r="AF54" s="64"/>
      <c r="AG54" s="64"/>
      <c r="AH54" s="64"/>
      <c r="AI54" s="64"/>
      <c r="AJ54" s="64"/>
      <c r="AK54" s="64"/>
    </row>
    <row r="55" spans="1:37" x14ac:dyDescent="0.2">
      <c r="A55" s="59">
        <v>37621</v>
      </c>
      <c r="B55" s="8">
        <v>11.94</v>
      </c>
      <c r="C55" s="8">
        <v>4.2560000000000002</v>
      </c>
      <c r="D55" s="9">
        <v>879.82</v>
      </c>
      <c r="F55" s="27">
        <v>37621</v>
      </c>
      <c r="G55" s="2">
        <f t="shared" si="0"/>
        <v>18.421691792294808</v>
      </c>
      <c r="J55" s="27">
        <v>37621</v>
      </c>
      <c r="K55" s="45">
        <f>(4*C54)/D54</f>
        <v>1.8496073946567947E-2</v>
      </c>
      <c r="M55" s="54" t="s">
        <v>56</v>
      </c>
      <c r="N55" s="47">
        <v>26.674836601307192</v>
      </c>
      <c r="P55" s="66" t="s">
        <v>56</v>
      </c>
      <c r="Q55" s="69">
        <v>1.0890309492986694E-2</v>
      </c>
      <c r="T55" s="64"/>
      <c r="U55" s="64"/>
      <c r="V55" s="64"/>
      <c r="W55" s="64"/>
      <c r="X55" s="64"/>
      <c r="Y55" s="64"/>
      <c r="Z55" s="64"/>
      <c r="AA55" s="64"/>
      <c r="AB55" s="64"/>
      <c r="AC55" s="64"/>
      <c r="AD55" s="64"/>
      <c r="AE55" s="64"/>
      <c r="AF55" s="64"/>
      <c r="AG55" s="64"/>
      <c r="AH55" s="64"/>
      <c r="AI55" s="64"/>
    </row>
    <row r="56" spans="1:37" x14ac:dyDescent="0.2">
      <c r="A56" s="59" t="s">
        <v>45</v>
      </c>
      <c r="B56" s="8">
        <v>11.61</v>
      </c>
      <c r="C56" s="8">
        <v>3.9009999999999998</v>
      </c>
      <c r="D56" s="9">
        <v>815.28</v>
      </c>
      <c r="F56" s="30" t="s">
        <v>45</v>
      </c>
      <c r="G56" s="2">
        <f t="shared" si="0"/>
        <v>17.555555555555557</v>
      </c>
      <c r="J56" s="27" t="s">
        <v>45</v>
      </c>
      <c r="K56" s="45">
        <f>(4*C55)/D55</f>
        <v>1.9349412379804962E-2</v>
      </c>
      <c r="M56" s="54" t="s">
        <v>55</v>
      </c>
      <c r="N56" s="47">
        <v>26.817823908375086</v>
      </c>
      <c r="P56" s="66" t="s">
        <v>55</v>
      </c>
      <c r="Q56" s="69">
        <v>1.1337824831568817E-2</v>
      </c>
      <c r="T56" s="64"/>
      <c r="U56" s="64"/>
      <c r="V56" s="64"/>
      <c r="W56" s="64"/>
      <c r="X56" s="64"/>
      <c r="Y56" s="64"/>
      <c r="Z56" s="64"/>
      <c r="AA56" s="64"/>
      <c r="AB56" s="64"/>
      <c r="AC56" s="64"/>
      <c r="AD56" s="64"/>
      <c r="AE56" s="64"/>
      <c r="AF56" s="64"/>
      <c r="AG56" s="64"/>
      <c r="AH56" s="64"/>
      <c r="AI56" s="64"/>
    </row>
    <row r="57" spans="1:37" x14ac:dyDescent="0.2">
      <c r="A57" s="52" t="s">
        <v>46</v>
      </c>
      <c r="B57" s="8">
        <v>11.64</v>
      </c>
      <c r="C57" s="8">
        <v>4.1449999999999996</v>
      </c>
      <c r="D57" s="9">
        <v>989.81</v>
      </c>
      <c r="F57" s="11" t="s">
        <v>46</v>
      </c>
      <c r="G57" s="2">
        <f t="shared" si="0"/>
        <v>21.258805841924396</v>
      </c>
      <c r="J57" s="66" t="s">
        <v>46</v>
      </c>
      <c r="K57" s="45">
        <f>(4*C56)/D56</f>
        <v>1.9139436757923657E-2</v>
      </c>
      <c r="M57" s="54" t="s">
        <v>54</v>
      </c>
      <c r="N57" s="47">
        <v>24.438844086021504</v>
      </c>
      <c r="P57" s="66" t="s">
        <v>54</v>
      </c>
      <c r="Q57" s="69">
        <v>1.1391497448677696E-2</v>
      </c>
      <c r="T57" s="64"/>
      <c r="U57" s="64"/>
      <c r="V57" s="64"/>
      <c r="W57" s="64"/>
      <c r="X57" s="64"/>
      <c r="Y57" s="64"/>
      <c r="Z57" s="64"/>
      <c r="AA57" s="64"/>
      <c r="AB57" s="64"/>
      <c r="AC57" s="64"/>
      <c r="AD57" s="64"/>
      <c r="AE57" s="64"/>
      <c r="AF57" s="64"/>
      <c r="AG57" s="64"/>
      <c r="AH57" s="64"/>
      <c r="AI57" s="64"/>
    </row>
    <row r="58" spans="1:37" x14ac:dyDescent="0.2">
      <c r="A58" s="52" t="s">
        <v>47</v>
      </c>
      <c r="B58" s="8">
        <v>10.85</v>
      </c>
      <c r="C58" s="8">
        <v>3.7720000000000002</v>
      </c>
      <c r="D58" s="9">
        <v>1147.3900000000001</v>
      </c>
      <c r="F58" s="11" t="s">
        <v>47</v>
      </c>
      <c r="G58" s="2">
        <f t="shared" si="0"/>
        <v>26.437557603686638</v>
      </c>
      <c r="J58" s="66" t="s">
        <v>47</v>
      </c>
      <c r="K58" s="45">
        <f>(4*C57)/D57</f>
        <v>1.6750689526272719E-2</v>
      </c>
      <c r="M58" s="54" t="s">
        <v>53</v>
      </c>
      <c r="N58" s="47">
        <v>25.344213126323218</v>
      </c>
      <c r="P58" s="66" t="s">
        <v>53</v>
      </c>
      <c r="Q58" s="69">
        <v>1.2048959311661162E-2</v>
      </c>
      <c r="T58" s="64"/>
      <c r="U58" s="64"/>
      <c r="V58" s="64"/>
      <c r="W58" s="64"/>
      <c r="X58" s="64"/>
      <c r="Y58" s="64"/>
      <c r="Z58" s="64"/>
      <c r="AA58" s="64"/>
      <c r="AB58" s="64"/>
      <c r="AC58" s="64"/>
      <c r="AD58" s="64"/>
      <c r="AE58" s="64"/>
      <c r="AF58" s="64"/>
      <c r="AG58" s="64"/>
      <c r="AH58" s="64"/>
      <c r="AI58" s="64"/>
    </row>
    <row r="59" spans="1:37" x14ac:dyDescent="0.2">
      <c r="A59" s="52" t="s">
        <v>48</v>
      </c>
      <c r="B59" s="8">
        <v>9.94</v>
      </c>
      <c r="C59" s="8">
        <v>3.9809999999999999</v>
      </c>
      <c r="D59" s="9">
        <v>1148.08</v>
      </c>
      <c r="F59" s="11" t="s">
        <v>48</v>
      </c>
      <c r="G59" s="2">
        <f t="shared" si="0"/>
        <v>28.875251509054326</v>
      </c>
      <c r="J59" s="66" t="s">
        <v>48</v>
      </c>
      <c r="K59" s="45">
        <f>(4*C58)/D58</f>
        <v>1.3149844429531371E-2</v>
      </c>
      <c r="M59" s="54" t="s">
        <v>52</v>
      </c>
      <c r="N59" s="47">
        <v>25.176964149504197</v>
      </c>
      <c r="P59" s="66" t="s">
        <v>52</v>
      </c>
      <c r="Q59" s="69">
        <v>1.3037670317926797E-2</v>
      </c>
      <c r="T59" s="64"/>
      <c r="U59" s="64"/>
      <c r="V59" s="64"/>
      <c r="W59" s="64"/>
      <c r="X59" s="64"/>
      <c r="Y59" s="64"/>
      <c r="Z59" s="64"/>
      <c r="AA59" s="64"/>
      <c r="AB59" s="64"/>
      <c r="AC59" s="64"/>
      <c r="AD59" s="64"/>
      <c r="AE59" s="64"/>
      <c r="AF59" s="64"/>
      <c r="AG59" s="64"/>
      <c r="AH59" s="64"/>
      <c r="AI59" s="64"/>
    </row>
    <row r="60" spans="1:37" x14ac:dyDescent="0.2">
      <c r="A60" s="52" t="s">
        <v>49</v>
      </c>
      <c r="B60" s="8">
        <v>9.16</v>
      </c>
      <c r="C60" s="8">
        <v>4.141</v>
      </c>
      <c r="D60" s="9">
        <v>1040.94</v>
      </c>
      <c r="F60" s="11" t="s">
        <v>49</v>
      </c>
      <c r="G60" s="2">
        <f t="shared" si="0"/>
        <v>28.409934497816597</v>
      </c>
      <c r="J60" s="66" t="s">
        <v>49</v>
      </c>
      <c r="K60" s="45">
        <f>(4*C59)/D59</f>
        <v>1.3870113580935126E-2</v>
      </c>
      <c r="M60" s="54" t="s">
        <v>51</v>
      </c>
      <c r="N60" s="47">
        <v>27.034715750232987</v>
      </c>
      <c r="P60" s="66" t="s">
        <v>51</v>
      </c>
      <c r="Q60" s="69">
        <v>1.2532057041114686E-2</v>
      </c>
      <c r="T60" s="64"/>
      <c r="U60" s="64"/>
      <c r="V60" s="64"/>
      <c r="W60" s="64"/>
      <c r="X60" s="64"/>
      <c r="Y60" s="64"/>
      <c r="Z60" s="64"/>
      <c r="AA60" s="64"/>
      <c r="AB60" s="64"/>
      <c r="AC60" s="64"/>
      <c r="AD60" s="64"/>
      <c r="AE60" s="64"/>
      <c r="AF60" s="64"/>
      <c r="AG60" s="64"/>
      <c r="AH60" s="64"/>
      <c r="AI60" s="64"/>
    </row>
    <row r="61" spans="1:37" x14ac:dyDescent="0.2">
      <c r="A61" s="52" t="s">
        <v>50</v>
      </c>
      <c r="B61" s="8">
        <v>9.02</v>
      </c>
      <c r="C61" s="8">
        <v>3.8359999999999999</v>
      </c>
      <c r="D61" s="9">
        <v>1224.3800000000001</v>
      </c>
      <c r="F61" s="11" t="s">
        <v>50</v>
      </c>
      <c r="G61" s="2">
        <f t="shared" si="0"/>
        <v>33.935144124168517</v>
      </c>
      <c r="J61" s="66" t="s">
        <v>50</v>
      </c>
      <c r="K61" s="45">
        <f>(4*C60)/D60</f>
        <v>1.5912540588314407E-2</v>
      </c>
      <c r="M61" s="54" t="s">
        <v>50</v>
      </c>
      <c r="N61" s="47">
        <v>33.935144124168517</v>
      </c>
      <c r="P61" s="66" t="s">
        <v>50</v>
      </c>
      <c r="Q61" s="69">
        <v>1.5912540588314407E-2</v>
      </c>
      <c r="T61" s="64"/>
      <c r="U61" s="64"/>
      <c r="V61" s="64"/>
      <c r="W61" s="64"/>
      <c r="X61" s="64"/>
      <c r="Y61" s="64"/>
      <c r="Z61" s="64"/>
      <c r="AA61" s="64"/>
      <c r="AB61" s="64"/>
      <c r="AC61" s="64"/>
      <c r="AD61" s="64"/>
      <c r="AE61" s="64"/>
      <c r="AF61" s="64"/>
      <c r="AG61" s="64"/>
      <c r="AH61" s="64"/>
      <c r="AI61" s="64"/>
    </row>
    <row r="62" spans="1:37" x14ac:dyDescent="0.2">
      <c r="A62" s="52" t="s">
        <v>51</v>
      </c>
      <c r="B62" s="8">
        <v>10.73</v>
      </c>
      <c r="C62" s="8">
        <v>3.782</v>
      </c>
      <c r="D62" s="9">
        <v>1160.33</v>
      </c>
      <c r="E62" s="10"/>
      <c r="F62" s="11" t="s">
        <v>51</v>
      </c>
      <c r="G62" s="2">
        <f t="shared" si="0"/>
        <v>27.034715750232987</v>
      </c>
      <c r="J62" s="66" t="s">
        <v>51</v>
      </c>
      <c r="K62" s="45">
        <f>(4*C61)/D61</f>
        <v>1.2532057041114686E-2</v>
      </c>
      <c r="M62" s="54" t="s">
        <v>49</v>
      </c>
      <c r="N62" s="47">
        <v>28.409934497816597</v>
      </c>
      <c r="P62" s="66" t="s">
        <v>49</v>
      </c>
      <c r="Q62" s="69">
        <v>1.3870113580935126E-2</v>
      </c>
      <c r="T62" s="64"/>
      <c r="U62" s="64"/>
      <c r="V62" s="64"/>
      <c r="W62" s="64"/>
      <c r="X62" s="64"/>
      <c r="Y62" s="64"/>
      <c r="Z62" s="64"/>
      <c r="AA62" s="64"/>
      <c r="AB62" s="64"/>
      <c r="AC62" s="64"/>
      <c r="AD62" s="64"/>
      <c r="AE62" s="64"/>
      <c r="AF62" s="64"/>
      <c r="AG62" s="64"/>
      <c r="AH62" s="64"/>
      <c r="AI62" s="64"/>
    </row>
    <row r="63" spans="1:37" x14ac:dyDescent="0.2">
      <c r="A63" s="52" t="s">
        <v>52</v>
      </c>
      <c r="B63" s="8">
        <v>13.11</v>
      </c>
      <c r="C63" s="8">
        <v>3.9769999999999999</v>
      </c>
      <c r="D63" s="9">
        <v>1320.28</v>
      </c>
      <c r="F63" s="11" t="s">
        <v>52</v>
      </c>
      <c r="G63" s="2">
        <f t="shared" si="0"/>
        <v>25.176964149504197</v>
      </c>
      <c r="J63" s="66" t="s">
        <v>52</v>
      </c>
      <c r="K63" s="45">
        <f>(4*C62)/D62</f>
        <v>1.3037670317926797E-2</v>
      </c>
      <c r="M63" s="54" t="s">
        <v>48</v>
      </c>
      <c r="N63" s="47">
        <v>28.875251509054326</v>
      </c>
      <c r="P63" s="66" t="s">
        <v>48</v>
      </c>
      <c r="Q63" s="69">
        <v>1.3149844429531371E-2</v>
      </c>
      <c r="T63" s="64"/>
      <c r="U63" s="64"/>
      <c r="V63" s="64"/>
      <c r="W63" s="64"/>
      <c r="X63" s="64"/>
      <c r="Y63" s="64"/>
      <c r="Z63" s="64"/>
      <c r="AA63" s="64"/>
      <c r="AB63" s="64"/>
      <c r="AC63" s="64"/>
      <c r="AD63" s="64"/>
      <c r="AE63" s="64"/>
      <c r="AF63" s="64"/>
      <c r="AG63" s="64"/>
      <c r="AH63" s="64"/>
      <c r="AI63" s="64"/>
    </row>
    <row r="64" spans="1:37" x14ac:dyDescent="0.2">
      <c r="A64" s="52" t="s">
        <v>53</v>
      </c>
      <c r="B64" s="8">
        <v>14.17</v>
      </c>
      <c r="C64" s="8">
        <v>4.0909999999999993</v>
      </c>
      <c r="D64" s="9">
        <v>1436.51</v>
      </c>
      <c r="F64" s="11" t="s">
        <v>53</v>
      </c>
      <c r="G64" s="2">
        <f t="shared" si="0"/>
        <v>25.344213126323218</v>
      </c>
      <c r="J64" s="66" t="s">
        <v>53</v>
      </c>
      <c r="K64" s="45">
        <f>(4*C63)/D63</f>
        <v>1.2048959311661162E-2</v>
      </c>
      <c r="M64" s="54" t="s">
        <v>47</v>
      </c>
      <c r="N64" s="47">
        <v>26.437557603686638</v>
      </c>
      <c r="P64" s="66" t="s">
        <v>47</v>
      </c>
      <c r="Q64" s="69">
        <v>1.6750689526272719E-2</v>
      </c>
      <c r="T64" s="64"/>
      <c r="U64" s="64"/>
      <c r="V64" s="64"/>
      <c r="W64" s="64"/>
      <c r="X64" s="64"/>
      <c r="Y64" s="64"/>
      <c r="Z64" s="64"/>
      <c r="AA64" s="64"/>
      <c r="AB64" s="64"/>
      <c r="AC64" s="64"/>
      <c r="AD64" s="64"/>
      <c r="AE64" s="64"/>
      <c r="AF64" s="64"/>
      <c r="AG64" s="64"/>
      <c r="AH64" s="64"/>
      <c r="AI64" s="64"/>
    </row>
    <row r="65" spans="1:35" x14ac:dyDescent="0.2">
      <c r="A65" s="52" t="s">
        <v>54</v>
      </c>
      <c r="B65" s="8">
        <v>14.88</v>
      </c>
      <c r="C65" s="8">
        <v>4.1230000000000002</v>
      </c>
      <c r="D65" s="9">
        <v>1454.6</v>
      </c>
      <c r="F65" s="11" t="s">
        <v>54</v>
      </c>
      <c r="G65" s="2">
        <f t="shared" si="0"/>
        <v>24.438844086021504</v>
      </c>
      <c r="J65" s="66" t="s">
        <v>54</v>
      </c>
      <c r="K65" s="45">
        <f>(4*C64)/D64</f>
        <v>1.1391497448677696E-2</v>
      </c>
      <c r="M65" s="54" t="s">
        <v>46</v>
      </c>
      <c r="N65" s="47">
        <v>21.258805841924396</v>
      </c>
      <c r="P65" s="66" t="s">
        <v>46</v>
      </c>
      <c r="Q65" s="69">
        <v>1.9139436757923657E-2</v>
      </c>
      <c r="T65" s="64"/>
      <c r="U65" s="64"/>
      <c r="V65" s="64"/>
      <c r="W65" s="64"/>
      <c r="X65" s="64"/>
      <c r="Y65" s="64"/>
      <c r="Z65" s="64"/>
      <c r="AA65" s="64"/>
      <c r="AB65" s="64"/>
      <c r="AC65" s="64"/>
      <c r="AD65" s="64"/>
      <c r="AE65" s="64"/>
      <c r="AF65" s="64"/>
      <c r="AG65" s="64"/>
      <c r="AH65" s="64"/>
      <c r="AI65" s="64"/>
    </row>
    <row r="66" spans="1:35" x14ac:dyDescent="0.2">
      <c r="A66" s="52" t="s">
        <v>55</v>
      </c>
      <c r="B66" s="8">
        <v>13.97</v>
      </c>
      <c r="C66" s="8">
        <v>4.08</v>
      </c>
      <c r="D66" s="9">
        <v>1498.58</v>
      </c>
      <c r="F66" s="11" t="s">
        <v>55</v>
      </c>
      <c r="G66" s="2">
        <f t="shared" si="0"/>
        <v>26.817823908375086</v>
      </c>
      <c r="J66" s="66" t="s">
        <v>55</v>
      </c>
      <c r="K66" s="45">
        <f>(4*C65)/D65</f>
        <v>1.1337824831568817E-2</v>
      </c>
      <c r="M66" s="54" t="s">
        <v>45</v>
      </c>
      <c r="N66" s="47">
        <v>17.555555555555557</v>
      </c>
      <c r="P66" s="66" t="s">
        <v>45</v>
      </c>
      <c r="Q66" s="69">
        <v>1.9349412379804962E-2</v>
      </c>
      <c r="T66" s="64"/>
      <c r="U66" s="64"/>
      <c r="V66" s="64"/>
      <c r="W66" s="64"/>
      <c r="X66" s="64"/>
      <c r="Y66" s="64"/>
      <c r="Z66" s="64"/>
      <c r="AA66" s="64"/>
      <c r="AB66" s="64"/>
      <c r="AC66" s="64"/>
      <c r="AD66" s="64"/>
      <c r="AE66" s="64"/>
      <c r="AF66" s="64"/>
      <c r="AG66" s="64"/>
      <c r="AH66" s="64"/>
      <c r="AI66" s="64"/>
    </row>
    <row r="67" spans="1:35" x14ac:dyDescent="0.2">
      <c r="A67" s="52" t="s">
        <v>56</v>
      </c>
      <c r="B67" s="8">
        <v>13.77</v>
      </c>
      <c r="C67" s="8">
        <v>4.0529999999999999</v>
      </c>
      <c r="D67" s="9">
        <v>1469.25</v>
      </c>
      <c r="F67" s="11" t="s">
        <v>56</v>
      </c>
      <c r="G67" s="2">
        <f t="shared" si="0"/>
        <v>26.674836601307192</v>
      </c>
      <c r="J67" s="66" t="s">
        <v>56</v>
      </c>
      <c r="K67" s="45">
        <f>(4*C66)/D66</f>
        <v>1.0890309492986694E-2</v>
      </c>
      <c r="M67" s="54">
        <v>37621</v>
      </c>
      <c r="N67" s="47">
        <v>18.421691792294808</v>
      </c>
      <c r="P67" s="66">
        <v>37621</v>
      </c>
      <c r="Q67" s="69">
        <v>1.8496073946567947E-2</v>
      </c>
      <c r="T67" s="64"/>
      <c r="U67" s="64"/>
      <c r="V67" s="64"/>
      <c r="W67" s="64"/>
      <c r="X67" s="64"/>
      <c r="Y67" s="64"/>
      <c r="Z67" s="64"/>
      <c r="AA67" s="64"/>
      <c r="AB67" s="64"/>
      <c r="AC67" s="64"/>
      <c r="AD67" s="64"/>
      <c r="AE67" s="64"/>
      <c r="AF67" s="64"/>
      <c r="AG67" s="64"/>
      <c r="AH67" s="64"/>
      <c r="AI67" s="64"/>
    </row>
    <row r="68" spans="1:35" x14ac:dyDescent="0.2">
      <c r="A68" s="52" t="s">
        <v>57</v>
      </c>
      <c r="B68" s="8">
        <v>12.97</v>
      </c>
      <c r="C68" s="8">
        <v>4.4480000000000004</v>
      </c>
      <c r="D68" s="9">
        <v>1282.71</v>
      </c>
      <c r="F68" s="11" t="s">
        <v>57</v>
      </c>
      <c r="G68" s="2">
        <f t="shared" si="0"/>
        <v>24.724556669236698</v>
      </c>
      <c r="J68" s="66" t="s">
        <v>57</v>
      </c>
      <c r="K68" s="45">
        <f>(4*C67)/D67</f>
        <v>1.1034201123021949E-2</v>
      </c>
      <c r="M68" s="54" t="s">
        <v>44</v>
      </c>
      <c r="N68" s="47">
        <v>16.990785256410255</v>
      </c>
      <c r="P68" s="66" t="s">
        <v>44</v>
      </c>
      <c r="Q68" s="69">
        <v>1.6771677783478708E-2</v>
      </c>
      <c r="T68" s="64"/>
      <c r="U68" s="64"/>
      <c r="V68" s="64"/>
      <c r="W68" s="64"/>
      <c r="X68" s="64"/>
      <c r="Y68" s="64"/>
      <c r="Z68" s="64"/>
      <c r="AA68" s="64"/>
      <c r="AB68" s="64"/>
      <c r="AC68" s="64"/>
      <c r="AD68" s="64"/>
      <c r="AE68" s="64"/>
      <c r="AF68" s="64"/>
      <c r="AG68" s="64"/>
      <c r="AH68" s="64"/>
      <c r="AI68" s="64"/>
    </row>
    <row r="69" spans="1:35" x14ac:dyDescent="0.2">
      <c r="A69" s="52" t="s">
        <v>58</v>
      </c>
      <c r="B69" s="8">
        <v>13.21</v>
      </c>
      <c r="C69" s="8">
        <v>4.181</v>
      </c>
      <c r="D69" s="9">
        <v>1372.71</v>
      </c>
      <c r="F69" s="11" t="s">
        <v>58</v>
      </c>
      <c r="G69" s="2">
        <f t="shared" si="0"/>
        <v>25.978614685844057</v>
      </c>
      <c r="J69" s="66" t="s">
        <v>58</v>
      </c>
      <c r="K69" s="45">
        <f>(4*C68)/D68</f>
        <v>1.3870633268626581E-2</v>
      </c>
      <c r="M69" s="55" t="s">
        <v>43</v>
      </c>
      <c r="N69" s="50">
        <v>18.856424148606813</v>
      </c>
      <c r="O69" s="50"/>
      <c r="P69" s="66" t="s">
        <v>43</v>
      </c>
      <c r="Q69" s="69">
        <v>1.7357952548771548E-2</v>
      </c>
      <c r="R69" s="50"/>
      <c r="S69" s="50"/>
      <c r="T69" s="64"/>
      <c r="U69" s="64"/>
      <c r="V69" s="64"/>
      <c r="W69" s="64"/>
      <c r="X69" s="64"/>
      <c r="Y69" s="64"/>
      <c r="Z69" s="64"/>
      <c r="AA69" s="64"/>
      <c r="AB69" s="64"/>
      <c r="AC69" s="64"/>
      <c r="AD69" s="64"/>
      <c r="AE69" s="64"/>
      <c r="AF69" s="64"/>
      <c r="AG69" s="64"/>
      <c r="AH69" s="64"/>
      <c r="AI69" s="64"/>
    </row>
    <row r="70" spans="1:35" x14ac:dyDescent="0.2">
      <c r="A70" s="52" t="s">
        <v>59</v>
      </c>
      <c r="B70" s="8">
        <v>11.73</v>
      </c>
      <c r="C70" s="8">
        <v>4.01</v>
      </c>
      <c r="D70" s="9">
        <v>1286.3699999999999</v>
      </c>
      <c r="F70" s="11" t="s">
        <v>59</v>
      </c>
      <c r="G70" s="2">
        <f t="shared" si="0"/>
        <v>27.416240409207159</v>
      </c>
      <c r="J70" s="66" t="s">
        <v>59</v>
      </c>
      <c r="K70" s="45">
        <f>(4*C69)/D69</f>
        <v>1.2183199656154614E-2</v>
      </c>
      <c r="M70" s="55" t="s">
        <v>42</v>
      </c>
      <c r="N70" s="50">
        <v>17.279146426092993</v>
      </c>
      <c r="O70" s="50"/>
      <c r="P70" s="66" t="s">
        <v>42</v>
      </c>
      <c r="Q70" s="69">
        <v>1.8184761493632632E-2</v>
      </c>
      <c r="R70" s="50"/>
      <c r="S70" s="50"/>
      <c r="T70" s="64"/>
      <c r="U70" s="64"/>
      <c r="V70" s="64"/>
      <c r="W70" s="64"/>
      <c r="X70" s="64"/>
      <c r="Y70" s="64"/>
      <c r="Z70" s="64"/>
      <c r="AA70" s="64"/>
      <c r="AB70" s="64"/>
      <c r="AC70" s="64"/>
      <c r="AD70" s="64"/>
      <c r="AE70" s="64"/>
      <c r="AF70" s="64"/>
      <c r="AG70" s="64"/>
      <c r="AH70" s="64"/>
      <c r="AI70" s="64"/>
    </row>
    <row r="71" spans="1:35" x14ac:dyDescent="0.2">
      <c r="A71" s="52" t="s">
        <v>60</v>
      </c>
      <c r="B71" s="8">
        <v>11.47</v>
      </c>
      <c r="C71" s="8">
        <v>4.0019999999999998</v>
      </c>
      <c r="D71" s="9">
        <v>1229.23</v>
      </c>
      <c r="F71" s="11" t="s">
        <v>60</v>
      </c>
      <c r="G71" s="2">
        <f t="shared" si="0"/>
        <v>26.792284219703575</v>
      </c>
      <c r="J71" s="66" t="s">
        <v>60</v>
      </c>
      <c r="K71" s="45">
        <f>(4*C70)/D70</f>
        <v>1.2469196265460171E-2</v>
      </c>
      <c r="M71" s="55">
        <v>37986</v>
      </c>
      <c r="N71" s="50">
        <v>18.681451612903228</v>
      </c>
      <c r="O71" s="50"/>
      <c r="P71" s="66">
        <v>37986</v>
      </c>
      <c r="Q71" s="69">
        <v>1.6199465463812256E-2</v>
      </c>
      <c r="R71" s="50"/>
      <c r="S71" s="50"/>
      <c r="T71" s="64"/>
      <c r="U71" s="64"/>
      <c r="V71" s="64"/>
      <c r="W71" s="64"/>
      <c r="X71" s="64"/>
      <c r="Y71" s="64"/>
      <c r="Z71" s="64"/>
      <c r="AA71" s="64"/>
      <c r="AB71" s="64"/>
      <c r="AC71" s="64"/>
      <c r="AD71" s="64"/>
      <c r="AE71" s="64"/>
      <c r="AF71" s="64"/>
      <c r="AG71" s="64"/>
      <c r="AH71" s="64"/>
      <c r="AI71" s="64"/>
    </row>
    <row r="72" spans="1:35" x14ac:dyDescent="0.2">
      <c r="A72" s="52" t="s">
        <v>61</v>
      </c>
      <c r="B72" s="8">
        <v>10.45</v>
      </c>
      <c r="C72" s="8">
        <v>4.2549999999999999</v>
      </c>
      <c r="D72" s="9">
        <v>1017.01</v>
      </c>
      <c r="F72" s="11" t="s">
        <v>61</v>
      </c>
      <c r="G72" s="2">
        <f t="shared" si="0"/>
        <v>24.33038277511962</v>
      </c>
      <c r="J72" s="66" t="s">
        <v>61</v>
      </c>
      <c r="K72" s="45">
        <f>(4*C71)/D71</f>
        <v>1.3022786622519787E-2</v>
      </c>
      <c r="M72" s="55" t="s">
        <v>41</v>
      </c>
      <c r="N72" s="50">
        <v>17.741178323881538</v>
      </c>
      <c r="O72" s="50"/>
      <c r="P72" s="66" t="s">
        <v>41</v>
      </c>
      <c r="Q72" s="69">
        <v>1.6352862802847024E-2</v>
      </c>
      <c r="R72" s="50"/>
      <c r="S72" s="50"/>
      <c r="T72" s="64"/>
      <c r="U72" s="64"/>
      <c r="V72" s="64"/>
      <c r="W72" s="64"/>
      <c r="X72" s="64"/>
      <c r="Y72" s="64"/>
      <c r="Z72" s="64"/>
      <c r="AA72" s="64"/>
      <c r="AB72" s="64"/>
      <c r="AC72" s="64"/>
      <c r="AD72" s="64"/>
      <c r="AE72" s="64"/>
      <c r="AF72" s="64"/>
      <c r="AG72" s="64"/>
      <c r="AH72" s="64"/>
      <c r="AI72" s="64"/>
    </row>
    <row r="73" spans="1:35" x14ac:dyDescent="0.2">
      <c r="A73" s="52" t="s">
        <v>62</v>
      </c>
      <c r="B73" s="8">
        <v>11.43</v>
      </c>
      <c r="C73" s="8">
        <v>4.1819999999999995</v>
      </c>
      <c r="D73" s="9">
        <v>1133.8399999999999</v>
      </c>
      <c r="F73" s="11" t="s">
        <v>62</v>
      </c>
      <c r="G73" s="2">
        <f t="shared" ref="G73:G114" si="1">D73/(4*B73)</f>
        <v>24.799650043744531</v>
      </c>
      <c r="J73" s="66" t="s">
        <v>62</v>
      </c>
      <c r="K73" s="45">
        <f>(4*C72)/D72</f>
        <v>1.6735332002635175E-2</v>
      </c>
      <c r="M73" s="55" t="s">
        <v>40</v>
      </c>
      <c r="N73" s="50">
        <v>16.796819787985864</v>
      </c>
      <c r="O73" s="50"/>
      <c r="P73" s="66" t="s">
        <v>40</v>
      </c>
      <c r="Q73" s="69">
        <v>1.7524089791670409E-2</v>
      </c>
      <c r="R73" s="50"/>
      <c r="S73" s="50"/>
      <c r="T73" s="64"/>
      <c r="U73" s="64"/>
      <c r="V73" s="64"/>
      <c r="W73" s="64"/>
      <c r="X73" s="64"/>
      <c r="Y73" s="64"/>
      <c r="Z73" s="64"/>
      <c r="AA73" s="64"/>
      <c r="AB73" s="64"/>
      <c r="AC73" s="64"/>
      <c r="AD73" s="64"/>
      <c r="AE73" s="64"/>
      <c r="AF73" s="64"/>
      <c r="AG73" s="64"/>
      <c r="AH73" s="64"/>
      <c r="AI73" s="64"/>
    </row>
    <row r="74" spans="1:35" x14ac:dyDescent="0.2">
      <c r="A74" s="52" t="s">
        <v>63</v>
      </c>
      <c r="B74" s="8">
        <v>10.92</v>
      </c>
      <c r="C74" s="8">
        <v>3.7560000000000002</v>
      </c>
      <c r="D74" s="9">
        <v>1101.75</v>
      </c>
      <c r="F74" s="11" t="s">
        <v>63</v>
      </c>
      <c r="G74" s="2">
        <f t="shared" si="1"/>
        <v>25.223214285714285</v>
      </c>
      <c r="J74" s="66" t="s">
        <v>63</v>
      </c>
      <c r="K74" s="45">
        <f>(4*C73)/D73</f>
        <v>1.4753404360403583E-2</v>
      </c>
      <c r="M74" s="55" t="s">
        <v>39</v>
      </c>
      <c r="N74" s="50">
        <v>16.507405213270143</v>
      </c>
      <c r="O74" s="50"/>
      <c r="P74" s="66" t="s">
        <v>39</v>
      </c>
      <c r="Q74" s="69">
        <v>1.7605122450326752E-2</v>
      </c>
      <c r="R74" s="50"/>
      <c r="S74" s="50"/>
      <c r="T74" s="64"/>
      <c r="U74" s="64"/>
      <c r="V74" s="64"/>
      <c r="W74" s="64"/>
      <c r="X74" s="64"/>
      <c r="Y74" s="64"/>
      <c r="Z74" s="64"/>
      <c r="AA74" s="64"/>
      <c r="AB74" s="64"/>
      <c r="AC74" s="64"/>
      <c r="AD74" s="64"/>
      <c r="AE74" s="64"/>
      <c r="AF74" s="64"/>
      <c r="AG74" s="64"/>
      <c r="AH74" s="64"/>
      <c r="AI74" s="64"/>
    </row>
    <row r="75" spans="1:35" x14ac:dyDescent="0.2">
      <c r="A75" s="52" t="s">
        <v>64</v>
      </c>
      <c r="B75" s="8">
        <v>11.29</v>
      </c>
      <c r="C75" s="8">
        <v>3.95</v>
      </c>
      <c r="D75" s="9">
        <v>970.43</v>
      </c>
      <c r="F75" s="11" t="s">
        <v>64</v>
      </c>
      <c r="G75" s="2">
        <f t="shared" si="1"/>
        <v>21.488706820194864</v>
      </c>
      <c r="J75" s="66" t="s">
        <v>64</v>
      </c>
      <c r="K75" s="45">
        <f>(4*C74)/D74</f>
        <v>1.3636487406398912E-2</v>
      </c>
      <c r="M75" s="55">
        <v>38352</v>
      </c>
      <c r="N75" s="50">
        <v>16.879108635097495</v>
      </c>
      <c r="O75" s="50"/>
      <c r="P75" s="66">
        <v>38352</v>
      </c>
      <c r="Q75" s="69">
        <v>1.8106201136719777E-2</v>
      </c>
      <c r="R75" s="50"/>
      <c r="S75" s="50"/>
      <c r="T75" s="64"/>
      <c r="U75" s="64"/>
      <c r="V75" s="64"/>
      <c r="W75" s="64"/>
      <c r="X75" s="64"/>
      <c r="Y75" s="64"/>
      <c r="Z75" s="64"/>
      <c r="AA75" s="64"/>
      <c r="AB75" s="64"/>
      <c r="AC75" s="64"/>
      <c r="AD75" s="64"/>
      <c r="AE75" s="64"/>
      <c r="AF75" s="64"/>
      <c r="AG75" s="64"/>
      <c r="AH75" s="64"/>
      <c r="AI75" s="64"/>
    </row>
    <row r="76" spans="1:35" x14ac:dyDescent="0.2">
      <c r="A76" s="52" t="s">
        <v>65</v>
      </c>
      <c r="B76" s="8">
        <v>11.03</v>
      </c>
      <c r="C76" s="8">
        <v>4.0620000000000003</v>
      </c>
      <c r="D76" s="9">
        <v>947.28</v>
      </c>
      <c r="F76" s="11" t="s">
        <v>65</v>
      </c>
      <c r="G76" s="2">
        <f t="shared" si="1"/>
        <v>21.470534904805078</v>
      </c>
      <c r="J76" s="66" t="s">
        <v>65</v>
      </c>
      <c r="K76" s="45">
        <f>(4*C75)/D75</f>
        <v>1.628144224725122E-2</v>
      </c>
      <c r="M76" s="55" t="s">
        <v>37</v>
      </c>
      <c r="N76" s="50">
        <v>16.397083333333331</v>
      </c>
      <c r="O76" s="50"/>
      <c r="P76" s="66" t="s">
        <v>37</v>
      </c>
      <c r="Q76" s="69">
        <v>1.8010123139684218E-2</v>
      </c>
      <c r="R76" s="50"/>
      <c r="S76" s="50"/>
      <c r="T76" s="64"/>
      <c r="U76" s="64"/>
      <c r="V76" s="64"/>
      <c r="W76" s="64"/>
      <c r="X76" s="64"/>
      <c r="Y76" s="64"/>
      <c r="Z76" s="64"/>
      <c r="AA76" s="64"/>
      <c r="AB76" s="64"/>
      <c r="AC76" s="64"/>
      <c r="AD76" s="64"/>
      <c r="AE76" s="64"/>
      <c r="AF76" s="64"/>
      <c r="AG76" s="64"/>
      <c r="AH76" s="64"/>
      <c r="AI76" s="64"/>
    </row>
    <row r="77" spans="1:35" x14ac:dyDescent="0.2">
      <c r="A77" s="52" t="s">
        <v>66</v>
      </c>
      <c r="B77" s="8">
        <v>11.13</v>
      </c>
      <c r="C77" s="8">
        <v>3.8730000000000002</v>
      </c>
      <c r="D77" s="9">
        <v>885.14</v>
      </c>
      <c r="F77" s="11" t="s">
        <v>66</v>
      </c>
      <c r="G77" s="2">
        <f t="shared" si="1"/>
        <v>19.881850853548965</v>
      </c>
      <c r="J77" s="66" t="s">
        <v>66</v>
      </c>
      <c r="K77" s="45">
        <f>(4*C76)/D76</f>
        <v>1.7152267544970866E-2</v>
      </c>
      <c r="M77" s="55" t="s">
        <v>36</v>
      </c>
      <c r="N77" s="50">
        <v>15.33638002059732</v>
      </c>
      <c r="O77" s="50"/>
      <c r="P77" s="66" t="s">
        <v>36</v>
      </c>
      <c r="Q77" s="69">
        <v>1.7672382223451959E-2</v>
      </c>
      <c r="R77" s="50"/>
      <c r="S77" s="50"/>
      <c r="T77" s="64"/>
      <c r="U77" s="64"/>
      <c r="V77" s="64"/>
      <c r="W77" s="64"/>
      <c r="X77" s="64"/>
      <c r="Y77" s="64"/>
      <c r="Z77" s="64"/>
      <c r="AA77" s="64"/>
      <c r="AB77" s="64"/>
      <c r="AC77" s="64"/>
      <c r="AD77" s="64"/>
      <c r="AE77" s="64"/>
      <c r="AF77" s="64"/>
      <c r="AG77" s="64"/>
      <c r="AH77" s="64"/>
      <c r="AI77" s="64"/>
    </row>
    <row r="78" spans="1:35" x14ac:dyDescent="0.2">
      <c r="A78" s="52" t="s">
        <v>67</v>
      </c>
      <c r="B78" s="8">
        <v>10.56</v>
      </c>
      <c r="C78" s="8">
        <v>3.6120000000000001</v>
      </c>
      <c r="D78" s="9">
        <v>757.12</v>
      </c>
      <c r="F78" s="11" t="s">
        <v>67</v>
      </c>
      <c r="G78" s="2">
        <f t="shared" si="1"/>
        <v>17.924242424242422</v>
      </c>
      <c r="J78" s="66" t="s">
        <v>67</v>
      </c>
      <c r="K78" s="45">
        <f>(4*C77)/D77</f>
        <v>1.7502316017805095E-2</v>
      </c>
      <c r="M78" s="55" t="s">
        <v>34</v>
      </c>
      <c r="N78" s="50">
        <v>16.305865180467091</v>
      </c>
      <c r="O78" s="50"/>
      <c r="P78" s="66" t="s">
        <v>34</v>
      </c>
      <c r="Q78" s="69">
        <v>1.9479447884706281E-2</v>
      </c>
      <c r="R78" s="50"/>
      <c r="S78" s="50"/>
      <c r="T78" s="64"/>
      <c r="U78" s="64"/>
      <c r="V78" s="64"/>
      <c r="W78" s="64"/>
      <c r="X78" s="64"/>
      <c r="Y78" s="64"/>
      <c r="Z78" s="64"/>
      <c r="AA78" s="64"/>
      <c r="AB78" s="64"/>
      <c r="AC78" s="64"/>
      <c r="AD78" s="64"/>
      <c r="AE78" s="64"/>
      <c r="AF78" s="64"/>
      <c r="AG78" s="64"/>
      <c r="AH78" s="64"/>
      <c r="AI78" s="64"/>
    </row>
    <row r="79" spans="1:35" x14ac:dyDescent="0.2">
      <c r="A79" s="52" t="s">
        <v>68</v>
      </c>
      <c r="B79" s="8">
        <v>11.01</v>
      </c>
      <c r="C79" s="8">
        <v>3.7859999999999996</v>
      </c>
      <c r="D79" s="9">
        <v>740.74</v>
      </c>
      <c r="F79" s="11" t="s">
        <v>68</v>
      </c>
      <c r="G79" s="2">
        <f t="shared" si="1"/>
        <v>16.8197093551317</v>
      </c>
      <c r="J79" s="66" t="s">
        <v>68</v>
      </c>
      <c r="K79" s="45">
        <f>(4*C78)/D78</f>
        <v>1.9082840236686389E-2</v>
      </c>
      <c r="M79" s="55">
        <v>38717</v>
      </c>
      <c r="N79" s="50">
        <v>15.456785537394749</v>
      </c>
      <c r="O79" s="50"/>
      <c r="P79" s="66">
        <v>38717</v>
      </c>
      <c r="Q79" s="69">
        <v>1.8263401373153233E-2</v>
      </c>
      <c r="R79" s="50"/>
      <c r="S79" s="50"/>
      <c r="T79" s="64"/>
      <c r="U79" s="64"/>
      <c r="V79" s="64"/>
      <c r="W79" s="64"/>
      <c r="X79" s="64"/>
      <c r="Y79" s="64"/>
      <c r="Z79" s="64"/>
      <c r="AA79" s="64"/>
      <c r="AB79" s="64"/>
      <c r="AC79" s="64"/>
      <c r="AD79" s="64"/>
      <c r="AE79" s="64"/>
      <c r="AF79" s="64"/>
      <c r="AG79" s="64"/>
      <c r="AH79" s="64"/>
      <c r="AI79" s="64"/>
    </row>
    <row r="80" spans="1:35" x14ac:dyDescent="0.2">
      <c r="A80" s="52" t="s">
        <v>69</v>
      </c>
      <c r="B80" s="8">
        <v>9.92</v>
      </c>
      <c r="C80" s="8">
        <v>3.89</v>
      </c>
      <c r="D80" s="9">
        <v>687.33</v>
      </c>
      <c r="F80" s="11" t="s">
        <v>69</v>
      </c>
      <c r="G80" s="2">
        <f t="shared" si="1"/>
        <v>17.321824596774196</v>
      </c>
      <c r="J80" s="66" t="s">
        <v>69</v>
      </c>
      <c r="K80" s="45">
        <f>(4*C79)/D79</f>
        <v>2.0444420444420443E-2</v>
      </c>
      <c r="M80" s="55" t="s">
        <v>33</v>
      </c>
      <c r="N80" s="50">
        <v>15.600361445783131</v>
      </c>
      <c r="O80" s="50"/>
      <c r="P80" s="66" t="s">
        <v>33</v>
      </c>
      <c r="Q80" s="69">
        <v>1.8948197134309556E-2</v>
      </c>
      <c r="R80" s="50"/>
      <c r="S80" s="50"/>
      <c r="T80" s="64"/>
      <c r="U80" s="64"/>
      <c r="V80" s="64"/>
      <c r="W80" s="64"/>
      <c r="X80" s="64"/>
      <c r="Y80" s="64"/>
      <c r="Z80" s="64"/>
      <c r="AA80" s="64"/>
      <c r="AB80" s="64"/>
      <c r="AC80" s="64"/>
      <c r="AD80" s="64"/>
      <c r="AE80" s="64"/>
      <c r="AF80" s="64"/>
      <c r="AG80" s="64"/>
      <c r="AH80" s="64"/>
      <c r="AI80" s="64"/>
    </row>
    <row r="81" spans="1:35" x14ac:dyDescent="0.2">
      <c r="A81" s="52" t="s">
        <v>70</v>
      </c>
      <c r="B81" s="8">
        <v>10.31</v>
      </c>
      <c r="C81" s="8">
        <v>3.7709999999999999</v>
      </c>
      <c r="D81" s="9">
        <v>670.63</v>
      </c>
      <c r="F81" s="11" t="s">
        <v>70</v>
      </c>
      <c r="G81" s="2">
        <f t="shared" si="1"/>
        <v>16.261639185257032</v>
      </c>
      <c r="J81" s="66" t="s">
        <v>70</v>
      </c>
      <c r="K81" s="45">
        <f>(4*C80)/D80</f>
        <v>2.263832511311888E-2</v>
      </c>
      <c r="M81" s="55" t="s">
        <v>32</v>
      </c>
      <c r="N81" s="50">
        <v>14.466970387243737</v>
      </c>
      <c r="O81" s="50"/>
      <c r="P81" s="66" t="s">
        <v>32</v>
      </c>
      <c r="Q81" s="69">
        <v>1.8229632585168808E-2</v>
      </c>
      <c r="R81" s="50"/>
      <c r="S81" s="50"/>
      <c r="T81" s="64"/>
      <c r="U81" s="64"/>
      <c r="V81" s="64"/>
      <c r="W81" s="64"/>
      <c r="X81" s="64"/>
      <c r="Y81" s="64"/>
      <c r="Z81" s="64"/>
      <c r="AA81" s="64"/>
      <c r="AB81" s="64"/>
      <c r="AC81" s="64"/>
      <c r="AD81" s="64"/>
      <c r="AE81" s="64"/>
      <c r="AF81" s="64"/>
      <c r="AG81" s="64"/>
      <c r="AH81" s="64"/>
      <c r="AI81" s="64"/>
    </row>
    <row r="82" spans="1:35" x14ac:dyDescent="0.2">
      <c r="A82" s="52" t="s">
        <v>71</v>
      </c>
      <c r="B82" s="8">
        <v>9.39</v>
      </c>
      <c r="C82" s="8">
        <v>3.452</v>
      </c>
      <c r="D82" s="9">
        <v>645.5</v>
      </c>
      <c r="F82" s="11" t="s">
        <v>71</v>
      </c>
      <c r="G82" s="2">
        <f t="shared" si="1"/>
        <v>17.185835995740149</v>
      </c>
      <c r="J82" s="66" t="s">
        <v>71</v>
      </c>
      <c r="K82" s="45">
        <f>(4*C81)/D81</f>
        <v>2.2492283375333641E-2</v>
      </c>
      <c r="M82" s="55" t="s">
        <v>31</v>
      </c>
      <c r="N82" s="50">
        <v>14.501161528441163</v>
      </c>
      <c r="O82" s="50"/>
      <c r="P82" s="66" t="s">
        <v>31</v>
      </c>
      <c r="Q82" s="69">
        <v>1.9366840807008106E-2</v>
      </c>
      <c r="R82" s="50"/>
      <c r="S82" s="50"/>
      <c r="T82" s="64"/>
      <c r="U82" s="64"/>
      <c r="V82" s="64"/>
      <c r="W82" s="64"/>
      <c r="X82" s="64"/>
      <c r="Y82" s="64"/>
      <c r="Z82" s="64"/>
      <c r="AA82" s="64"/>
      <c r="AB82" s="64"/>
      <c r="AC82" s="64"/>
      <c r="AD82" s="64"/>
      <c r="AE82" s="64"/>
      <c r="AF82" s="64"/>
      <c r="AG82" s="64"/>
      <c r="AH82" s="64"/>
      <c r="AI82" s="64"/>
    </row>
    <row r="83" spans="1:35" x14ac:dyDescent="0.2">
      <c r="A83" s="52" t="s">
        <v>72</v>
      </c>
      <c r="B83" s="8">
        <v>9.7799999999999994</v>
      </c>
      <c r="C83" s="8">
        <v>3.5510000000000002</v>
      </c>
      <c r="D83" s="9">
        <v>615.92999999999995</v>
      </c>
      <c r="F83" s="11" t="s">
        <v>72</v>
      </c>
      <c r="G83" s="2">
        <f t="shared" si="1"/>
        <v>15.74463190184049</v>
      </c>
      <c r="J83" s="66" t="s">
        <v>72</v>
      </c>
      <c r="K83" s="45">
        <f>(4*C82)/D82</f>
        <v>2.1391169635941131E-2</v>
      </c>
      <c r="M83" s="55">
        <v>39082</v>
      </c>
      <c r="N83" s="50">
        <v>16.124380400181902</v>
      </c>
      <c r="O83" s="50"/>
      <c r="P83" s="66">
        <v>39082</v>
      </c>
      <c r="Q83" s="69">
        <v>1.8360659429755417E-2</v>
      </c>
      <c r="R83" s="50"/>
      <c r="S83" s="50"/>
      <c r="T83" s="64"/>
      <c r="U83" s="64"/>
      <c r="V83" s="64"/>
      <c r="W83" s="64"/>
      <c r="X83" s="64"/>
      <c r="Y83" s="64"/>
      <c r="Z83" s="64"/>
      <c r="AA83" s="64"/>
      <c r="AB83" s="64"/>
      <c r="AC83" s="64"/>
      <c r="AD83" s="64"/>
      <c r="AE83" s="64"/>
      <c r="AF83" s="64"/>
      <c r="AG83" s="64"/>
      <c r="AH83" s="64"/>
      <c r="AI83" s="64"/>
    </row>
    <row r="84" spans="1:35" x14ac:dyDescent="0.2">
      <c r="A84" s="52" t="s">
        <v>73</v>
      </c>
      <c r="B84" s="8">
        <v>9.7799999999999994</v>
      </c>
      <c r="C84" s="8">
        <v>3.4989999999999997</v>
      </c>
      <c r="D84" s="9">
        <v>584.41</v>
      </c>
      <c r="F84" s="11" t="s">
        <v>73</v>
      </c>
      <c r="G84" s="2">
        <f t="shared" si="1"/>
        <v>14.938905930470348</v>
      </c>
      <c r="J84" s="66" t="s">
        <v>73</v>
      </c>
      <c r="K84" s="45">
        <f>(4*C83)/D83</f>
        <v>2.3061062133684026E-2</v>
      </c>
      <c r="M84" s="55" t="s">
        <v>30</v>
      </c>
      <c r="N84" s="50">
        <v>15.864939705225547</v>
      </c>
      <c r="O84" s="50"/>
      <c r="P84" s="66" t="s">
        <v>30</v>
      </c>
      <c r="Q84" s="69">
        <v>1.7808244874142964E-2</v>
      </c>
      <c r="R84" s="50"/>
      <c r="S84" s="50"/>
      <c r="T84" s="64"/>
      <c r="U84" s="64"/>
      <c r="V84" s="64"/>
      <c r="W84" s="64"/>
      <c r="X84" s="64"/>
      <c r="Y84" s="64"/>
      <c r="Z84" s="64"/>
      <c r="AA84" s="64"/>
      <c r="AB84" s="64"/>
      <c r="AC84" s="64"/>
      <c r="AD84" s="64"/>
      <c r="AE84" s="64"/>
      <c r="AF84" s="64"/>
      <c r="AG84" s="64"/>
      <c r="AH84" s="64"/>
      <c r="AI84" s="64"/>
    </row>
    <row r="85" spans="1:35" x14ac:dyDescent="0.2">
      <c r="A85" s="52" t="s">
        <v>74</v>
      </c>
      <c r="B85" s="8">
        <v>9.5</v>
      </c>
      <c r="C85" s="8">
        <v>3.6019999999999999</v>
      </c>
      <c r="D85" s="9">
        <v>544.75</v>
      </c>
      <c r="F85" s="11" t="s">
        <v>74</v>
      </c>
      <c r="G85" s="2">
        <f t="shared" si="1"/>
        <v>14.335526315789474</v>
      </c>
      <c r="J85" s="66" t="s">
        <v>74</v>
      </c>
      <c r="K85" s="45">
        <f>(4*C84)/D84</f>
        <v>2.3948939956537362E-2</v>
      </c>
      <c r="M85" s="55" t="s">
        <v>29</v>
      </c>
      <c r="N85" s="50">
        <v>15.620829177057358</v>
      </c>
      <c r="O85" s="50"/>
      <c r="P85" s="66" t="s">
        <v>29</v>
      </c>
      <c r="Q85" s="69">
        <v>1.8067171574596187E-2</v>
      </c>
      <c r="R85" s="50"/>
      <c r="S85" s="50"/>
      <c r="T85" s="64"/>
      <c r="U85" s="64"/>
      <c r="V85" s="64"/>
      <c r="W85" s="64"/>
      <c r="X85" s="64"/>
      <c r="Y85" s="64"/>
      <c r="Z85" s="64"/>
      <c r="AA85" s="64"/>
      <c r="AB85" s="64"/>
      <c r="AC85" s="64"/>
      <c r="AD85" s="64"/>
      <c r="AE85" s="64"/>
      <c r="AF85" s="64"/>
      <c r="AG85" s="64"/>
      <c r="AH85" s="64"/>
      <c r="AI85" s="64"/>
    </row>
    <row r="86" spans="1:35" x14ac:dyDescent="0.2">
      <c r="A86" s="52" t="s">
        <v>75</v>
      </c>
      <c r="B86" s="8">
        <v>8.64</v>
      </c>
      <c r="C86" s="8">
        <v>3.1360000000000001</v>
      </c>
      <c r="D86" s="9">
        <v>500.71</v>
      </c>
      <c r="F86" s="11" t="s">
        <v>75</v>
      </c>
      <c r="G86" s="2">
        <f t="shared" si="1"/>
        <v>14.488136574074073</v>
      </c>
      <c r="J86" s="66" t="s">
        <v>75</v>
      </c>
      <c r="K86" s="45">
        <f>(4*C85)/D85</f>
        <v>2.6448829738412116E-2</v>
      </c>
      <c r="M86" s="55" t="s">
        <v>28</v>
      </c>
      <c r="N86" s="50">
        <v>18.288775754671779</v>
      </c>
      <c r="O86" s="50"/>
      <c r="P86" s="66" t="s">
        <v>28</v>
      </c>
      <c r="Q86" s="69">
        <v>2.0760644290972647E-2</v>
      </c>
      <c r="R86" s="50"/>
      <c r="S86" s="50"/>
      <c r="T86" s="64"/>
      <c r="U86" s="64"/>
      <c r="V86" s="64"/>
      <c r="W86" s="64"/>
      <c r="X86" s="64"/>
      <c r="Y86" s="64"/>
      <c r="Z86" s="64"/>
      <c r="AA86" s="64"/>
      <c r="AB86" s="64"/>
      <c r="AC86" s="64"/>
      <c r="AD86" s="64"/>
      <c r="AE86" s="64"/>
      <c r="AF86" s="64"/>
      <c r="AG86" s="64"/>
      <c r="AH86" s="64"/>
      <c r="AI86" s="64"/>
    </row>
    <row r="87" spans="1:35" x14ac:dyDescent="0.2">
      <c r="A87" s="52" t="s">
        <v>76</v>
      </c>
      <c r="B87" s="8">
        <v>8.8000000000000007</v>
      </c>
      <c r="C87" s="8">
        <v>3.3380000000000001</v>
      </c>
      <c r="D87" s="9">
        <v>459.27</v>
      </c>
      <c r="F87" s="11" t="s">
        <v>76</v>
      </c>
      <c r="G87" s="2">
        <f t="shared" si="1"/>
        <v>13.04744318181818</v>
      </c>
      <c r="J87" s="66" t="s">
        <v>76</v>
      </c>
      <c r="K87" s="45">
        <f>(4*C86)/D86</f>
        <v>2.5052425555710894E-2</v>
      </c>
      <c r="M87" s="55">
        <v>39447</v>
      </c>
      <c r="N87" s="50">
        <v>24.118843626806832</v>
      </c>
      <c r="O87" s="50"/>
      <c r="P87" s="66">
        <v>39447</v>
      </c>
      <c r="Q87" s="69">
        <v>2.1446991501493536E-2</v>
      </c>
      <c r="R87" s="50"/>
      <c r="S87" s="50"/>
      <c r="T87" s="64"/>
      <c r="U87" s="64"/>
      <c r="V87" s="64"/>
      <c r="W87" s="64"/>
      <c r="X87" s="64"/>
      <c r="Y87" s="64"/>
      <c r="Z87" s="64"/>
      <c r="AA87" s="64"/>
      <c r="AB87" s="64"/>
      <c r="AC87" s="64"/>
      <c r="AD87" s="64"/>
      <c r="AE87" s="64"/>
      <c r="AF87" s="64"/>
      <c r="AG87" s="64"/>
      <c r="AH87" s="64"/>
      <c r="AI87" s="64"/>
    </row>
    <row r="88" spans="1:35" x14ac:dyDescent="0.2">
      <c r="A88" s="52" t="s">
        <v>77</v>
      </c>
      <c r="B88" s="8">
        <v>8.0299999999999994</v>
      </c>
      <c r="C88" s="8">
        <v>3.2850000000000001</v>
      </c>
      <c r="D88" s="9">
        <v>462.71</v>
      </c>
      <c r="F88" s="11" t="s">
        <v>77</v>
      </c>
      <c r="G88" s="2">
        <f t="shared" si="1"/>
        <v>14.405666251556664</v>
      </c>
      <c r="J88" s="66" t="s">
        <v>77</v>
      </c>
      <c r="K88" s="45">
        <f>(4*C87)/D87</f>
        <v>2.9072223310906441E-2</v>
      </c>
      <c r="M88" s="55" t="s">
        <v>27</v>
      </c>
      <c r="N88" s="50">
        <v>19.896254512635377</v>
      </c>
      <c r="O88" s="50"/>
      <c r="P88" s="66" t="s">
        <v>27</v>
      </c>
      <c r="Q88" s="69">
        <v>2.2196857658704952E-2</v>
      </c>
      <c r="R88" s="50"/>
      <c r="S88" s="50"/>
      <c r="T88" s="64"/>
      <c r="U88" s="64"/>
      <c r="V88" s="64"/>
      <c r="W88" s="64"/>
      <c r="X88" s="64"/>
      <c r="Y88" s="64"/>
      <c r="Z88" s="64"/>
      <c r="AA88" s="64"/>
      <c r="AB88" s="64"/>
      <c r="AC88" s="64"/>
      <c r="AD88" s="64"/>
      <c r="AE88" s="64"/>
      <c r="AF88" s="64"/>
      <c r="AG88" s="64"/>
      <c r="AH88" s="64"/>
      <c r="AI88" s="64"/>
    </row>
    <row r="89" spans="1:35" x14ac:dyDescent="0.2">
      <c r="A89" s="52" t="s">
        <v>78</v>
      </c>
      <c r="B89" s="8">
        <v>7.75</v>
      </c>
      <c r="C89" s="8">
        <v>3.4109999999999996</v>
      </c>
      <c r="D89" s="9">
        <v>444.27</v>
      </c>
      <c r="F89" s="11" t="s">
        <v>78</v>
      </c>
      <c r="G89" s="2">
        <f t="shared" si="1"/>
        <v>14.331290322580644</v>
      </c>
      <c r="J89" s="66" t="s">
        <v>78</v>
      </c>
      <c r="K89" s="45">
        <f>(4*C88)/D88</f>
        <v>2.8397916621642066E-2</v>
      </c>
      <c r="M89" s="55" t="s">
        <v>26</v>
      </c>
      <c r="N89" s="50">
        <v>18.801424794359576</v>
      </c>
      <c r="O89" s="50"/>
      <c r="P89" s="66" t="s">
        <v>26</v>
      </c>
      <c r="Q89" s="69">
        <v>2.4136600855910687E-2</v>
      </c>
      <c r="R89" s="50"/>
      <c r="S89" s="50"/>
      <c r="T89" s="64"/>
      <c r="U89" s="64"/>
      <c r="V89" s="64"/>
      <c r="W89" s="64"/>
      <c r="X89" s="64"/>
      <c r="Y89" s="64"/>
      <c r="Z89" s="64"/>
      <c r="AA89" s="64"/>
      <c r="AB89" s="64"/>
      <c r="AC89" s="64"/>
      <c r="AD89" s="64"/>
      <c r="AE89" s="64"/>
      <c r="AF89" s="64"/>
      <c r="AG89" s="64"/>
      <c r="AH89" s="64"/>
      <c r="AI89" s="64"/>
    </row>
    <row r="90" spans="1:35" x14ac:dyDescent="0.2">
      <c r="A90" s="52" t="s">
        <v>79</v>
      </c>
      <c r="B90" s="8">
        <v>7.17</v>
      </c>
      <c r="C90" s="8">
        <v>3.1360000000000001</v>
      </c>
      <c r="D90" s="9">
        <v>445.77</v>
      </c>
      <c r="F90" s="11" t="s">
        <v>79</v>
      </c>
      <c r="G90" s="2">
        <f t="shared" si="1"/>
        <v>15.542887029288702</v>
      </c>
      <c r="J90" s="66" t="s">
        <v>79</v>
      </c>
      <c r="K90" s="45">
        <f>(4*C89)/D89</f>
        <v>3.0711054088729824E-2</v>
      </c>
      <c r="M90" s="55" t="s">
        <v>25</v>
      </c>
      <c r="N90" s="50">
        <v>18.270072337092731</v>
      </c>
      <c r="O90" s="50"/>
      <c r="P90" s="66" t="s">
        <v>25</v>
      </c>
      <c r="Q90" s="69">
        <v>3.1681151397730423E-2</v>
      </c>
      <c r="R90" s="50"/>
      <c r="S90" s="50"/>
      <c r="T90" s="64"/>
      <c r="U90" s="64"/>
      <c r="V90" s="64"/>
      <c r="W90" s="64"/>
      <c r="X90" s="64"/>
      <c r="Y90" s="64"/>
      <c r="Z90" s="64"/>
      <c r="AA90" s="64"/>
      <c r="AB90" s="64"/>
      <c r="AC90" s="64"/>
      <c r="AD90" s="64"/>
      <c r="AE90" s="64"/>
      <c r="AF90" s="64"/>
      <c r="AG90" s="64"/>
      <c r="AH90" s="64"/>
      <c r="AI90" s="64"/>
    </row>
    <row r="91" spans="1:35" x14ac:dyDescent="0.2">
      <c r="A91" s="52" t="s">
        <v>80</v>
      </c>
      <c r="B91" s="8">
        <v>7.16</v>
      </c>
      <c r="C91" s="8">
        <v>3.0910000000000002</v>
      </c>
      <c r="D91" s="9">
        <v>466.45</v>
      </c>
      <c r="F91" s="11" t="s">
        <v>80</v>
      </c>
      <c r="G91" s="2">
        <f t="shared" si="1"/>
        <v>16.286662011173185</v>
      </c>
      <c r="J91" s="66" t="s">
        <v>80</v>
      </c>
      <c r="K91" s="45">
        <f>(4*C90)/D90</f>
        <v>2.8140072234560425E-2</v>
      </c>
      <c r="M91" s="55">
        <v>39813</v>
      </c>
      <c r="N91" s="50">
        <v>0</v>
      </c>
      <c r="O91" s="50"/>
      <c r="P91" s="66">
        <v>39813</v>
      </c>
      <c r="Q91" s="69">
        <v>2.987966666123552E-2</v>
      </c>
      <c r="R91" s="50"/>
      <c r="S91" s="50"/>
      <c r="T91" s="64"/>
      <c r="U91" s="64"/>
      <c r="V91" s="64"/>
      <c r="W91" s="64"/>
      <c r="X91" s="64"/>
      <c r="Y91" s="64"/>
      <c r="Z91" s="64"/>
      <c r="AA91" s="64"/>
      <c r="AB91" s="64"/>
      <c r="AC91" s="64"/>
      <c r="AD91" s="64"/>
      <c r="AE91" s="64"/>
      <c r="AF91" s="64"/>
      <c r="AG91" s="64"/>
      <c r="AH91" s="64"/>
      <c r="AI91" s="64"/>
    </row>
    <row r="92" spans="1:35" x14ac:dyDescent="0.2">
      <c r="A92" s="52" t="s">
        <v>81</v>
      </c>
      <c r="B92" s="8">
        <v>6.92</v>
      </c>
      <c r="C92" s="8">
        <v>3.1969999999999996</v>
      </c>
      <c r="D92" s="9">
        <v>458.93</v>
      </c>
      <c r="F92" s="11" t="s">
        <v>81</v>
      </c>
      <c r="G92" s="2">
        <f t="shared" si="1"/>
        <v>16.57984104046243</v>
      </c>
      <c r="J92" s="66" t="s">
        <v>81</v>
      </c>
      <c r="K92" s="45">
        <f>(4*C91)/D91</f>
        <v>2.6506592346446568E-2</v>
      </c>
      <c r="M92" s="56" t="s">
        <v>24</v>
      </c>
      <c r="N92" s="49">
        <v>19.729648862512363</v>
      </c>
      <c r="O92" s="49"/>
      <c r="P92" s="66" t="s">
        <v>24</v>
      </c>
      <c r="Q92" s="69">
        <v>2.367837096984728E-2</v>
      </c>
      <c r="R92" s="49"/>
      <c r="S92" s="49"/>
      <c r="T92" s="64"/>
      <c r="U92" s="64"/>
      <c r="V92" s="64"/>
      <c r="W92" s="64"/>
      <c r="X92" s="64"/>
      <c r="Y92" s="64"/>
      <c r="Z92" s="64"/>
      <c r="AA92" s="64"/>
      <c r="AB92" s="64"/>
      <c r="AC92" s="64"/>
      <c r="AD92" s="64"/>
      <c r="AE92" s="64"/>
      <c r="AF92" s="64"/>
      <c r="AG92" s="64"/>
      <c r="AH92" s="64"/>
      <c r="AI92" s="64"/>
    </row>
    <row r="93" spans="1:35" x14ac:dyDescent="0.2">
      <c r="A93" s="52" t="s">
        <v>82</v>
      </c>
      <c r="B93" s="8">
        <v>6.57</v>
      </c>
      <c r="C93" s="8">
        <v>3.2829999999999995</v>
      </c>
      <c r="D93" s="9">
        <v>450.53</v>
      </c>
      <c r="F93" s="11" t="s">
        <v>82</v>
      </c>
      <c r="G93" s="2">
        <f t="shared" si="1"/>
        <v>17.143455098934549</v>
      </c>
      <c r="J93" s="66" t="s">
        <v>82</v>
      </c>
      <c r="K93" s="45">
        <f>(4*C92)/D92</f>
        <v>2.7864815985008604E-2</v>
      </c>
      <c r="M93" s="56" t="s">
        <v>23</v>
      </c>
      <c r="N93" s="49">
        <v>16.642288196958727</v>
      </c>
      <c r="O93" s="49"/>
      <c r="P93" s="66" t="s">
        <v>23</v>
      </c>
      <c r="Q93" s="69">
        <v>2.0225553710007938E-2</v>
      </c>
      <c r="R93" s="49"/>
      <c r="S93" s="49"/>
      <c r="T93" s="64"/>
      <c r="U93" s="64"/>
      <c r="V93" s="64"/>
      <c r="W93" s="64"/>
      <c r="X93" s="64"/>
      <c r="Y93" s="64"/>
      <c r="Z93" s="64"/>
      <c r="AA93" s="64"/>
      <c r="AB93" s="64"/>
      <c r="AC93" s="64"/>
      <c r="AD93" s="64"/>
      <c r="AE93" s="64"/>
      <c r="AF93" s="64"/>
      <c r="AG93" s="64"/>
      <c r="AH93" s="64"/>
      <c r="AI93" s="64"/>
    </row>
    <row r="94" spans="1:35" x14ac:dyDescent="0.2">
      <c r="A94" s="52" t="s">
        <v>83</v>
      </c>
      <c r="B94" s="8">
        <v>6.25</v>
      </c>
      <c r="C94" s="8">
        <v>3.0059999999999998</v>
      </c>
      <c r="D94" s="9">
        <v>451.67</v>
      </c>
      <c r="F94" s="11" t="s">
        <v>83</v>
      </c>
      <c r="G94" s="2">
        <f t="shared" si="1"/>
        <v>18.066800000000001</v>
      </c>
      <c r="J94" s="66" t="s">
        <v>83</v>
      </c>
      <c r="K94" s="45">
        <f>(4*C93)/D93</f>
        <v>2.9147892482187642E-2</v>
      </c>
      <c r="M94" s="56" t="s">
        <v>22</v>
      </c>
      <c r="N94" s="49">
        <v>16.747126108998735</v>
      </c>
      <c r="O94" s="49"/>
      <c r="P94" s="66" t="s">
        <v>22</v>
      </c>
      <c r="Q94" s="69">
        <v>2.0295937584073179E-2</v>
      </c>
      <c r="R94" s="49"/>
      <c r="S94" s="49"/>
      <c r="T94" s="64"/>
      <c r="U94" s="64"/>
      <c r="V94" s="64"/>
      <c r="W94" s="64"/>
      <c r="X94" s="64"/>
      <c r="Y94" s="64"/>
      <c r="Z94" s="64"/>
      <c r="AA94" s="64"/>
      <c r="AB94" s="64"/>
      <c r="AC94" s="64"/>
      <c r="AD94" s="64"/>
      <c r="AE94" s="64"/>
      <c r="AF94" s="64"/>
      <c r="AG94" s="64"/>
      <c r="AH94" s="64"/>
      <c r="AI94" s="64"/>
    </row>
    <row r="95" spans="1:35" x14ac:dyDescent="0.2">
      <c r="A95" s="52" t="s">
        <v>84</v>
      </c>
      <c r="B95" s="8">
        <v>5.61</v>
      </c>
      <c r="C95" s="8">
        <v>3.0330000000000004</v>
      </c>
      <c r="D95" s="9">
        <v>435.71</v>
      </c>
      <c r="F95" s="11" t="s">
        <v>84</v>
      </c>
      <c r="G95" s="2">
        <f t="shared" si="1"/>
        <v>19.416666666666664</v>
      </c>
      <c r="J95" s="66" t="s">
        <v>84</v>
      </c>
      <c r="K95" s="45">
        <f>(4*C94)/D94</f>
        <v>2.6621205747559055E-2</v>
      </c>
      <c r="M95" s="57">
        <v>40178</v>
      </c>
      <c r="N95" s="48">
        <v>16.24562937062937</v>
      </c>
      <c r="O95" s="48"/>
      <c r="P95" s="66">
        <v>40178</v>
      </c>
      <c r="Q95" s="69">
        <v>1.8672325602687997E-2</v>
      </c>
      <c r="R95" s="48"/>
      <c r="S95" s="48"/>
      <c r="T95" s="64"/>
      <c r="U95" s="64"/>
      <c r="V95" s="64"/>
      <c r="W95" s="64"/>
      <c r="X95" s="64"/>
      <c r="Y95" s="64"/>
      <c r="Z95" s="64"/>
      <c r="AA95" s="64"/>
      <c r="AB95" s="64"/>
      <c r="AC95" s="64"/>
      <c r="AD95" s="64"/>
      <c r="AE95" s="64"/>
      <c r="AF95" s="64"/>
      <c r="AG95" s="64"/>
      <c r="AH95" s="64"/>
      <c r="AI95" s="64"/>
    </row>
    <row r="96" spans="1:35" x14ac:dyDescent="0.2">
      <c r="A96" s="52" t="s">
        <v>85</v>
      </c>
      <c r="B96" s="8">
        <v>5.12</v>
      </c>
      <c r="C96" s="8">
        <v>3.2009999999999996</v>
      </c>
      <c r="D96" s="9">
        <v>417.8</v>
      </c>
      <c r="F96" s="11" t="s">
        <v>85</v>
      </c>
      <c r="G96" s="2">
        <f t="shared" si="1"/>
        <v>20.400390625</v>
      </c>
      <c r="J96" s="66" t="s">
        <v>85</v>
      </c>
      <c r="K96" s="45">
        <f>(4*C95)/D95</f>
        <v>2.7844208303688237E-2</v>
      </c>
      <c r="M96" s="56" t="s">
        <v>21</v>
      </c>
      <c r="N96" s="49">
        <v>15.085541701472781</v>
      </c>
      <c r="O96" s="49"/>
      <c r="P96" s="66" t="s">
        <v>21</v>
      </c>
      <c r="Q96" s="69">
        <v>2.1635569847668495E-2</v>
      </c>
      <c r="R96" s="49"/>
      <c r="S96" s="49"/>
      <c r="T96" s="64"/>
      <c r="U96" s="64"/>
      <c r="V96" s="64"/>
      <c r="W96" s="64"/>
      <c r="X96" s="64"/>
      <c r="Y96" s="64"/>
      <c r="Z96" s="64"/>
      <c r="AA96" s="64"/>
      <c r="AB96" s="64"/>
      <c r="AC96" s="64"/>
      <c r="AD96" s="64"/>
      <c r="AE96" s="64"/>
      <c r="AF96" s="64"/>
      <c r="AG96" s="64"/>
      <c r="AH96" s="64"/>
      <c r="AI96" s="64"/>
    </row>
    <row r="97" spans="1:35" x14ac:dyDescent="0.2">
      <c r="A97" s="52" t="s">
        <v>86</v>
      </c>
      <c r="B97" s="8">
        <v>5.21</v>
      </c>
      <c r="C97" s="8">
        <v>3.2389999999999999</v>
      </c>
      <c r="D97" s="9">
        <v>408.14</v>
      </c>
      <c r="F97" s="11" t="s">
        <v>86</v>
      </c>
      <c r="G97" s="2">
        <f t="shared" si="1"/>
        <v>19.584452975047984</v>
      </c>
      <c r="J97" s="66" t="s">
        <v>86</v>
      </c>
      <c r="K97" s="45">
        <f>(4*C96)/D96</f>
        <v>3.0646242221158443E-2</v>
      </c>
      <c r="M97" s="56" t="s">
        <v>20</v>
      </c>
      <c r="N97" s="49">
        <v>12.329067982094259</v>
      </c>
      <c r="O97" s="49"/>
      <c r="P97" s="66" t="s">
        <v>20</v>
      </c>
      <c r="Q97" s="69">
        <v>1.9842251178042364E-2</v>
      </c>
      <c r="R97" s="49"/>
      <c r="S97" s="49"/>
      <c r="T97" s="64"/>
      <c r="U97" s="64"/>
      <c r="V97" s="64"/>
      <c r="W97" s="64"/>
      <c r="X97" s="64"/>
      <c r="Y97" s="64"/>
      <c r="Z97" s="64"/>
      <c r="AA97" s="64"/>
      <c r="AB97" s="64"/>
      <c r="AC97" s="64"/>
      <c r="AD97" s="64"/>
      <c r="AE97" s="64"/>
      <c r="AF97" s="64"/>
      <c r="AG97" s="64"/>
      <c r="AH97" s="64"/>
      <c r="AI97" s="64"/>
    </row>
    <row r="98" spans="1:35" x14ac:dyDescent="0.2">
      <c r="A98" s="52" t="s">
        <v>87</v>
      </c>
      <c r="B98" s="8">
        <v>4.93</v>
      </c>
      <c r="C98" s="8">
        <v>2.9119999999999999</v>
      </c>
      <c r="D98" s="9">
        <v>403.69</v>
      </c>
      <c r="F98" s="11" t="s">
        <v>87</v>
      </c>
      <c r="G98" s="2">
        <f t="shared" si="1"/>
        <v>20.4710953346856</v>
      </c>
      <c r="J98" s="66" t="s">
        <v>87</v>
      </c>
      <c r="K98" s="45">
        <f>(4*C97)/D97</f>
        <v>3.1744009408536285E-2</v>
      </c>
      <c r="M98" s="56" t="s">
        <v>19</v>
      </c>
      <c r="N98" s="49">
        <v>13.232852004938893</v>
      </c>
      <c r="O98" s="49"/>
      <c r="P98" s="66" t="s">
        <v>19</v>
      </c>
      <c r="Q98" s="69">
        <v>1.9191562765952432E-2</v>
      </c>
      <c r="R98" s="49"/>
      <c r="S98" s="49"/>
      <c r="T98" s="64"/>
      <c r="U98" s="64"/>
      <c r="V98" s="64"/>
      <c r="W98" s="64"/>
      <c r="X98" s="64"/>
      <c r="Y98" s="64"/>
      <c r="Z98" s="64"/>
      <c r="AA98" s="64"/>
      <c r="AB98" s="64"/>
      <c r="AC98" s="64"/>
      <c r="AD98" s="64"/>
      <c r="AE98" s="64"/>
      <c r="AF98" s="64"/>
      <c r="AG98" s="64"/>
      <c r="AH98" s="64"/>
      <c r="AI98" s="64"/>
    </row>
    <row r="99" spans="1:35" x14ac:dyDescent="0.2">
      <c r="A99" s="52" t="s">
        <v>88</v>
      </c>
      <c r="B99" s="8">
        <v>4.63</v>
      </c>
      <c r="C99" s="8">
        <v>3.0430000000000001</v>
      </c>
      <c r="D99" s="9">
        <v>417.09</v>
      </c>
      <c r="F99" s="11" t="s">
        <v>88</v>
      </c>
      <c r="G99" s="2">
        <f t="shared" si="1"/>
        <v>22.521058315334773</v>
      </c>
      <c r="J99" s="66" t="s">
        <v>88</v>
      </c>
      <c r="K99" s="45">
        <f>(4*C98)/D98</f>
        <v>2.8853823478411651E-2</v>
      </c>
      <c r="M99" s="56">
        <v>40543</v>
      </c>
      <c r="N99" s="49">
        <v>14.336935567464433</v>
      </c>
      <c r="O99" s="49"/>
      <c r="P99" s="66">
        <v>40543</v>
      </c>
      <c r="Q99" s="69">
        <v>1.8587647748012217E-2</v>
      </c>
      <c r="R99" s="49"/>
      <c r="S99" s="49"/>
      <c r="T99" s="64"/>
      <c r="U99" s="64"/>
      <c r="V99" s="64"/>
      <c r="W99" s="64"/>
      <c r="X99" s="64"/>
      <c r="Y99" s="64"/>
      <c r="Z99" s="64"/>
      <c r="AA99" s="64"/>
      <c r="AB99" s="64"/>
      <c r="AC99" s="64"/>
      <c r="AD99" s="64"/>
      <c r="AE99" s="64"/>
      <c r="AF99" s="64"/>
      <c r="AG99" s="64"/>
      <c r="AH99" s="64"/>
      <c r="AI99" s="64"/>
    </row>
    <row r="100" spans="1:35" x14ac:dyDescent="0.2">
      <c r="A100" s="52" t="s">
        <v>89</v>
      </c>
      <c r="B100" s="8">
        <v>5.1100000000000003</v>
      </c>
      <c r="C100" s="8">
        <v>3.1259999999999994</v>
      </c>
      <c r="D100" s="9">
        <v>387.86</v>
      </c>
      <c r="F100" s="11" t="s">
        <v>89</v>
      </c>
      <c r="G100" s="2">
        <f t="shared" si="1"/>
        <v>18.975538160469668</v>
      </c>
      <c r="J100" s="66" t="s">
        <v>89</v>
      </c>
      <c r="K100" s="45">
        <f>(4*C99)/D99</f>
        <v>2.9183149919681607E-2</v>
      </c>
      <c r="M100" s="57" t="s">
        <v>18</v>
      </c>
      <c r="N100" s="48">
        <v>14.692228695823582</v>
      </c>
      <c r="O100" s="48"/>
      <c r="P100" s="66" t="s">
        <v>18</v>
      </c>
      <c r="Q100" s="69">
        <v>1.9642005901975484E-2</v>
      </c>
      <c r="R100" s="48"/>
      <c r="S100" s="48"/>
      <c r="T100" s="64"/>
      <c r="U100" s="64"/>
      <c r="V100" s="64"/>
      <c r="W100" s="64"/>
      <c r="X100" s="64"/>
      <c r="Y100" s="64"/>
      <c r="Z100" s="64"/>
      <c r="AA100" s="64"/>
      <c r="AB100" s="64"/>
      <c r="AC100" s="64"/>
      <c r="AD100" s="64"/>
      <c r="AE100" s="64"/>
      <c r="AF100" s="64"/>
      <c r="AG100" s="64"/>
      <c r="AH100" s="64"/>
      <c r="AI100" s="64"/>
    </row>
    <row r="101" spans="1:35" x14ac:dyDescent="0.2">
      <c r="A101" s="52" t="s">
        <v>90</v>
      </c>
      <c r="B101" s="8">
        <v>4.79</v>
      </c>
      <c r="C101" s="8">
        <v>3.2429999999999999</v>
      </c>
      <c r="D101" s="9">
        <v>371.16</v>
      </c>
      <c r="F101" s="11" t="s">
        <v>90</v>
      </c>
      <c r="G101" s="2">
        <f t="shared" si="1"/>
        <v>19.371607515657622</v>
      </c>
      <c r="J101" s="66" t="s">
        <v>90</v>
      </c>
      <c r="K101" s="45">
        <f>(4*C100)/D100</f>
        <v>3.2238436549270347E-2</v>
      </c>
      <c r="M101" s="57" t="s">
        <v>17</v>
      </c>
      <c r="N101" s="48">
        <v>13.280762764107402</v>
      </c>
      <c r="O101" s="48"/>
      <c r="P101" s="66" t="s">
        <v>17</v>
      </c>
      <c r="Q101" s="69">
        <v>2.2983500136134819E-2</v>
      </c>
      <c r="R101" s="48"/>
      <c r="S101" s="48"/>
      <c r="T101" s="64"/>
      <c r="U101" s="64"/>
      <c r="V101" s="64"/>
      <c r="W101" s="64"/>
      <c r="X101" s="64"/>
      <c r="Y101" s="64"/>
      <c r="Z101" s="64"/>
      <c r="AA101" s="64"/>
      <c r="AB101" s="64"/>
      <c r="AC101" s="64"/>
      <c r="AD101" s="64"/>
      <c r="AE101" s="64"/>
      <c r="AF101" s="64"/>
      <c r="AG101" s="64"/>
      <c r="AH101" s="64"/>
      <c r="AI101" s="64"/>
    </row>
    <row r="102" spans="1:35" x14ac:dyDescent="0.2">
      <c r="A102" s="52" t="s">
        <v>91</v>
      </c>
      <c r="B102" s="8">
        <v>4.7699999999999996</v>
      </c>
      <c r="C102" s="8">
        <v>2.7909999999999995</v>
      </c>
      <c r="D102" s="9">
        <v>375.22</v>
      </c>
      <c r="F102" s="11" t="s">
        <v>91</v>
      </c>
      <c r="G102" s="2">
        <f t="shared" si="1"/>
        <v>19.665618448637321</v>
      </c>
      <c r="J102" s="66" t="s">
        <v>91</v>
      </c>
      <c r="K102" s="45">
        <f>(4*C101)/D101</f>
        <v>3.4949886841254441E-2</v>
      </c>
      <c r="M102" s="57" t="s">
        <v>16</v>
      </c>
      <c r="N102" s="48">
        <v>11.184463820514928</v>
      </c>
      <c r="O102" s="48"/>
      <c r="P102" s="66" t="s">
        <v>16</v>
      </c>
      <c r="Q102" s="69">
        <v>2.3148766524296947E-2</v>
      </c>
      <c r="R102" s="48"/>
      <c r="S102" s="48"/>
      <c r="T102" s="64"/>
      <c r="U102" s="64"/>
      <c r="V102" s="64"/>
      <c r="W102" s="64"/>
      <c r="X102" s="64"/>
      <c r="Y102" s="64"/>
      <c r="Z102" s="64"/>
      <c r="AA102" s="64"/>
      <c r="AB102" s="64"/>
      <c r="AC102" s="64"/>
      <c r="AD102" s="64"/>
      <c r="AE102" s="64"/>
      <c r="AF102" s="64"/>
      <c r="AG102" s="64"/>
      <c r="AH102" s="64"/>
      <c r="AI102" s="64"/>
    </row>
    <row r="103" spans="1:35" x14ac:dyDescent="0.2">
      <c r="A103" s="52" t="s">
        <v>92</v>
      </c>
      <c r="B103" s="8">
        <v>5.01</v>
      </c>
      <c r="C103" s="8">
        <v>3.1150000000000002</v>
      </c>
      <c r="D103" s="9">
        <v>330.22</v>
      </c>
      <c r="F103" s="11" t="s">
        <v>92</v>
      </c>
      <c r="G103" s="2">
        <f t="shared" si="1"/>
        <v>16.47804391217565</v>
      </c>
      <c r="J103" s="66" t="s">
        <v>92</v>
      </c>
      <c r="K103" s="45">
        <f>(4*C102)/D102</f>
        <v>2.9753211449283081E-2</v>
      </c>
      <c r="M103" s="62">
        <v>40907</v>
      </c>
      <c r="N103" s="49">
        <v>13.249102449793089</v>
      </c>
      <c r="O103" s="49"/>
      <c r="P103" s="66">
        <v>40907</v>
      </c>
      <c r="Q103" s="69">
        <v>2.0132514767895533E-2</v>
      </c>
      <c r="R103" s="49"/>
      <c r="S103" s="49"/>
      <c r="T103" s="64"/>
      <c r="U103" s="64"/>
      <c r="V103" s="64"/>
      <c r="W103" s="64"/>
      <c r="X103" s="64"/>
      <c r="Y103" s="64"/>
      <c r="Z103" s="64"/>
      <c r="AA103" s="64"/>
      <c r="AB103" s="64"/>
      <c r="AC103" s="64"/>
      <c r="AD103" s="64"/>
      <c r="AE103" s="64"/>
      <c r="AF103" s="64"/>
      <c r="AG103" s="64"/>
      <c r="AH103" s="64"/>
      <c r="AI103" s="64"/>
    </row>
    <row r="104" spans="1:35" x14ac:dyDescent="0.2">
      <c r="A104" s="52" t="s">
        <v>93</v>
      </c>
      <c r="B104" s="8">
        <v>5.97</v>
      </c>
      <c r="C104" s="8">
        <v>2.9980000000000002</v>
      </c>
      <c r="D104" s="9">
        <v>306.05</v>
      </c>
      <c r="F104" s="11" t="s">
        <v>93</v>
      </c>
      <c r="G104" s="2">
        <f t="shared" si="1"/>
        <v>12.816164154103854</v>
      </c>
      <c r="J104" s="66" t="s">
        <v>93</v>
      </c>
      <c r="K104" s="45">
        <f>(4*C103)/D103</f>
        <v>3.7732420810368844E-2</v>
      </c>
      <c r="M104" s="62">
        <v>40998</v>
      </c>
      <c r="N104" s="49">
        <v>14.526277438318999</v>
      </c>
      <c r="O104" s="49"/>
      <c r="P104" s="66">
        <v>40998</v>
      </c>
      <c r="Q104" s="69">
        <v>2.1882912031928468E-2</v>
      </c>
      <c r="R104" s="49"/>
      <c r="S104" s="49"/>
      <c r="T104" s="64"/>
      <c r="U104" s="64"/>
      <c r="V104" s="64"/>
      <c r="W104" s="64"/>
      <c r="X104" s="64"/>
      <c r="Y104" s="64"/>
      <c r="Z104" s="64"/>
      <c r="AA104" s="64"/>
      <c r="AB104" s="64"/>
      <c r="AC104" s="64"/>
      <c r="AD104" s="64"/>
      <c r="AE104" s="64"/>
      <c r="AF104" s="64"/>
      <c r="AG104" s="64"/>
      <c r="AH104" s="64"/>
      <c r="AI104" s="64"/>
    </row>
    <row r="105" spans="1:35" x14ac:dyDescent="0.2">
      <c r="A105" s="52" t="s">
        <v>94</v>
      </c>
      <c r="B105" s="8">
        <v>6.06</v>
      </c>
      <c r="C105" s="8">
        <v>3.206</v>
      </c>
      <c r="D105" s="9">
        <v>358.02</v>
      </c>
      <c r="F105" s="11" t="s">
        <v>94</v>
      </c>
      <c r="G105" s="2">
        <f t="shared" si="1"/>
        <v>14.76980198019802</v>
      </c>
      <c r="J105" s="66" t="s">
        <v>94</v>
      </c>
      <c r="K105" s="45">
        <f>(4*C104)/D104</f>
        <v>3.9183140009802324E-2</v>
      </c>
      <c r="M105" s="63">
        <v>41089</v>
      </c>
      <c r="N105" s="48">
        <v>13.391257819904247</v>
      </c>
      <c r="O105" s="48"/>
      <c r="P105" s="66">
        <v>41089</v>
      </c>
      <c r="Q105" s="69">
        <v>2.1576004811026256E-2</v>
      </c>
      <c r="R105" s="48"/>
      <c r="S105" s="48"/>
      <c r="T105" s="64"/>
      <c r="U105" s="64"/>
      <c r="V105" s="64"/>
      <c r="W105" s="64"/>
      <c r="X105" s="64"/>
      <c r="Y105" s="64"/>
      <c r="Z105" s="64"/>
      <c r="AA105" s="64"/>
      <c r="AB105" s="64"/>
      <c r="AC105" s="64"/>
      <c r="AD105" s="64"/>
      <c r="AE105" s="64"/>
      <c r="AF105" s="64"/>
      <c r="AG105" s="64"/>
      <c r="AH105" s="64"/>
      <c r="AI105" s="64"/>
    </row>
    <row r="106" spans="1:35" x14ac:dyDescent="0.2">
      <c r="A106" s="52" t="s">
        <v>95</v>
      </c>
      <c r="B106" s="8">
        <v>5.61</v>
      </c>
      <c r="C106" s="8">
        <v>2.7669999999999999</v>
      </c>
      <c r="D106" s="9">
        <v>339.94</v>
      </c>
      <c r="F106" s="11" t="s">
        <v>95</v>
      </c>
      <c r="G106" s="2">
        <f t="shared" si="1"/>
        <v>15.148841354723707</v>
      </c>
      <c r="J106" s="66" t="s">
        <v>95</v>
      </c>
      <c r="K106" s="45">
        <f>(4*C105)/D105</f>
        <v>3.5819227976090724E-2</v>
      </c>
      <c r="M106" s="63">
        <v>41180</v>
      </c>
      <c r="N106" s="48">
        <v>15.007026069126354</v>
      </c>
      <c r="O106" s="48"/>
      <c r="P106" s="66">
        <v>41180</v>
      </c>
      <c r="Q106" s="69">
        <v>2.505964769130764E-2</v>
      </c>
      <c r="R106" s="48"/>
      <c r="S106" s="48"/>
      <c r="T106" s="64"/>
      <c r="U106" s="64"/>
      <c r="V106" s="64"/>
      <c r="W106" s="64"/>
      <c r="X106" s="64"/>
      <c r="Y106" s="64"/>
      <c r="Z106" s="64"/>
      <c r="AA106" s="64"/>
      <c r="AB106" s="64"/>
      <c r="AC106" s="64"/>
      <c r="AD106" s="64"/>
      <c r="AE106" s="64"/>
      <c r="AF106" s="64"/>
      <c r="AG106" s="64"/>
      <c r="AH106" s="64"/>
      <c r="AI106" s="64"/>
    </row>
    <row r="107" spans="1:35" x14ac:dyDescent="0.2">
      <c r="A107" s="52" t="s">
        <v>96</v>
      </c>
      <c r="B107" s="8">
        <v>5.84</v>
      </c>
      <c r="C107" s="8">
        <v>2.863</v>
      </c>
      <c r="D107" s="9">
        <v>353.4</v>
      </c>
      <c r="F107" s="11" t="s">
        <v>96</v>
      </c>
      <c r="G107" s="2">
        <f t="shared" si="1"/>
        <v>15.128424657534246</v>
      </c>
      <c r="J107" s="66" t="s">
        <v>96</v>
      </c>
      <c r="K107" s="45">
        <f>(4*C106)/D106</f>
        <v>3.2558686827087131E-2</v>
      </c>
      <c r="M107" s="63">
        <v>41274</v>
      </c>
      <c r="N107" s="48">
        <v>15.401598035427106</v>
      </c>
      <c r="O107" s="48"/>
      <c r="P107" s="66">
        <v>41274</v>
      </c>
      <c r="Q107" s="69">
        <v>2.0275482056151185E-2</v>
      </c>
      <c r="R107" s="48"/>
      <c r="S107" s="48"/>
      <c r="T107" s="64"/>
      <c r="U107" s="64"/>
      <c r="V107" s="64"/>
      <c r="W107" s="64"/>
      <c r="X107" s="64"/>
      <c r="Y107" s="64"/>
      <c r="Z107" s="64"/>
      <c r="AA107" s="64"/>
      <c r="AB107" s="64"/>
      <c r="AC107" s="64"/>
      <c r="AD107" s="64"/>
      <c r="AE107" s="64"/>
      <c r="AF107" s="64"/>
      <c r="AG107" s="64"/>
      <c r="AH107" s="64"/>
      <c r="AI107" s="64"/>
    </row>
    <row r="108" spans="1:35" x14ac:dyDescent="0.2">
      <c r="A108" s="52" t="s">
        <v>97</v>
      </c>
      <c r="B108" s="8">
        <v>5.54</v>
      </c>
      <c r="C108" s="8">
        <v>2.827</v>
      </c>
      <c r="D108" s="9">
        <v>349.15</v>
      </c>
      <c r="F108" s="11" t="s">
        <v>97</v>
      </c>
      <c r="G108" s="2">
        <f t="shared" si="1"/>
        <v>15.755866425992778</v>
      </c>
      <c r="J108" s="66" t="s">
        <v>97</v>
      </c>
      <c r="K108" s="45">
        <f>(4*C107)/D107</f>
        <v>3.2405206564799095E-2</v>
      </c>
      <c r="M108" s="63">
        <v>41361</v>
      </c>
      <c r="N108" s="48">
        <v>15.222990613780075</v>
      </c>
      <c r="O108" s="48"/>
      <c r="P108" s="66">
        <v>41361</v>
      </c>
      <c r="Q108" s="69">
        <v>2.1431909933872666E-2</v>
      </c>
      <c r="R108" s="48"/>
      <c r="S108" s="48"/>
      <c r="T108" s="64"/>
      <c r="U108" s="64"/>
      <c r="V108" s="64"/>
      <c r="W108" s="64"/>
      <c r="X108" s="64"/>
      <c r="Y108" s="64"/>
      <c r="Z108" s="64"/>
      <c r="AA108" s="64"/>
      <c r="AB108" s="64"/>
      <c r="AC108" s="64"/>
      <c r="AD108" s="64"/>
      <c r="AE108" s="64"/>
      <c r="AF108" s="64"/>
      <c r="AG108" s="64"/>
      <c r="AH108" s="64"/>
      <c r="AI108" s="64"/>
    </row>
    <row r="109" spans="1:35" x14ac:dyDescent="0.2">
      <c r="A109" s="52" t="s">
        <v>98</v>
      </c>
      <c r="B109" s="8">
        <v>6.53</v>
      </c>
      <c r="C109" s="8">
        <v>2.8609999999999998</v>
      </c>
      <c r="D109" s="9">
        <v>317.98</v>
      </c>
      <c r="F109" s="11" t="s">
        <v>98</v>
      </c>
      <c r="G109" s="2">
        <f t="shared" si="1"/>
        <v>12.173813169984687</v>
      </c>
      <c r="J109" s="66" t="s">
        <v>98</v>
      </c>
      <c r="K109" s="45">
        <f>(4*C108)/D108</f>
        <v>3.2387226120578552E-2</v>
      </c>
      <c r="M109" s="63">
        <v>41453</v>
      </c>
      <c r="N109" s="48">
        <v>15.234044079450493</v>
      </c>
      <c r="O109" s="48"/>
      <c r="P109" s="66">
        <v>41453</v>
      </c>
      <c r="Q109" s="69">
        <v>2.1191371632791361E-2</v>
      </c>
      <c r="R109" s="48"/>
      <c r="S109" s="48"/>
      <c r="T109" s="64"/>
      <c r="U109" s="64"/>
      <c r="V109" s="64"/>
      <c r="W109" s="64"/>
      <c r="X109" s="64"/>
      <c r="Y109" s="64"/>
      <c r="Z109" s="64"/>
      <c r="AA109" s="64"/>
      <c r="AB109" s="64"/>
      <c r="AC109" s="64"/>
      <c r="AD109" s="64"/>
      <c r="AE109" s="64"/>
      <c r="AF109" s="64"/>
      <c r="AG109" s="64"/>
      <c r="AH109" s="64"/>
      <c r="AI109" s="64"/>
    </row>
    <row r="110" spans="1:35" x14ac:dyDescent="0.2">
      <c r="A110" s="52" t="s">
        <v>99</v>
      </c>
      <c r="B110" s="8">
        <v>6.41</v>
      </c>
      <c r="C110" s="8">
        <v>2.5039999999999996</v>
      </c>
      <c r="D110" s="9">
        <v>294.87</v>
      </c>
      <c r="F110" s="11" t="s">
        <v>99</v>
      </c>
      <c r="G110" s="2">
        <f t="shared" si="1"/>
        <v>11.500390015600624</v>
      </c>
      <c r="J110" s="66" t="s">
        <v>99</v>
      </c>
      <c r="K110" s="45">
        <f>(4*C109)/D109</f>
        <v>3.5989684885841873E-2</v>
      </c>
      <c r="M110" s="63">
        <v>41547</v>
      </c>
      <c r="N110" s="48">
        <v>15.616146564934434</v>
      </c>
      <c r="O110" s="48"/>
      <c r="P110" s="66">
        <v>41547</v>
      </c>
      <c r="Q110" s="69">
        <v>2.0608740118501001E-2</v>
      </c>
      <c r="R110" s="48"/>
      <c r="S110" s="48"/>
      <c r="T110" s="64"/>
      <c r="U110" s="64"/>
      <c r="V110" s="64"/>
      <c r="W110" s="64"/>
      <c r="X110" s="64"/>
      <c r="Y110" s="64"/>
      <c r="Z110" s="64"/>
      <c r="AA110" s="64"/>
      <c r="AB110" s="64"/>
      <c r="AC110" s="64"/>
      <c r="AD110" s="64"/>
      <c r="AE110" s="64"/>
      <c r="AF110" s="64"/>
      <c r="AG110" s="64"/>
      <c r="AH110" s="64"/>
      <c r="AI110" s="64"/>
    </row>
    <row r="111" spans="1:35" x14ac:dyDescent="0.2">
      <c r="A111" s="52" t="s">
        <v>100</v>
      </c>
      <c r="B111" s="8">
        <v>6.37</v>
      </c>
      <c r="C111" s="8">
        <v>2.5419999999999998</v>
      </c>
      <c r="D111" s="9">
        <v>277.72000000000003</v>
      </c>
      <c r="F111" s="11" t="s">
        <v>100</v>
      </c>
      <c r="G111" s="2">
        <f t="shared" si="1"/>
        <v>10.899529042386186</v>
      </c>
      <c r="J111" s="66" t="s">
        <v>100</v>
      </c>
      <c r="K111" s="45">
        <f>(4*C110)/D110</f>
        <v>3.396751110658934E-2</v>
      </c>
      <c r="M111" s="63">
        <v>41639</v>
      </c>
      <c r="N111" s="48">
        <v>16.357137353468406</v>
      </c>
      <c r="O111" s="48"/>
      <c r="P111" s="66">
        <v>41639</v>
      </c>
      <c r="Q111" s="69">
        <v>1.9632456976877596E-2</v>
      </c>
      <c r="R111" s="48"/>
      <c r="S111" s="48"/>
      <c r="T111" s="64"/>
      <c r="U111" s="64"/>
      <c r="V111" s="64"/>
      <c r="W111" s="64"/>
      <c r="X111" s="64"/>
      <c r="Y111" s="64"/>
      <c r="Z111" s="64"/>
      <c r="AA111" s="64"/>
      <c r="AB111" s="64"/>
      <c r="AC111" s="64"/>
      <c r="AD111" s="64"/>
      <c r="AE111" s="64"/>
      <c r="AF111" s="64"/>
      <c r="AG111" s="64"/>
      <c r="AH111" s="64"/>
      <c r="AI111" s="64"/>
    </row>
    <row r="112" spans="1:35" x14ac:dyDescent="0.2">
      <c r="A112" s="52" t="s">
        <v>101</v>
      </c>
      <c r="B112" s="8">
        <v>6.22</v>
      </c>
      <c r="C112" s="8">
        <v>2.4609999999999999</v>
      </c>
      <c r="D112" s="9">
        <v>271.91000000000003</v>
      </c>
      <c r="F112" s="11" t="s">
        <v>101</v>
      </c>
      <c r="G112" s="2">
        <f t="shared" si="1"/>
        <v>10.928858520900324</v>
      </c>
      <c r="J112" s="66" t="s">
        <v>101</v>
      </c>
      <c r="K112" s="45">
        <f>(4*C111)/D111</f>
        <v>3.6612415382399531E-2</v>
      </c>
      <c r="M112" s="63">
        <v>41729</v>
      </c>
      <c r="N112" s="48">
        <v>17.133374626805271</v>
      </c>
      <c r="O112" s="48"/>
      <c r="P112" s="66">
        <v>41729</v>
      </c>
      <c r="Q112" s="69">
        <v>1.9914787148803535E-2</v>
      </c>
      <c r="R112" s="48"/>
      <c r="S112" s="48"/>
      <c r="T112" s="64"/>
      <c r="U112" s="64"/>
      <c r="V112" s="64"/>
      <c r="W112" s="64"/>
      <c r="X112" s="64"/>
      <c r="Y112" s="64"/>
      <c r="Z112" s="64"/>
      <c r="AA112" s="64"/>
      <c r="AB112" s="64"/>
      <c r="AC112" s="64"/>
      <c r="AD112" s="64"/>
      <c r="AE112" s="64"/>
      <c r="AF112" s="64"/>
      <c r="AG112" s="64"/>
      <c r="AH112" s="64"/>
      <c r="AI112" s="64"/>
    </row>
    <row r="113" spans="1:35" x14ac:dyDescent="0.2">
      <c r="A113" s="52" t="s">
        <v>102</v>
      </c>
      <c r="B113" s="8">
        <v>6.05</v>
      </c>
      <c r="C113" s="8">
        <v>2.504</v>
      </c>
      <c r="D113" s="9">
        <v>273.5</v>
      </c>
      <c r="F113" s="11" t="s">
        <v>102</v>
      </c>
      <c r="G113" s="2">
        <f t="shared" si="1"/>
        <v>11.301652892561984</v>
      </c>
      <c r="J113" s="66" t="s">
        <v>102</v>
      </c>
      <c r="K113" s="45">
        <f>(4*C112)/D112</f>
        <v>3.6203155455849359E-2</v>
      </c>
      <c r="M113" s="63">
        <v>41820</v>
      </c>
      <c r="N113" s="48">
        <v>16.702720180332566</v>
      </c>
      <c r="O113" s="48"/>
      <c r="P113" s="66">
        <v>41820</v>
      </c>
      <c r="Q113" s="69">
        <v>2.0326684675267558E-2</v>
      </c>
      <c r="R113" s="48"/>
      <c r="S113" s="48"/>
      <c r="T113" s="64"/>
      <c r="U113" s="64"/>
      <c r="V113" s="64"/>
      <c r="W113" s="64"/>
      <c r="X113" s="64"/>
      <c r="Y113" s="64"/>
      <c r="Z113" s="64"/>
      <c r="AA113" s="64"/>
      <c r="AB113" s="64"/>
      <c r="AC113" s="64"/>
      <c r="AD113" s="64"/>
      <c r="AE113" s="64"/>
      <c r="AF113" s="64"/>
      <c r="AG113" s="64"/>
      <c r="AH113" s="64"/>
      <c r="AI113" s="64"/>
    </row>
    <row r="114" spans="1:35" x14ac:dyDescent="0.2">
      <c r="A114" s="52" t="s">
        <v>103</v>
      </c>
      <c r="B114" s="8">
        <v>5.48</v>
      </c>
      <c r="C114" s="8">
        <v>2.2430000000000003</v>
      </c>
      <c r="D114" s="9">
        <v>258.89</v>
      </c>
      <c r="F114" s="11" t="s">
        <v>103</v>
      </c>
      <c r="G114" s="2">
        <f t="shared" si="1"/>
        <v>11.81067518248175</v>
      </c>
      <c r="J114" s="66" t="s">
        <v>103</v>
      </c>
      <c r="K114" s="45">
        <f>(4*C113)/D113</f>
        <v>3.6621572212065814E-2</v>
      </c>
      <c r="M114" s="63">
        <v>41912</v>
      </c>
      <c r="N114" s="48">
        <v>16.657813725084122</v>
      </c>
      <c r="O114" s="48"/>
      <c r="P114" s="66">
        <v>41912</v>
      </c>
      <c r="Q114" s="69">
        <v>2.0344052637635078E-2</v>
      </c>
      <c r="R114" s="48"/>
      <c r="S114" s="48"/>
      <c r="T114" s="64"/>
      <c r="U114" s="64"/>
      <c r="V114" s="64"/>
      <c r="W114" s="64"/>
      <c r="X114" s="64"/>
      <c r="Y114" s="64"/>
      <c r="Z114" s="64"/>
      <c r="AA114" s="64"/>
      <c r="AB114" s="64"/>
      <c r="AC114" s="64"/>
      <c r="AD114" s="64"/>
      <c r="AE114" s="64"/>
      <c r="AF114" s="64"/>
      <c r="AG114" s="64"/>
      <c r="AH114" s="64"/>
      <c r="AI114" s="64"/>
    </row>
    <row r="115" spans="1:35" x14ac:dyDescent="0.2">
      <c r="T115" s="64"/>
      <c r="U115" s="64"/>
      <c r="V115" s="64"/>
      <c r="W115" s="64"/>
      <c r="X115" s="64"/>
      <c r="Y115" s="64"/>
      <c r="Z115" s="64"/>
      <c r="AA115" s="64"/>
      <c r="AB115" s="64"/>
      <c r="AC115" s="64"/>
      <c r="AD115" s="64"/>
      <c r="AE115" s="64"/>
      <c r="AF115" s="64"/>
      <c r="AG115" s="64"/>
      <c r="AH115" s="64"/>
      <c r="AI115" s="64"/>
    </row>
    <row r="116" spans="1:35" x14ac:dyDescent="0.2">
      <c r="T116" s="64"/>
      <c r="U116" s="64"/>
      <c r="V116" s="64"/>
      <c r="W116" s="64"/>
      <c r="X116" s="64"/>
      <c r="Y116" s="64"/>
      <c r="Z116" s="64"/>
      <c r="AA116" s="64"/>
      <c r="AB116" s="64"/>
      <c r="AC116" s="64"/>
      <c r="AD116" s="64"/>
      <c r="AE116" s="64"/>
      <c r="AF116" s="64"/>
      <c r="AG116" s="64"/>
      <c r="AH116" s="64"/>
      <c r="AI116" s="64"/>
    </row>
    <row r="117" spans="1:35" x14ac:dyDescent="0.2">
      <c r="T117" s="64"/>
      <c r="U117" s="64"/>
      <c r="V117" s="64"/>
      <c r="W117" s="64"/>
      <c r="X117" s="64"/>
      <c r="Y117" s="64"/>
      <c r="Z117" s="64"/>
      <c r="AA117" s="64"/>
      <c r="AB117" s="64"/>
      <c r="AC117" s="64"/>
      <c r="AD117" s="64"/>
      <c r="AE117" s="64"/>
      <c r="AF117" s="64"/>
      <c r="AG117" s="64"/>
      <c r="AH117" s="64"/>
      <c r="AI117" s="64"/>
    </row>
    <row r="118" spans="1:35" ht="15.75" x14ac:dyDescent="0.25">
      <c r="A118" s="36" t="s">
        <v>104</v>
      </c>
      <c r="B118" s="37"/>
      <c r="C118" s="38"/>
      <c r="D118" s="37"/>
      <c r="E118" s="39"/>
      <c r="F118" s="36" t="s">
        <v>104</v>
      </c>
      <c r="G118" s="39"/>
      <c r="H118" s="39"/>
      <c r="J118" s="36" t="s">
        <v>104</v>
      </c>
      <c r="M118" s="52" t="s">
        <v>104</v>
      </c>
      <c r="T118" s="64"/>
      <c r="U118" s="64"/>
      <c r="V118" s="64"/>
      <c r="W118" s="64"/>
      <c r="X118" s="64"/>
      <c r="Y118" s="64"/>
      <c r="Z118" s="64"/>
      <c r="AA118" s="64"/>
      <c r="AB118" s="64"/>
      <c r="AC118" s="64"/>
      <c r="AD118" s="64"/>
      <c r="AE118" s="64"/>
      <c r="AF118" s="64"/>
      <c r="AG118" s="64"/>
      <c r="AH118" s="64"/>
      <c r="AI118" s="64"/>
    </row>
    <row r="119" spans="1:35" x14ac:dyDescent="0.2">
      <c r="A119" s="61" t="s">
        <v>105</v>
      </c>
      <c r="B119" s="61"/>
      <c r="C119" s="61"/>
      <c r="D119" s="61"/>
      <c r="E119" s="61"/>
      <c r="F119" s="61"/>
      <c r="G119" s="61"/>
      <c r="H119" s="61"/>
      <c r="T119" s="64"/>
      <c r="U119" s="64"/>
      <c r="V119" s="64"/>
      <c r="W119" s="64"/>
      <c r="X119" s="64"/>
      <c r="Y119" s="64"/>
      <c r="Z119" s="64"/>
      <c r="AA119" s="64"/>
      <c r="AB119" s="64"/>
      <c r="AC119" s="64"/>
      <c r="AD119" s="64"/>
      <c r="AE119" s="64"/>
      <c r="AF119" s="64"/>
      <c r="AG119" s="64"/>
      <c r="AH119" s="64"/>
      <c r="AI119" s="64"/>
    </row>
    <row r="120" spans="1:35" x14ac:dyDescent="0.2">
      <c r="A120" s="61"/>
      <c r="B120" s="61"/>
      <c r="C120" s="61"/>
      <c r="D120" s="61"/>
      <c r="E120" s="61"/>
      <c r="F120" s="61"/>
      <c r="G120" s="61"/>
      <c r="H120" s="61"/>
      <c r="T120" s="64"/>
      <c r="U120" s="64"/>
      <c r="V120" s="64"/>
      <c r="W120" s="64"/>
      <c r="X120" s="64"/>
      <c r="Y120" s="64"/>
      <c r="Z120" s="64"/>
      <c r="AA120" s="64"/>
      <c r="AB120" s="64"/>
      <c r="AC120" s="64"/>
      <c r="AD120" s="64"/>
      <c r="AE120" s="64"/>
      <c r="AF120" s="64"/>
      <c r="AG120" s="64"/>
      <c r="AH120" s="64"/>
      <c r="AI120" s="64"/>
    </row>
    <row r="121" spans="1:35" x14ac:dyDescent="0.2">
      <c r="A121" s="61"/>
      <c r="B121" s="61"/>
      <c r="C121" s="61"/>
      <c r="D121" s="61"/>
      <c r="E121" s="61"/>
      <c r="F121" s="61"/>
      <c r="G121" s="61"/>
      <c r="H121" s="61"/>
      <c r="T121" s="64"/>
      <c r="U121" s="64"/>
      <c r="V121" s="64"/>
      <c r="W121" s="64"/>
      <c r="X121" s="64"/>
      <c r="Y121" s="64"/>
      <c r="Z121" s="64"/>
      <c r="AA121" s="64"/>
      <c r="AB121" s="64"/>
      <c r="AC121" s="64"/>
      <c r="AD121" s="64"/>
      <c r="AE121" s="64"/>
      <c r="AF121" s="64"/>
      <c r="AG121" s="64"/>
      <c r="AH121" s="64"/>
      <c r="AI121" s="64"/>
    </row>
    <row r="122" spans="1:35" x14ac:dyDescent="0.2">
      <c r="A122" s="61"/>
      <c r="B122" s="61"/>
      <c r="C122" s="61"/>
      <c r="D122" s="61"/>
      <c r="E122" s="61"/>
      <c r="F122" s="61"/>
      <c r="G122" s="61"/>
      <c r="H122" s="61"/>
      <c r="T122" s="64"/>
      <c r="U122" s="64"/>
      <c r="V122" s="64"/>
      <c r="W122" s="64"/>
      <c r="X122" s="64"/>
      <c r="Y122" s="64"/>
      <c r="Z122" s="64"/>
      <c r="AA122" s="64"/>
      <c r="AB122" s="64"/>
      <c r="AC122" s="64"/>
      <c r="AD122" s="64"/>
      <c r="AE122" s="64"/>
      <c r="AF122" s="64"/>
      <c r="AG122" s="64"/>
      <c r="AH122" s="64"/>
      <c r="AI122" s="64"/>
    </row>
    <row r="123" spans="1:35" x14ac:dyDescent="0.2">
      <c r="A123" s="61"/>
      <c r="B123" s="61"/>
      <c r="C123" s="61"/>
      <c r="D123" s="61"/>
      <c r="E123" s="61"/>
      <c r="F123" s="61"/>
      <c r="G123" s="61"/>
      <c r="H123" s="61"/>
      <c r="T123" s="64"/>
      <c r="U123" s="64"/>
      <c r="V123" s="64"/>
      <c r="W123" s="64"/>
      <c r="X123" s="64"/>
      <c r="Y123" s="64"/>
      <c r="Z123" s="64"/>
      <c r="AA123" s="64"/>
      <c r="AB123" s="64"/>
      <c r="AC123" s="64"/>
      <c r="AD123" s="64"/>
      <c r="AE123" s="64"/>
      <c r="AF123" s="64"/>
      <c r="AG123" s="64"/>
      <c r="AH123" s="64"/>
      <c r="AI123" s="64"/>
    </row>
    <row r="124" spans="1:35" x14ac:dyDescent="0.2">
      <c r="A124" s="61"/>
      <c r="B124" s="61"/>
      <c r="C124" s="61"/>
      <c r="D124" s="61"/>
      <c r="E124" s="61"/>
      <c r="F124" s="61"/>
      <c r="G124" s="61"/>
      <c r="H124" s="61"/>
      <c r="T124" s="64"/>
      <c r="U124" s="64"/>
      <c r="V124" s="64"/>
      <c r="W124" s="64"/>
      <c r="X124" s="64"/>
      <c r="Y124" s="64"/>
      <c r="Z124" s="64"/>
      <c r="AA124" s="64"/>
      <c r="AB124" s="64"/>
      <c r="AC124" s="64"/>
      <c r="AD124" s="64"/>
      <c r="AE124" s="64"/>
      <c r="AF124" s="64"/>
      <c r="AG124" s="64"/>
      <c r="AH124" s="64"/>
      <c r="AI124" s="64"/>
    </row>
    <row r="125" spans="1:35" x14ac:dyDescent="0.2">
      <c r="A125" s="61"/>
      <c r="B125" s="61"/>
      <c r="C125" s="61"/>
      <c r="D125" s="61"/>
      <c r="E125" s="61"/>
      <c r="F125" s="61"/>
      <c r="G125" s="61"/>
      <c r="H125" s="61"/>
      <c r="T125" s="64"/>
      <c r="U125" s="64"/>
      <c r="V125" s="64"/>
      <c r="W125" s="64"/>
      <c r="X125" s="64"/>
      <c r="Y125" s="64"/>
      <c r="Z125" s="64"/>
      <c r="AA125" s="64"/>
      <c r="AB125" s="64"/>
      <c r="AC125" s="64"/>
      <c r="AD125" s="64"/>
      <c r="AE125" s="64"/>
      <c r="AF125" s="64"/>
      <c r="AG125" s="64"/>
      <c r="AH125" s="64"/>
      <c r="AI125" s="64"/>
    </row>
    <row r="126" spans="1:35" x14ac:dyDescent="0.2">
      <c r="A126" s="61"/>
      <c r="B126" s="61"/>
      <c r="C126" s="61"/>
      <c r="D126" s="61"/>
      <c r="E126" s="61"/>
      <c r="F126" s="61"/>
      <c r="G126" s="61"/>
      <c r="H126" s="61"/>
      <c r="T126" s="64"/>
      <c r="U126" s="64"/>
      <c r="V126" s="64"/>
      <c r="W126" s="64"/>
      <c r="X126" s="64"/>
      <c r="Y126" s="64"/>
      <c r="Z126" s="64"/>
      <c r="AA126" s="64"/>
      <c r="AB126" s="64"/>
      <c r="AC126" s="64"/>
      <c r="AD126" s="64"/>
      <c r="AE126" s="64"/>
      <c r="AF126" s="64"/>
      <c r="AG126" s="64"/>
      <c r="AH126" s="64"/>
      <c r="AI126" s="64"/>
    </row>
    <row r="127" spans="1:35" x14ac:dyDescent="0.2">
      <c r="A127" s="61"/>
      <c r="B127" s="61"/>
      <c r="C127" s="61"/>
      <c r="D127" s="61"/>
      <c r="E127" s="61"/>
      <c r="F127" s="61"/>
      <c r="G127" s="61"/>
      <c r="H127" s="61"/>
      <c r="T127" s="64"/>
      <c r="U127" s="64"/>
      <c r="V127" s="64"/>
      <c r="W127" s="64"/>
      <c r="X127" s="64"/>
      <c r="Y127" s="64"/>
      <c r="Z127" s="64"/>
      <c r="AA127" s="64"/>
      <c r="AB127" s="64"/>
      <c r="AC127" s="64"/>
      <c r="AD127" s="64"/>
      <c r="AE127" s="64"/>
      <c r="AF127" s="64"/>
      <c r="AG127" s="64"/>
      <c r="AH127" s="64"/>
      <c r="AI127" s="64"/>
    </row>
    <row r="128" spans="1:35" x14ac:dyDescent="0.2">
      <c r="A128" s="61"/>
      <c r="B128" s="61"/>
      <c r="C128" s="61"/>
      <c r="D128" s="61"/>
      <c r="E128" s="61"/>
      <c r="F128" s="61"/>
      <c r="G128" s="61"/>
      <c r="H128" s="61"/>
      <c r="T128" s="64"/>
      <c r="U128" s="64"/>
      <c r="V128" s="64"/>
      <c r="W128" s="64"/>
      <c r="X128" s="64"/>
      <c r="Y128" s="64"/>
      <c r="Z128" s="64"/>
      <c r="AA128" s="64"/>
      <c r="AB128" s="64"/>
      <c r="AC128" s="64"/>
      <c r="AD128" s="64"/>
      <c r="AE128" s="64"/>
      <c r="AF128" s="64"/>
      <c r="AG128" s="64"/>
      <c r="AH128" s="64"/>
      <c r="AI128" s="64"/>
    </row>
    <row r="129" spans="1:35" x14ac:dyDescent="0.2">
      <c r="A129" s="61"/>
      <c r="B129" s="61"/>
      <c r="C129" s="61"/>
      <c r="D129" s="61"/>
      <c r="E129" s="61"/>
      <c r="F129" s="61"/>
      <c r="G129" s="61"/>
      <c r="H129" s="61"/>
      <c r="T129" s="64"/>
      <c r="U129" s="64"/>
      <c r="V129" s="64"/>
      <c r="W129" s="64"/>
      <c r="X129" s="64"/>
      <c r="Y129" s="64"/>
      <c r="Z129" s="64"/>
      <c r="AA129" s="64"/>
      <c r="AB129" s="64"/>
      <c r="AC129" s="64"/>
      <c r="AD129" s="64"/>
      <c r="AE129" s="64"/>
      <c r="AF129" s="64"/>
      <c r="AG129" s="64"/>
      <c r="AH129" s="64"/>
      <c r="AI129" s="64"/>
    </row>
    <row r="130" spans="1:35" x14ac:dyDescent="0.2">
      <c r="A130" s="61"/>
      <c r="B130" s="61"/>
      <c r="C130" s="61"/>
      <c r="D130" s="61"/>
      <c r="E130" s="61"/>
      <c r="F130" s="61"/>
      <c r="G130" s="61"/>
      <c r="H130" s="61"/>
    </row>
    <row r="131" spans="1:35" x14ac:dyDescent="0.2">
      <c r="A131" s="61"/>
      <c r="B131" s="61"/>
      <c r="C131" s="61"/>
      <c r="D131" s="61"/>
      <c r="E131" s="61"/>
      <c r="F131" s="61"/>
      <c r="G131" s="61"/>
      <c r="H131" s="61"/>
    </row>
    <row r="132" spans="1:35" x14ac:dyDescent="0.2">
      <c r="A132" s="61"/>
      <c r="B132" s="61"/>
      <c r="C132" s="61"/>
      <c r="D132" s="61"/>
      <c r="E132" s="61"/>
      <c r="F132" s="61"/>
      <c r="G132" s="61"/>
      <c r="H132" s="61"/>
    </row>
    <row r="133" spans="1:35" x14ac:dyDescent="0.2">
      <c r="A133" s="61"/>
      <c r="B133" s="61"/>
      <c r="C133" s="61"/>
      <c r="D133" s="61"/>
      <c r="E133" s="61"/>
      <c r="F133" s="61"/>
      <c r="G133" s="61"/>
      <c r="H133" s="61"/>
    </row>
    <row r="134" spans="1:35" x14ac:dyDescent="0.2">
      <c r="A134" s="61"/>
      <c r="B134" s="61"/>
      <c r="C134" s="61"/>
      <c r="D134" s="61"/>
      <c r="E134" s="61"/>
      <c r="F134" s="61"/>
      <c r="G134" s="61"/>
      <c r="H134" s="61"/>
    </row>
    <row r="135" spans="1:35" x14ac:dyDescent="0.2">
      <c r="A135" s="61"/>
      <c r="B135" s="61"/>
      <c r="C135" s="61"/>
      <c r="D135" s="61"/>
      <c r="E135" s="61"/>
      <c r="F135" s="61"/>
      <c r="G135" s="61"/>
      <c r="H135" s="61"/>
    </row>
    <row r="136" spans="1:35" x14ac:dyDescent="0.2">
      <c r="A136" s="61"/>
      <c r="B136" s="61"/>
      <c r="C136" s="61"/>
      <c r="D136" s="61"/>
      <c r="E136" s="61"/>
      <c r="F136" s="61"/>
      <c r="G136" s="61"/>
      <c r="H136" s="61"/>
    </row>
    <row r="137" spans="1:35" x14ac:dyDescent="0.2">
      <c r="A137" s="61"/>
      <c r="B137" s="61"/>
      <c r="C137" s="61"/>
      <c r="D137" s="61"/>
      <c r="E137" s="61"/>
      <c r="F137" s="61"/>
      <c r="G137" s="61"/>
      <c r="H137" s="61"/>
    </row>
  </sheetData>
  <sortState ref="P8:Q114">
    <sortCondition ref="P8:P114"/>
  </sortState>
  <mergeCells count="1">
    <mergeCell ref="A119:H137"/>
  </mergeCells>
  <pageMargins left="0.25" right="0.25" top="0.25" bottom="0.25"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QUARTERLY DATA</vt:lpstr>
      <vt:lpstr>QUARTERLY DATA (2)</vt:lpstr>
    </vt:vector>
  </TitlesOfParts>
  <Company>Penn State University - Smeal College of Business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Randall Woolridge</dc:creator>
  <cp:lastModifiedBy>J. Randall Woolridge</cp:lastModifiedBy>
  <dcterms:created xsi:type="dcterms:W3CDTF">2015-02-26T20:56:25Z</dcterms:created>
  <dcterms:modified xsi:type="dcterms:W3CDTF">2015-02-27T13:03:40Z</dcterms:modified>
</cp:coreProperties>
</file>