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107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Sheet1!$A$1:$T$157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J71" i="1" l="1"/>
  <c r="J12" i="1"/>
  <c r="J49" i="1"/>
  <c r="J48" i="1"/>
  <c r="J47" i="1"/>
  <c r="J25" i="1"/>
  <c r="J24" i="1"/>
  <c r="J23" i="1"/>
  <c r="J22" i="1"/>
  <c r="J28" i="1"/>
  <c r="J27" i="1"/>
  <c r="J147" i="1"/>
  <c r="J122" i="1" l="1"/>
  <c r="J104" i="1"/>
  <c r="J19" i="1"/>
  <c r="J18" i="1"/>
  <c r="J17" i="1"/>
  <c r="J16" i="1"/>
  <c r="J15" i="1"/>
  <c r="J38" i="1"/>
  <c r="J113" i="1"/>
  <c r="J112" i="1"/>
  <c r="J43" i="1"/>
  <c r="J42" i="1"/>
  <c r="J60" i="1"/>
  <c r="J59" i="1"/>
  <c r="J57" i="1"/>
  <c r="J53" i="1"/>
  <c r="J52" i="1"/>
  <c r="J51" i="1"/>
  <c r="J58" i="1"/>
  <c r="J128" i="1"/>
  <c r="J82" i="1"/>
  <c r="J81" i="1"/>
  <c r="J80" i="1"/>
  <c r="J79" i="1"/>
  <c r="I85" i="1"/>
  <c r="I84" i="1"/>
  <c r="J78" i="1"/>
  <c r="J77" i="1"/>
  <c r="J76" i="1"/>
  <c r="J94" i="1"/>
  <c r="J93" i="1"/>
  <c r="J92" i="1"/>
  <c r="J40" i="1"/>
  <c r="J155" i="1" l="1"/>
  <c r="J151" i="1"/>
  <c r="J153" i="1"/>
  <c r="J156" i="1"/>
  <c r="J150" i="1" l="1"/>
  <c r="J149" i="1"/>
  <c r="J148" i="1"/>
  <c r="J143" i="1"/>
  <c r="J139" i="1"/>
  <c r="J138" i="1"/>
  <c r="J136" i="1"/>
  <c r="J135" i="1"/>
  <c r="J134" i="1"/>
  <c r="J118" i="1"/>
  <c r="J124" i="1"/>
  <c r="J115" i="1"/>
  <c r="J106" i="1"/>
  <c r="J90" i="1"/>
  <c r="J86" i="1"/>
  <c r="J83" i="1"/>
  <c r="J75" i="1"/>
  <c r="J88" i="1"/>
  <c r="J73" i="1"/>
  <c r="J127" i="1"/>
  <c r="J45" i="1"/>
  <c r="J37" i="1"/>
  <c r="J44" i="1"/>
  <c r="J3" i="1"/>
  <c r="J10" i="1"/>
  <c r="J91" i="1"/>
  <c r="J120" i="1"/>
  <c r="J50" i="1"/>
  <c r="J87" i="1"/>
  <c r="J132" i="1"/>
  <c r="J146" i="1"/>
  <c r="J131" i="1"/>
  <c r="J34" i="1"/>
  <c r="J111" i="1" l="1"/>
  <c r="J140" i="1"/>
  <c r="J141" i="1"/>
  <c r="J152" i="1"/>
  <c r="J154" i="1"/>
  <c r="J145" i="1"/>
  <c r="J144" i="1"/>
  <c r="J142" i="1"/>
  <c r="J137" i="1"/>
  <c r="J133" i="1"/>
  <c r="J126" i="1"/>
  <c r="J125" i="1"/>
  <c r="J130" i="1"/>
  <c r="J129" i="1"/>
  <c r="J117" i="1"/>
  <c r="J116" i="1"/>
  <c r="J121" i="1"/>
  <c r="J123" i="1"/>
  <c r="J114" i="1"/>
  <c r="J119" i="1"/>
  <c r="J110" i="1"/>
  <c r="J109" i="1"/>
  <c r="J108" i="1"/>
  <c r="J103" i="1"/>
  <c r="J101" i="1"/>
  <c r="J107" i="1"/>
  <c r="J102" i="1"/>
  <c r="J105" i="1"/>
  <c r="J100" i="1"/>
  <c r="J99" i="1"/>
  <c r="J89" i="1"/>
  <c r="J98" i="1"/>
  <c r="J95" i="1"/>
  <c r="J97" i="1"/>
  <c r="J96" i="1"/>
  <c r="J72" i="1"/>
  <c r="J74" i="1"/>
  <c r="J63" i="1"/>
  <c r="J62" i="1"/>
  <c r="J70" i="1"/>
  <c r="J69" i="1"/>
  <c r="J65" i="1"/>
  <c r="J64" i="1"/>
  <c r="J67" i="1"/>
  <c r="J66" i="1"/>
  <c r="J68" i="1"/>
  <c r="J56" i="1"/>
  <c r="J55" i="1"/>
  <c r="J46" i="1"/>
  <c r="J54" i="1"/>
  <c r="J29" i="1"/>
  <c r="J36" i="1"/>
  <c r="J26" i="1"/>
  <c r="J21" i="1"/>
  <c r="J39" i="1"/>
  <c r="J20" i="1"/>
  <c r="J41" i="1"/>
  <c r="J35" i="1"/>
  <c r="J33" i="1"/>
  <c r="J32" i="1"/>
  <c r="J31" i="1"/>
  <c r="J30" i="1"/>
  <c r="J14" i="1"/>
  <c r="J2" i="1"/>
  <c r="J13" i="1"/>
  <c r="J11" i="1"/>
  <c r="J8" i="1"/>
  <c r="J7" i="1"/>
  <c r="J4" i="1"/>
  <c r="J6" i="1"/>
  <c r="J61" i="1"/>
  <c r="J5" i="1"/>
  <c r="J9" i="1"/>
  <c r="H157" i="1"/>
  <c r="I157" i="1"/>
  <c r="J157" i="1" l="1"/>
</calcChain>
</file>

<file path=xl/sharedStrings.xml><?xml version="1.0" encoding="utf-8"?>
<sst xmlns="http://schemas.openxmlformats.org/spreadsheetml/2006/main" count="765" uniqueCount="202">
  <si>
    <t>PROJECT #</t>
  </si>
  <si>
    <t>DESCRIPTION</t>
  </si>
  <si>
    <t>TC2S14OUT</t>
  </si>
  <si>
    <t>FGD Reactant Tank Cleanout/Inspect, Nozzle repairs (incr. $75K)</t>
  </si>
  <si>
    <t>Main Turbine LP Blade Inspect</t>
  </si>
  <si>
    <t>Boiler Inspection Wall NDE &amp; Wall Insp where hydrojets blow</t>
  </si>
  <si>
    <t>Boiler Amstar coating repair/patching</t>
  </si>
  <si>
    <t>Valve Inspections</t>
  </si>
  <si>
    <t>Boiler Deslag</t>
  </si>
  <si>
    <t>Air Heater Wash</t>
  </si>
  <si>
    <t>Industrial Cleaning</t>
  </si>
  <si>
    <t>Switchgear Maintenance</t>
  </si>
  <si>
    <t>Scaffolding</t>
  </si>
  <si>
    <t>PJFF Inlet, Outlet &amp; bypassdamper inspection. (some scaffold requ.)</t>
  </si>
  <si>
    <t>MBBFP motor inspection</t>
  </si>
  <si>
    <t>PJFF pulse header J tube inspect for corrosion (2 sections each side)</t>
  </si>
  <si>
    <t>DESP Repairs- (leaks, internal repairs, rappers/ plates)</t>
  </si>
  <si>
    <t>WESP Repairs (Leaks/ Water Distribution)</t>
  </si>
  <si>
    <t>Vacuum &amp; Inspect SCR catalyst (increased $135K)</t>
  </si>
  <si>
    <t>BCP recirc &amp; HP/LP bypass valve pull &amp; Insp.</t>
  </si>
  <si>
    <t>Service Reps- Alstom, Howden, MD&amp;A, Diamond Power)</t>
  </si>
  <si>
    <t>ID Fan Motor Inspection</t>
  </si>
  <si>
    <t>Turbine Main Steam Valve Inspection move to 2016</t>
  </si>
  <si>
    <t>Sootbloweer control vavles</t>
  </si>
  <si>
    <t>HEP piping and hanger repairs from inspections</t>
  </si>
  <si>
    <t>ID Fan - Install Spare Hub (1)</t>
  </si>
  <si>
    <t>FD Fan Rebuild Hub/fan (2)</t>
  </si>
  <si>
    <t>PA Fan - Inspect bearings and input damper linkage</t>
  </si>
  <si>
    <t>Overhaul Hydrojet water cannons (4)</t>
  </si>
  <si>
    <t>Clean WESP Irrigation Headers</t>
  </si>
  <si>
    <t>Expansion Joint Repair and Shields</t>
  </si>
  <si>
    <t>Repair Reaction Tank Agitater Blades</t>
  </si>
  <si>
    <t>Deaerator NDE</t>
  </si>
  <si>
    <t>Reactant Prep "A" Ball mill gearbox changeout.</t>
  </si>
  <si>
    <t>Boiler Inspection Door installation</t>
  </si>
  <si>
    <t>2A &amp; 2B Inst. Air Dryers</t>
  </si>
  <si>
    <t>O2 Probes</t>
  </si>
  <si>
    <t>Generator Maintenance</t>
  </si>
  <si>
    <t>Feedwater Heater Diaphragms</t>
  </si>
  <si>
    <t>2B TDBFP Booster Pump Mechanical Seal Leaking</t>
  </si>
  <si>
    <t>Pulverizer Inspections</t>
  </si>
  <si>
    <t>Pulverizer Inerting steam valves</t>
  </si>
  <si>
    <t>Pulverizer 2D Classifier Motor</t>
  </si>
  <si>
    <t>Temporary Power</t>
  </si>
  <si>
    <t>NH3 detectors</t>
  </si>
  <si>
    <t>Recycle Pump motor oil change</t>
  </si>
  <si>
    <t>Recycle Pump seal water line.</t>
  </si>
  <si>
    <t>TC2 Gypsum Line</t>
  </si>
  <si>
    <t>TC2 Turbine/ Generator #11 Bearing leak</t>
  </si>
  <si>
    <t>2A Turbine oil cooler clean</t>
  </si>
  <si>
    <t>Boiler</t>
  </si>
  <si>
    <t>High Energy Piping</t>
  </si>
  <si>
    <t>Ash Handling Systems</t>
  </si>
  <si>
    <t>Turbine/ Generator</t>
  </si>
  <si>
    <t>Air Quality Control Systems</t>
  </si>
  <si>
    <t>Circulating Water</t>
  </si>
  <si>
    <t>Feedwater Systems</t>
  </si>
  <si>
    <t>Pulverizers</t>
  </si>
  <si>
    <t>Electrical</t>
  </si>
  <si>
    <t>Draft Equipment</t>
  </si>
  <si>
    <t>Material Handling</t>
  </si>
  <si>
    <t>FGD</t>
  </si>
  <si>
    <t>SCR</t>
  </si>
  <si>
    <t>Condenser</t>
  </si>
  <si>
    <t>Misc/ Common</t>
  </si>
  <si>
    <t>TOTALS</t>
  </si>
  <si>
    <t>O&amp;M Current Estimates/ Actuals</t>
  </si>
  <si>
    <t>Remainder O&amp;M Outage Funds</t>
  </si>
  <si>
    <t>inspect for leakage. (Air-in)?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</si>
  <si>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</si>
  <si>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</si>
  <si>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</si>
  <si>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</si>
  <si>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</si>
  <si>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</si>
  <si>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</si>
  <si>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</si>
  <si>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</si>
  <si>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Hudson</t>
  </si>
  <si>
    <t>Sedam</t>
  </si>
  <si>
    <t>Payne</t>
  </si>
  <si>
    <t>Osgood</t>
  </si>
  <si>
    <t>Ball</t>
  </si>
  <si>
    <t>Slaughter</t>
  </si>
  <si>
    <t>Mills/ Henderson</t>
  </si>
  <si>
    <t>Boiler Leak- Existing transition header</t>
  </si>
  <si>
    <t>Air Heater Repairs/ Inspection</t>
  </si>
  <si>
    <t>Safeties- Testing &amp; Repairs</t>
  </si>
  <si>
    <t>Pulverizer Overhauls- 2A &amp; 2D</t>
  </si>
  <si>
    <t>H. Turner</t>
  </si>
  <si>
    <t xml:space="preserve"> H. Turner</t>
  </si>
  <si>
    <t>Misc.</t>
  </si>
  <si>
    <t>Noonan</t>
  </si>
  <si>
    <t>Turbine Extraction Steam Check Valves Overhaul- 2016</t>
  </si>
  <si>
    <t>TC2 Turbine Expansion Joints (Replace)- 2018 (10yr)</t>
  </si>
  <si>
    <t>Pulverizer- Floor weld overlay</t>
  </si>
  <si>
    <t>Move Spare BCP</t>
  </si>
  <si>
    <t>Cooling Tower Pump Overhauls</t>
  </si>
  <si>
    <t>T&amp;M add on work.</t>
  </si>
  <si>
    <t>Frequency/ Due Date</t>
  </si>
  <si>
    <t>All Major Outages</t>
  </si>
  <si>
    <t>DESP Wash</t>
  </si>
  <si>
    <t>WESP Wash</t>
  </si>
  <si>
    <t>2 yrs. Or All Major Outages</t>
  </si>
  <si>
    <t>As Needed</t>
  </si>
  <si>
    <t>Boiler Tube Thickness Mapping/ Samples</t>
  </si>
  <si>
    <t>Raker</t>
  </si>
  <si>
    <t>Boiler Chemical Clean</t>
  </si>
  <si>
    <t>Boiler Repairs (tubes, welds, X-rays, etc.)</t>
  </si>
  <si>
    <t>Burners- Inspection/ Repairs</t>
  </si>
  <si>
    <t>Feedwater Heater Eddy Current Testing</t>
  </si>
  <si>
    <t>De-gaussing of pump shafts during pump overhauls</t>
  </si>
  <si>
    <t>Feider</t>
  </si>
  <si>
    <t>Chimney flue inspection</t>
  </si>
  <si>
    <t>Duct work- Inspections &amp; Repairs- PA, SA, AH--out.</t>
  </si>
  <si>
    <t>Structure Repairs</t>
  </si>
  <si>
    <t>Catalyst Samples</t>
  </si>
  <si>
    <t>Catalyst Replacement/ Refurbishment</t>
  </si>
  <si>
    <t>Ammonia Pump Overhauls- 2A/ 2B</t>
  </si>
  <si>
    <t>Safety Relief Valve Replacements</t>
  </si>
  <si>
    <t>4 yrs</t>
  </si>
  <si>
    <t>DESP/ WESP Inspection by 3rd Party</t>
  </si>
  <si>
    <t>PJFF Inspection/ Repairs (bag detectors, solenoids, door seals, etc…)</t>
  </si>
  <si>
    <t>Pulse Jet Fabric Filter Bags &amp; Cages- Samples/ Repairs</t>
  </si>
  <si>
    <t>FGD Inspections- Inlet, Module, agitator, mist eliminators, nozzle &amp; trays</t>
  </si>
  <si>
    <t>FD Fan Motor Inspections</t>
  </si>
  <si>
    <t>PA Fan Motor Inspections</t>
  </si>
  <si>
    <t>Motor Testing</t>
  </si>
  <si>
    <t>Condensor Inspection/ NDE/  Repairs</t>
  </si>
  <si>
    <t>Fan Inspections/ Cleaning (Serviceman/Blades) ID,FD,PA</t>
  </si>
  <si>
    <t>Turbine Overhaul</t>
  </si>
  <si>
    <t>Generator Lead Box Inspection/ Repairs</t>
  </si>
  <si>
    <t>EHC System Flush &amp; Pump Overhauls</t>
  </si>
  <si>
    <t>Hit Skid Testing</t>
  </si>
  <si>
    <t xml:space="preserve">Turbine Intercept Valves- </t>
  </si>
  <si>
    <t xml:space="preserve">Turbine Control Valves- </t>
  </si>
  <si>
    <t xml:space="preserve">Turbine Combined Reheat Stop Valves- </t>
  </si>
  <si>
    <t>Cooler Cleaning Support</t>
  </si>
  <si>
    <t>Moore</t>
  </si>
  <si>
    <t>Substation Maintenance (Relays &amp; Transformers)</t>
  </si>
  <si>
    <t>Elevator Operators/ Maintenance</t>
  </si>
  <si>
    <t xml:space="preserve">2 yrs </t>
  </si>
  <si>
    <t>2 yrs</t>
  </si>
  <si>
    <t>Annually</t>
  </si>
  <si>
    <t>Reaction Tank Agitator Overhaul</t>
  </si>
  <si>
    <t xml:space="preserve"> </t>
  </si>
  <si>
    <t>Circulating Water Line Inspection/ Repairs</t>
  </si>
  <si>
    <t>Last Completion Date</t>
  </si>
  <si>
    <t>2A</t>
  </si>
  <si>
    <t xml:space="preserve">2B  </t>
  </si>
  <si>
    <t>PORV Electromatic Relief Valve repairs  (increase $100K)</t>
  </si>
  <si>
    <t>Stage 1- "A"</t>
  </si>
  <si>
    <t>Stage 1- "B"</t>
  </si>
  <si>
    <t>Stage 2- "A"</t>
  </si>
  <si>
    <t>Stage 2- "B"</t>
  </si>
  <si>
    <t>2B</t>
  </si>
  <si>
    <t>RH Spray valve rebuild</t>
  </si>
  <si>
    <t xml:space="preserve">SH Sparay Valve overhauls (4)  </t>
  </si>
  <si>
    <t>2C</t>
  </si>
  <si>
    <t xml:space="preserve">Cooling Tower Pump Motors </t>
  </si>
  <si>
    <t>2D</t>
  </si>
  <si>
    <t>Condenser Vacuum Pump Overhauls-  casing leak</t>
  </si>
  <si>
    <t>MDBFP</t>
  </si>
  <si>
    <t>BFP Recirc Valve Overhauls-</t>
  </si>
  <si>
    <t>Phelps/ Stewart</t>
  </si>
  <si>
    <t>T. Turner</t>
  </si>
  <si>
    <t>Turbine Oil 3-way Valve</t>
  </si>
  <si>
    <t>"A"</t>
  </si>
  <si>
    <t>"B"</t>
  </si>
  <si>
    <t>Overhaul &amp; Clean A/ B Ball Mill Motor</t>
  </si>
  <si>
    <t>BCP Overhauls/ Thrust Inspection</t>
  </si>
  <si>
    <t>Boiler Valves- Main steam line drain</t>
  </si>
  <si>
    <t>Motor Driven</t>
  </si>
  <si>
    <t xml:space="preserve">BFP Turbine overhauls/ inspections </t>
  </si>
  <si>
    <t>BFP Pump overhauls/ inspections</t>
  </si>
  <si>
    <t>BFP Booster Pump overhauls/ inspections</t>
  </si>
  <si>
    <t>2B- mechanical seal</t>
  </si>
  <si>
    <t>Mill Expansion Joints</t>
  </si>
  <si>
    <t>NDCT header/seal/ fill/ Insp./ Repairs</t>
  </si>
  <si>
    <t>Boiler Safeties- Insp./Repairs</t>
  </si>
  <si>
    <t>Ash Pit Maintenance- inspection</t>
  </si>
  <si>
    <t>Ash Pit Maintenance-  refactory</t>
  </si>
  <si>
    <t>Ash Pit Maintenance-  Ceramic Tile</t>
  </si>
  <si>
    <t>Ash Pit Maintenance- drag chain/ idlers</t>
  </si>
  <si>
    <t>Ash Pit Maintenance- Seal plate/ Dipper</t>
  </si>
  <si>
    <t>Ash Pit Maintenance- Cleanout doors</t>
  </si>
  <si>
    <t>Recycle Pump Disch./ Inlet Valves</t>
  </si>
  <si>
    <t>CEM's equipment testing and repairs. (Particulate Monitor Work)</t>
  </si>
  <si>
    <t>TC2 Platform additions</t>
  </si>
  <si>
    <t>Start Date</t>
  </si>
  <si>
    <t>Capital</t>
  </si>
  <si>
    <t>Not Scheduled</t>
  </si>
  <si>
    <t>3-34-2014</t>
  </si>
  <si>
    <t>Instrument Air Compressor Motor Overhaul</t>
  </si>
  <si>
    <t>Completed</t>
  </si>
  <si>
    <t>Spread</t>
  </si>
  <si>
    <t>4yrs</t>
  </si>
  <si>
    <t xml:space="preserve">Turbine Bypass Valves- 2016 </t>
  </si>
  <si>
    <t>Hot Reheat Turbine bypass valve flange pipe replacement</t>
  </si>
  <si>
    <t>Budget Totals 2014</t>
  </si>
  <si>
    <t>FD Fan Hydraulic Cylinder Rebuild</t>
  </si>
  <si>
    <t>WESP piping replacement. (CAPITAL)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</si>
</sst>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Calibri"/>
      <family val="2"/>
      <scheme val="minor"/>
    </font>
    <font>
      <b/>
      <sz val="14"/>
      <color rgb="FF00B0F0"/>
      <name val="Arial"/>
      <family val="2"/>
    </font>
    <font>
      <sz val="14"/>
      <color rgb="FF00B0F0"/>
      <name val="Calibri"/>
      <family val="2"/>
      <scheme val="minor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4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9" tint="-0.499984740745262"/>
      <name val="Arial"/>
      <family val="2"/>
    </font>
    <font>
      <b/>
      <sz val="14"/>
      <color theme="8" tint="-0.499984740745262"/>
      <name val="Arial"/>
      <family val="2"/>
    </font>
    <font>
      <sz val="14"/>
      <color theme="8" tint="-0.499984740745262"/>
      <name val="Calibri"/>
      <family val="2"/>
      <scheme val="minor"/>
    </font>
    <font>
      <b/>
      <sz val="14"/>
      <color theme="7" tint="-0.499984740745262"/>
      <name val="Arial"/>
      <family val="2"/>
    </font>
    <font>
      <sz val="14"/>
      <color theme="7" tint="-0.499984740745262"/>
      <name val="Calibri"/>
      <family val="2"/>
      <scheme val="minor"/>
    </font>
    <font>
      <b/>
      <sz val="14"/>
      <color theme="6" tint="-0.499984740745262"/>
      <name val="Arial"/>
      <family val="2"/>
    </font>
    <font>
      <sz val="14"/>
      <color theme="6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sz val="14"/>
      <color theme="5" tint="-0.499984740745262"/>
      <name val="Calibri"/>
      <family val="2"/>
      <scheme val="minor"/>
    </font>
    <font>
      <b/>
      <sz val="14"/>
      <color theme="0" tint="-0.499984740745262"/>
      <name val="Arial"/>
      <family val="2"/>
    </font>
    <font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55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2" fontId="0" fillId="0" borderId="0" xfId="1" applyNumberFormat="1" applyFont="1"/>
    <xf numFmtId="42" fontId="4" fillId="0" borderId="1" xfId="1" applyNumberFormat="1" applyFont="1" applyBorder="1"/>
    <xf numFmtId="42" fontId="4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0" fontId="10" fillId="4" borderId="1" xfId="2" quotePrefix="1" applyFont="1" applyFill="1" applyBorder="1" applyAlignment="1">
      <alignment horizontal="left" wrapText="1"/>
    </xf>
    <xf numFmtId="0" fontId="11" fillId="4" borderId="1" xfId="2" applyFont="1" applyFill="1" applyBorder="1" applyAlignment="1">
      <alignment wrapText="1"/>
    </xf>
    <xf numFmtId="0" fontId="11" fillId="4" borderId="1" xfId="2" quotePrefix="1" applyFont="1" applyFill="1" applyBorder="1" applyAlignment="1">
      <alignment horizontal="left" wrapText="1"/>
    </xf>
    <xf numFmtId="0" fontId="11" fillId="0" borderId="1" xfId="2" applyFont="1" applyFill="1" applyBorder="1" applyAlignment="1">
      <alignment wrapText="1"/>
    </xf>
    <xf numFmtId="0" fontId="11" fillId="2" borderId="1" xfId="2" quotePrefix="1" applyFont="1" applyFill="1" applyBorder="1" applyAlignment="1">
      <alignment horizontal="left" wrapText="1"/>
    </xf>
    <xf numFmtId="0" fontId="13" fillId="4" borderId="1" xfId="2" applyFont="1" applyFill="1" applyBorder="1" applyAlignment="1">
      <alignment wrapText="1"/>
    </xf>
    <xf numFmtId="0" fontId="15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wrapText="1"/>
    </xf>
    <xf numFmtId="0" fontId="17" fillId="4" borderId="1" xfId="2" quotePrefix="1" applyFont="1" applyFill="1" applyBorder="1" applyAlignment="1">
      <alignment horizontal="left" wrapText="1"/>
    </xf>
    <xf numFmtId="0" fontId="18" fillId="2" borderId="1" xfId="2" applyFont="1" applyFill="1" applyBorder="1" applyAlignment="1">
      <alignment wrapText="1"/>
    </xf>
    <xf numFmtId="0" fontId="18" fillId="4" borderId="1" xfId="2" applyFont="1" applyFill="1" applyBorder="1" applyAlignment="1">
      <alignment wrapText="1"/>
    </xf>
    <xf numFmtId="0" fontId="19" fillId="4" borderId="1" xfId="2" applyFont="1" applyFill="1" applyBorder="1" applyAlignment="1">
      <alignment wrapText="1"/>
    </xf>
    <xf numFmtId="0" fontId="21" fillId="4" borderId="1" xfId="2" quotePrefix="1" applyFont="1" applyFill="1" applyBorder="1" applyAlignment="1">
      <alignment horizontal="left" wrapText="1"/>
    </xf>
    <xf numFmtId="0" fontId="21" fillId="4" borderId="1" xfId="2" applyFont="1" applyFill="1" applyBorder="1" applyAlignment="1">
      <alignment wrapText="1"/>
    </xf>
    <xf numFmtId="0" fontId="23" fillId="4" borderId="1" xfId="2" applyFont="1" applyFill="1" applyBorder="1" applyAlignment="1">
      <alignment wrapText="1"/>
    </xf>
    <xf numFmtId="0" fontId="24" fillId="2" borderId="1" xfId="2" applyFont="1" applyFill="1" applyBorder="1" applyAlignment="1">
      <alignment wrapText="1"/>
    </xf>
    <xf numFmtId="0" fontId="24" fillId="4" borderId="1" xfId="2" applyFont="1" applyFill="1" applyBorder="1" applyAlignment="1">
      <alignment wrapText="1"/>
    </xf>
    <xf numFmtId="0" fontId="26" fillId="4" borderId="1" xfId="2" applyFont="1" applyFill="1" applyBorder="1" applyAlignment="1">
      <alignment wrapText="1"/>
    </xf>
    <xf numFmtId="0" fontId="26" fillId="2" borderId="1" xfId="2" applyFont="1" applyFill="1" applyBorder="1" applyAlignment="1">
      <alignment wrapText="1"/>
    </xf>
    <xf numFmtId="0" fontId="28" fillId="4" borderId="1" xfId="2" applyFont="1" applyFill="1" applyBorder="1" applyAlignment="1">
      <alignment wrapText="1"/>
    </xf>
    <xf numFmtId="0" fontId="30" fillId="4" borderId="1" xfId="2" quotePrefix="1" applyFont="1" applyFill="1" applyBorder="1" applyAlignment="1">
      <alignment horizontal="left" wrapText="1"/>
    </xf>
    <xf numFmtId="0" fontId="30" fillId="4" borderId="1" xfId="2" applyFont="1" applyFill="1" applyBorder="1" applyAlignment="1">
      <alignment wrapText="1"/>
    </xf>
    <xf numFmtId="0" fontId="32" fillId="4" borderId="1" xfId="2" applyFont="1" applyFill="1" applyBorder="1" applyAlignment="1">
      <alignment wrapText="1"/>
    </xf>
    <xf numFmtId="0" fontId="32" fillId="2" borderId="1" xfId="2" applyFont="1" applyFill="1" applyBorder="1" applyAlignment="1">
      <alignment wrapText="1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42" fontId="9" fillId="0" borderId="1" xfId="1" applyNumberFormat="1" applyFont="1" applyBorder="1" applyAlignment="1">
      <alignment horizontal="right" wrapText="1"/>
    </xf>
    <xf numFmtId="42" fontId="9" fillId="0" borderId="3" xfId="1" applyNumberFormat="1" applyFont="1" applyBorder="1" applyAlignment="1">
      <alignment horizontal="right" wrapText="1"/>
    </xf>
    <xf numFmtId="0" fontId="10" fillId="4" borderId="3" xfId="2" quotePrefix="1" applyFont="1" applyFill="1" applyBorder="1" applyAlignment="1">
      <alignment horizontal="left" wrapText="1"/>
    </xf>
    <xf numFmtId="0" fontId="10" fillId="4" borderId="3" xfId="2" quotePrefix="1" applyFont="1" applyFill="1" applyBorder="1" applyAlignment="1">
      <alignment horizontal="center" wrapText="1"/>
    </xf>
    <xf numFmtId="42" fontId="10" fillId="4" borderId="3" xfId="1" applyNumberFormat="1" applyFont="1" applyFill="1" applyBorder="1" applyAlignment="1">
      <alignment wrapText="1"/>
    </xf>
    <xf numFmtId="0" fontId="11" fillId="4" borderId="3" xfId="2" quotePrefix="1" applyFont="1" applyFill="1" applyBorder="1" applyAlignment="1">
      <alignment horizontal="left" wrapText="1"/>
    </xf>
    <xf numFmtId="0" fontId="11" fillId="4" borderId="3" xfId="2" quotePrefix="1" applyFont="1" applyFill="1" applyBorder="1" applyAlignment="1">
      <alignment horizontal="center" wrapText="1"/>
    </xf>
    <xf numFmtId="42" fontId="11" fillId="4" borderId="3" xfId="1" applyNumberFormat="1" applyFont="1" applyFill="1" applyBorder="1" applyAlignment="1">
      <alignment wrapText="1"/>
    </xf>
    <xf numFmtId="42" fontId="12" fillId="4" borderId="3" xfId="1" applyNumberFormat="1" applyFont="1" applyFill="1" applyBorder="1" applyAlignment="1">
      <alignment wrapText="1"/>
    </xf>
    <xf numFmtId="0" fontId="11" fillId="0" borderId="3" xfId="2" quotePrefix="1" applyFont="1" applyFill="1" applyBorder="1" applyAlignment="1">
      <alignment horizontal="left" wrapText="1"/>
    </xf>
    <xf numFmtId="0" fontId="11" fillId="0" borderId="3" xfId="2" quotePrefix="1" applyFont="1" applyFill="1" applyBorder="1" applyAlignment="1">
      <alignment horizontal="center" wrapText="1"/>
    </xf>
    <xf numFmtId="42" fontId="11" fillId="0" borderId="3" xfId="1" applyNumberFormat="1" applyFont="1" applyFill="1" applyBorder="1" applyAlignment="1">
      <alignment wrapText="1"/>
    </xf>
    <xf numFmtId="42" fontId="9" fillId="0" borderId="1" xfId="1" applyNumberFormat="1" applyFont="1" applyFill="1" applyBorder="1" applyAlignment="1">
      <alignment horizontal="right" wrapText="1"/>
    </xf>
    <xf numFmtId="0" fontId="11" fillId="2" borderId="3" xfId="2" quotePrefix="1" applyFont="1" applyFill="1" applyBorder="1" applyAlignment="1">
      <alignment horizontal="left" wrapText="1"/>
    </xf>
    <xf numFmtId="0" fontId="11" fillId="2" borderId="3" xfId="2" quotePrefix="1" applyFont="1" applyFill="1" applyBorder="1" applyAlignment="1">
      <alignment horizontal="center" wrapText="1"/>
    </xf>
    <xf numFmtId="42" fontId="11" fillId="2" borderId="3" xfId="1" applyNumberFormat="1" applyFont="1" applyFill="1" applyBorder="1" applyAlignment="1">
      <alignment wrapText="1"/>
    </xf>
    <xf numFmtId="42" fontId="9" fillId="2" borderId="1" xfId="1" applyNumberFormat="1" applyFont="1" applyFill="1" applyBorder="1" applyAlignment="1">
      <alignment horizontal="right" wrapText="1"/>
    </xf>
    <xf numFmtId="0" fontId="13" fillId="4" borderId="3" xfId="2" quotePrefix="1" applyFont="1" applyFill="1" applyBorder="1" applyAlignment="1">
      <alignment horizontal="left" wrapText="1"/>
    </xf>
    <xf numFmtId="0" fontId="13" fillId="4" borderId="3" xfId="2" quotePrefix="1" applyFont="1" applyFill="1" applyBorder="1" applyAlignment="1">
      <alignment horizontal="center" wrapText="1"/>
    </xf>
    <xf numFmtId="42" fontId="13" fillId="4" borderId="3" xfId="1" applyNumberFormat="1" applyFont="1" applyFill="1" applyBorder="1" applyAlignment="1">
      <alignment wrapText="1"/>
    </xf>
    <xf numFmtId="42" fontId="14" fillId="4" borderId="3" xfId="1" applyNumberFormat="1" applyFont="1" applyFill="1" applyBorder="1" applyAlignment="1">
      <alignment wrapText="1"/>
    </xf>
    <xf numFmtId="0" fontId="15" fillId="4" borderId="3" xfId="2" quotePrefix="1" applyFont="1" applyFill="1" applyBorder="1" applyAlignment="1">
      <alignment horizontal="left" wrapText="1"/>
    </xf>
    <xf numFmtId="0" fontId="15" fillId="4" borderId="3" xfId="2" quotePrefix="1" applyFont="1" applyFill="1" applyBorder="1" applyAlignment="1">
      <alignment horizontal="center" wrapText="1"/>
    </xf>
    <xf numFmtId="42" fontId="15" fillId="4" borderId="3" xfId="1" applyNumberFormat="1" applyFont="1" applyFill="1" applyBorder="1" applyAlignment="1">
      <alignment wrapText="1"/>
    </xf>
    <xf numFmtId="42" fontId="16" fillId="4" borderId="3" xfId="1" applyNumberFormat="1" applyFont="1" applyFill="1" applyBorder="1" applyAlignment="1">
      <alignment wrapText="1"/>
    </xf>
    <xf numFmtId="0" fontId="17" fillId="4" borderId="3" xfId="2" quotePrefix="1" applyFont="1" applyFill="1" applyBorder="1" applyAlignment="1">
      <alignment horizontal="left" wrapText="1"/>
    </xf>
    <xf numFmtId="0" fontId="17" fillId="4" borderId="3" xfId="2" quotePrefix="1" applyFont="1" applyFill="1" applyBorder="1" applyAlignment="1">
      <alignment horizontal="center" wrapText="1"/>
    </xf>
    <xf numFmtId="42" fontId="17" fillId="4" borderId="3" xfId="1" applyNumberFormat="1" applyFont="1" applyFill="1" applyBorder="1" applyAlignment="1">
      <alignment wrapText="1"/>
    </xf>
    <xf numFmtId="0" fontId="18" fillId="2" borderId="3" xfId="2" quotePrefix="1" applyFont="1" applyFill="1" applyBorder="1" applyAlignment="1">
      <alignment horizontal="left" wrapText="1"/>
    </xf>
    <xf numFmtId="0" fontId="18" fillId="2" borderId="3" xfId="2" quotePrefix="1" applyFont="1" applyFill="1" applyBorder="1" applyAlignment="1">
      <alignment horizontal="center" wrapText="1"/>
    </xf>
    <xf numFmtId="42" fontId="18" fillId="2" borderId="3" xfId="1" applyNumberFormat="1" applyFont="1" applyFill="1" applyBorder="1" applyAlignment="1">
      <alignment wrapText="1"/>
    </xf>
    <xf numFmtId="0" fontId="18" fillId="4" borderId="3" xfId="2" quotePrefix="1" applyFont="1" applyFill="1" applyBorder="1" applyAlignment="1">
      <alignment horizontal="left" wrapText="1"/>
    </xf>
    <xf numFmtId="0" fontId="18" fillId="4" borderId="3" xfId="2" quotePrefix="1" applyFont="1" applyFill="1" applyBorder="1" applyAlignment="1">
      <alignment horizontal="center" wrapText="1"/>
    </xf>
    <xf numFmtId="42" fontId="9" fillId="4" borderId="3" xfId="1" applyNumberFormat="1" applyFont="1" applyFill="1" applyBorder="1" applyAlignment="1">
      <alignment wrapText="1"/>
    </xf>
    <xf numFmtId="0" fontId="19" fillId="4" borderId="3" xfId="2" quotePrefix="1" applyFont="1" applyFill="1" applyBorder="1" applyAlignment="1">
      <alignment horizontal="left" wrapText="1"/>
    </xf>
    <xf numFmtId="0" fontId="19" fillId="4" borderId="3" xfId="2" quotePrefix="1" applyFont="1" applyFill="1" applyBorder="1" applyAlignment="1">
      <alignment horizontal="center" wrapText="1"/>
    </xf>
    <xf numFmtId="42" fontId="19" fillId="4" borderId="3" xfId="1" applyNumberFormat="1" applyFont="1" applyFill="1" applyBorder="1" applyAlignment="1">
      <alignment wrapText="1"/>
    </xf>
    <xf numFmtId="42" fontId="32" fillId="4" borderId="1" xfId="1" applyNumberFormat="1" applyFont="1" applyFill="1" applyBorder="1" applyAlignment="1">
      <alignment wrapText="1"/>
    </xf>
    <xf numFmtId="42" fontId="20" fillId="4" borderId="3" xfId="1" applyNumberFormat="1" applyFont="1" applyFill="1" applyBorder="1" applyAlignment="1">
      <alignment wrapText="1"/>
    </xf>
    <xf numFmtId="0" fontId="21" fillId="4" borderId="3" xfId="2" quotePrefix="1" applyFont="1" applyFill="1" applyBorder="1" applyAlignment="1">
      <alignment horizontal="left" wrapText="1"/>
    </xf>
    <xf numFmtId="0" fontId="21" fillId="4" borderId="3" xfId="2" quotePrefix="1" applyFont="1" applyFill="1" applyBorder="1" applyAlignment="1">
      <alignment horizontal="center" wrapText="1"/>
    </xf>
    <xf numFmtId="42" fontId="21" fillId="4" borderId="3" xfId="1" applyNumberFormat="1" applyFont="1" applyFill="1" applyBorder="1" applyAlignment="1">
      <alignment wrapText="1"/>
    </xf>
    <xf numFmtId="42" fontId="22" fillId="4" borderId="3" xfId="1" applyNumberFormat="1" applyFont="1" applyFill="1" applyBorder="1" applyAlignment="1">
      <alignment wrapText="1"/>
    </xf>
    <xf numFmtId="0" fontId="23" fillId="4" borderId="3" xfId="2" quotePrefix="1" applyFont="1" applyFill="1" applyBorder="1" applyAlignment="1">
      <alignment horizontal="left" wrapText="1"/>
    </xf>
    <xf numFmtId="0" fontId="23" fillId="4" borderId="3" xfId="2" quotePrefix="1" applyFont="1" applyFill="1" applyBorder="1" applyAlignment="1">
      <alignment horizontal="center" wrapText="1"/>
    </xf>
    <xf numFmtId="42" fontId="23" fillId="4" borderId="3" xfId="1" applyNumberFormat="1" applyFont="1" applyFill="1" applyBorder="1" applyAlignment="1">
      <alignment wrapText="1"/>
    </xf>
    <xf numFmtId="0" fontId="24" fillId="2" borderId="3" xfId="2" quotePrefix="1" applyFont="1" applyFill="1" applyBorder="1" applyAlignment="1">
      <alignment horizontal="left" wrapText="1"/>
    </xf>
    <xf numFmtId="0" fontId="24" fillId="2" borderId="3" xfId="2" quotePrefix="1" applyFont="1" applyFill="1" applyBorder="1" applyAlignment="1">
      <alignment horizontal="center" wrapText="1"/>
    </xf>
    <xf numFmtId="42" fontId="24" fillId="2" borderId="3" xfId="1" applyNumberFormat="1" applyFont="1" applyFill="1" applyBorder="1" applyAlignment="1">
      <alignment wrapText="1"/>
    </xf>
    <xf numFmtId="0" fontId="26" fillId="4" borderId="1" xfId="2" quotePrefix="1" applyFont="1" applyFill="1" applyBorder="1" applyAlignment="1">
      <alignment horizontal="left" wrapText="1"/>
    </xf>
    <xf numFmtId="0" fontId="26" fillId="4" borderId="1" xfId="2" quotePrefix="1" applyFont="1" applyFill="1" applyBorder="1" applyAlignment="1">
      <alignment horizontal="center" wrapText="1"/>
    </xf>
    <xf numFmtId="42" fontId="26" fillId="4" borderId="1" xfId="1" applyNumberFormat="1" applyFont="1" applyFill="1" applyBorder="1" applyAlignment="1">
      <alignment wrapText="1"/>
    </xf>
    <xf numFmtId="0" fontId="26" fillId="4" borderId="3" xfId="2" quotePrefix="1" applyFont="1" applyFill="1" applyBorder="1" applyAlignment="1">
      <alignment horizontal="center" wrapText="1"/>
    </xf>
    <xf numFmtId="0" fontId="26" fillId="4" borderId="3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left" wrapText="1"/>
    </xf>
    <xf numFmtId="42" fontId="26" fillId="2" borderId="1" xfId="1" applyNumberFormat="1" applyFont="1" applyFill="1" applyBorder="1" applyAlignment="1">
      <alignment wrapText="1"/>
    </xf>
    <xf numFmtId="42" fontId="27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left" wrapText="1"/>
    </xf>
    <xf numFmtId="0" fontId="28" fillId="4" borderId="3" xfId="2" quotePrefix="1" applyFont="1" applyFill="1" applyBorder="1" applyAlignment="1">
      <alignment horizontal="center" wrapText="1"/>
    </xf>
    <xf numFmtId="0" fontId="28" fillId="4" borderId="3" xfId="2" quotePrefix="1" applyFont="1" applyFill="1" applyBorder="1" applyAlignment="1">
      <alignment horizontal="left" wrapText="1"/>
    </xf>
    <xf numFmtId="42" fontId="28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center" wrapText="1"/>
    </xf>
    <xf numFmtId="42" fontId="29" fillId="4" borderId="1" xfId="1" applyNumberFormat="1" applyFont="1" applyFill="1" applyBorder="1" applyAlignment="1">
      <alignment wrapText="1"/>
    </xf>
    <xf numFmtId="42" fontId="33" fillId="4" borderId="1" xfId="1" applyNumberFormat="1" applyFont="1" applyFill="1" applyBorder="1" applyAlignment="1">
      <alignment wrapText="1"/>
    </xf>
    <xf numFmtId="0" fontId="30" fillId="4" borderId="3" xfId="2" quotePrefix="1" applyFont="1" applyFill="1" applyBorder="1" applyAlignment="1">
      <alignment horizontal="center" wrapText="1"/>
    </xf>
    <xf numFmtId="0" fontId="30" fillId="4" borderId="3" xfId="2" quotePrefix="1" applyFont="1" applyFill="1" applyBorder="1" applyAlignment="1">
      <alignment horizontal="left" wrapText="1"/>
    </xf>
    <xf numFmtId="42" fontId="30" fillId="4" borderId="1" xfId="1" applyNumberFormat="1" applyFont="1" applyFill="1" applyBorder="1" applyAlignment="1">
      <alignment wrapText="1"/>
    </xf>
    <xf numFmtId="42" fontId="31" fillId="4" borderId="1" xfId="1" applyNumberFormat="1" applyFont="1" applyFill="1" applyBorder="1" applyAlignment="1">
      <alignment wrapText="1"/>
    </xf>
    <xf numFmtId="0" fontId="32" fillId="4" borderId="1" xfId="2" quotePrefix="1" applyFont="1" applyFill="1" applyBorder="1" applyAlignment="1">
      <alignment horizontal="left" wrapText="1"/>
    </xf>
    <xf numFmtId="0" fontId="32" fillId="4" borderId="3" xfId="2" quotePrefix="1" applyFont="1" applyFill="1" applyBorder="1" applyAlignment="1">
      <alignment horizontal="center" wrapText="1"/>
    </xf>
    <xf numFmtId="0" fontId="32" fillId="4" borderId="3" xfId="2" quotePrefix="1" applyFont="1" applyFill="1" applyBorder="1" applyAlignment="1">
      <alignment horizontal="left" wrapText="1"/>
    </xf>
    <xf numFmtId="0" fontId="32" fillId="2" borderId="1" xfId="2" quotePrefix="1" applyFont="1" applyFill="1" applyBorder="1" applyAlignment="1">
      <alignment horizontal="left" wrapText="1"/>
    </xf>
    <xf numFmtId="0" fontId="32" fillId="2" borderId="3" xfId="2" quotePrefix="1" applyFont="1" applyFill="1" applyBorder="1" applyAlignment="1">
      <alignment horizontal="center" wrapText="1"/>
    </xf>
    <xf numFmtId="0" fontId="32" fillId="2" borderId="3" xfId="2" quotePrefix="1" applyFont="1" applyFill="1" applyBorder="1" applyAlignment="1">
      <alignment horizontal="left" wrapText="1"/>
    </xf>
    <xf numFmtId="42" fontId="32" fillId="2" borderId="1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horizontal="center" wrapText="1"/>
    </xf>
    <xf numFmtId="0" fontId="11" fillId="4" borderId="3" xfId="2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 wrapText="1"/>
    </xf>
    <xf numFmtId="0" fontId="13" fillId="4" borderId="3" xfId="2" applyFont="1" applyFill="1" applyBorder="1" applyAlignment="1">
      <alignment horizontal="center" wrapText="1"/>
    </xf>
    <xf numFmtId="0" fontId="15" fillId="4" borderId="3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 wrapText="1"/>
    </xf>
    <xf numFmtId="0" fontId="18" fillId="4" borderId="3" xfId="2" applyFont="1" applyFill="1" applyBorder="1" applyAlignment="1">
      <alignment horizontal="center" wrapText="1"/>
    </xf>
    <xf numFmtId="0" fontId="19" fillId="4" borderId="3" xfId="2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wrapText="1"/>
    </xf>
    <xf numFmtId="0" fontId="21" fillId="4" borderId="3" xfId="2" applyFont="1" applyFill="1" applyBorder="1" applyAlignment="1">
      <alignment horizontal="center" wrapText="1"/>
    </xf>
    <xf numFmtId="0" fontId="23" fillId="4" borderId="3" xfId="2" applyFont="1" applyFill="1" applyBorder="1" applyAlignment="1">
      <alignment horizontal="center" wrapText="1"/>
    </xf>
    <xf numFmtId="0" fontId="24" fillId="2" borderId="3" xfId="2" applyFont="1" applyFill="1" applyBorder="1" applyAlignment="1">
      <alignment horizontal="center" wrapText="1"/>
    </xf>
    <xf numFmtId="0" fontId="26" fillId="4" borderId="1" xfId="2" applyFont="1" applyFill="1" applyBorder="1" applyAlignment="1">
      <alignment horizontal="center" wrapText="1"/>
    </xf>
    <xf numFmtId="0" fontId="26" fillId="2" borderId="1" xfId="2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 wrapText="1"/>
    </xf>
    <xf numFmtId="0" fontId="28" fillId="4" borderId="3" xfId="2" applyFont="1" applyFill="1" applyBorder="1" applyAlignment="1">
      <alignment horizontal="center" wrapText="1"/>
    </xf>
    <xf numFmtId="0" fontId="30" fillId="4" borderId="1" xfId="2" quotePrefix="1" applyFont="1" applyFill="1" applyBorder="1" applyAlignment="1">
      <alignment horizontal="center" wrapText="1"/>
    </xf>
    <xf numFmtId="0" fontId="30" fillId="4" borderId="1" xfId="2" applyFont="1" applyFill="1" applyBorder="1" applyAlignment="1">
      <alignment horizontal="center" wrapText="1"/>
    </xf>
    <xf numFmtId="0" fontId="32" fillId="4" borderId="1" xfId="2" applyFont="1" applyFill="1" applyBorder="1" applyAlignment="1">
      <alignment horizontal="center" wrapText="1"/>
    </xf>
    <xf numFmtId="0" fontId="32" fillId="2" borderId="1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6" fillId="0" borderId="1" xfId="2" quotePrefix="1" applyFont="1" applyFill="1" applyBorder="1" applyAlignment="1">
      <alignment horizontal="left" wrapText="1"/>
    </xf>
    <xf numFmtId="0" fontId="26" fillId="0" borderId="1" xfId="2" quotePrefix="1" applyFont="1" applyFill="1" applyBorder="1" applyAlignment="1">
      <alignment horizontal="center" wrapText="1"/>
    </xf>
    <xf numFmtId="0" fontId="26" fillId="0" borderId="1" xfId="2" applyFont="1" applyFill="1" applyBorder="1" applyAlignment="1">
      <alignment wrapText="1"/>
    </xf>
    <xf numFmtId="0" fontId="26" fillId="0" borderId="1" xfId="2" applyFont="1" applyFill="1" applyBorder="1" applyAlignment="1">
      <alignment horizontal="center" wrapText="1"/>
    </xf>
    <xf numFmtId="0" fontId="0" fillId="0" borderId="0" xfId="0" applyFill="1"/>
    <xf numFmtId="0" fontId="18" fillId="0" borderId="3" xfId="2" quotePrefix="1" applyFont="1" applyFill="1" applyBorder="1" applyAlignment="1">
      <alignment horizontal="left" wrapText="1"/>
    </xf>
    <xf numFmtId="0" fontId="18" fillId="0" borderId="3" xfId="2" quotePrefix="1" applyFont="1" applyFill="1" applyBorder="1" applyAlignment="1">
      <alignment horizontal="center" wrapText="1"/>
    </xf>
    <xf numFmtId="0" fontId="18" fillId="0" borderId="1" xfId="2" applyFont="1" applyFill="1" applyBorder="1" applyAlignment="1">
      <alignment wrapText="1"/>
    </xf>
    <xf numFmtId="0" fontId="18" fillId="0" borderId="3" xfId="2" applyFont="1" applyFill="1" applyBorder="1" applyAlignment="1">
      <alignment horizontal="center" wrapText="1"/>
    </xf>
    <xf numFmtId="0" fontId="32" fillId="4" borderId="1" xfId="2" quotePrefix="1" applyFont="1" applyFill="1" applyBorder="1" applyAlignment="1">
      <alignment horizontal="center" wrapText="1"/>
    </xf>
    <xf numFmtId="0" fontId="8" fillId="0" borderId="3" xfId="2" quotePrefix="1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164" fontId="10" fillId="4" borderId="3" xfId="2" quotePrefix="1" applyNumberFormat="1" applyFont="1" applyFill="1" applyBorder="1" applyAlignment="1">
      <alignment horizontal="center" wrapText="1"/>
    </xf>
    <xf numFmtId="164" fontId="11" fillId="4" borderId="3" xfId="2" applyNumberFormat="1" applyFont="1" applyFill="1" applyBorder="1" applyAlignment="1">
      <alignment horizontal="center" wrapText="1"/>
    </xf>
    <xf numFmtId="164" fontId="11" fillId="4" borderId="3" xfId="2" quotePrefix="1" applyNumberFormat="1" applyFont="1" applyFill="1" applyBorder="1" applyAlignment="1">
      <alignment horizontal="center" wrapText="1"/>
    </xf>
    <xf numFmtId="164" fontId="11" fillId="0" borderId="3" xfId="2" applyNumberFormat="1" applyFont="1" applyFill="1" applyBorder="1" applyAlignment="1">
      <alignment horizontal="center" wrapText="1"/>
    </xf>
    <xf numFmtId="164" fontId="11" fillId="2" borderId="3" xfId="2" quotePrefix="1" applyNumberFormat="1" applyFont="1" applyFill="1" applyBorder="1" applyAlignment="1">
      <alignment horizontal="center" wrapText="1"/>
    </xf>
    <xf numFmtId="164" fontId="13" fillId="4" borderId="3" xfId="2" applyNumberFormat="1" applyFont="1" applyFill="1" applyBorder="1" applyAlignment="1">
      <alignment horizontal="center" wrapText="1"/>
    </xf>
    <xf numFmtId="164" fontId="15" fillId="4" borderId="3" xfId="2" applyNumberFormat="1" applyFont="1" applyFill="1" applyBorder="1" applyAlignment="1">
      <alignment horizontal="center" wrapText="1"/>
    </xf>
    <xf numFmtId="164" fontId="17" fillId="4" borderId="3" xfId="2" applyNumberFormat="1" applyFont="1" applyFill="1" applyBorder="1" applyAlignment="1">
      <alignment horizontal="center" wrapText="1"/>
    </xf>
    <xf numFmtId="164" fontId="17" fillId="4" borderId="3" xfId="2" quotePrefix="1" applyNumberFormat="1" applyFont="1" applyFill="1" applyBorder="1" applyAlignment="1">
      <alignment horizontal="center" wrapText="1"/>
    </xf>
    <xf numFmtId="164" fontId="18" fillId="2" borderId="3" xfId="2" applyNumberFormat="1" applyFont="1" applyFill="1" applyBorder="1" applyAlignment="1">
      <alignment horizontal="center" wrapText="1"/>
    </xf>
    <xf numFmtId="164" fontId="18" fillId="0" borderId="3" xfId="2" applyNumberFormat="1" applyFont="1" applyFill="1" applyBorder="1" applyAlignment="1">
      <alignment horizontal="center" wrapText="1"/>
    </xf>
    <xf numFmtId="164" fontId="18" fillId="4" borderId="3" xfId="2" applyNumberFormat="1" applyFont="1" applyFill="1" applyBorder="1" applyAlignment="1">
      <alignment horizontal="center" wrapText="1"/>
    </xf>
    <xf numFmtId="164" fontId="19" fillId="4" borderId="3" xfId="2" applyNumberFormat="1" applyFont="1" applyFill="1" applyBorder="1" applyAlignment="1">
      <alignment horizontal="center" wrapText="1"/>
    </xf>
    <xf numFmtId="164" fontId="19" fillId="4" borderId="1" xfId="2" applyNumberFormat="1" applyFont="1" applyFill="1" applyBorder="1" applyAlignment="1">
      <alignment horizontal="center" wrapText="1"/>
    </xf>
    <xf numFmtId="164" fontId="21" fillId="4" borderId="3" xfId="2" quotePrefix="1" applyNumberFormat="1" applyFont="1" applyFill="1" applyBorder="1" applyAlignment="1">
      <alignment horizontal="center" wrapText="1"/>
    </xf>
    <xf numFmtId="164" fontId="21" fillId="4" borderId="3" xfId="2" applyNumberFormat="1" applyFont="1" applyFill="1" applyBorder="1" applyAlignment="1">
      <alignment horizontal="center" wrapText="1"/>
    </xf>
    <xf numFmtId="164" fontId="23" fillId="4" borderId="3" xfId="2" applyNumberFormat="1" applyFont="1" applyFill="1" applyBorder="1" applyAlignment="1">
      <alignment horizontal="center" wrapText="1"/>
    </xf>
    <xf numFmtId="164" fontId="24" fillId="2" borderId="3" xfId="2" applyNumberFormat="1" applyFont="1" applyFill="1" applyBorder="1" applyAlignment="1">
      <alignment horizontal="center" wrapText="1"/>
    </xf>
    <xf numFmtId="164" fontId="26" fillId="4" borderId="1" xfId="2" applyNumberFormat="1" applyFont="1" applyFill="1" applyBorder="1" applyAlignment="1">
      <alignment horizontal="center" wrapText="1"/>
    </xf>
    <xf numFmtId="164" fontId="26" fillId="2" borderId="1" xfId="2" applyNumberFormat="1" applyFont="1" applyFill="1" applyBorder="1" applyAlignment="1">
      <alignment horizontal="center" wrapText="1"/>
    </xf>
    <xf numFmtId="164" fontId="26" fillId="0" borderId="1" xfId="2" applyNumberFormat="1" applyFont="1" applyFill="1" applyBorder="1" applyAlignment="1">
      <alignment horizontal="center" wrapText="1"/>
    </xf>
    <xf numFmtId="164" fontId="28" fillId="4" borderId="1" xfId="2" applyNumberFormat="1" applyFont="1" applyFill="1" applyBorder="1" applyAlignment="1">
      <alignment horizontal="center" wrapText="1"/>
    </xf>
    <xf numFmtId="164" fontId="28" fillId="4" borderId="3" xfId="2" applyNumberFormat="1" applyFont="1" applyFill="1" applyBorder="1" applyAlignment="1">
      <alignment horizontal="center" wrapText="1"/>
    </xf>
    <xf numFmtId="164" fontId="30" fillId="4" borderId="1" xfId="2" quotePrefix="1" applyNumberFormat="1" applyFont="1" applyFill="1" applyBorder="1" applyAlignment="1">
      <alignment horizontal="center" wrapText="1"/>
    </xf>
    <xf numFmtId="164" fontId="30" fillId="4" borderId="1" xfId="2" applyNumberFormat="1" applyFont="1" applyFill="1" applyBorder="1" applyAlignment="1">
      <alignment horizontal="center" wrapText="1"/>
    </xf>
    <xf numFmtId="164" fontId="32" fillId="4" borderId="1" xfId="2" applyNumberFormat="1" applyFont="1" applyFill="1" applyBorder="1" applyAlignment="1">
      <alignment horizontal="center" wrapText="1"/>
    </xf>
    <xf numFmtId="164" fontId="32" fillId="2" borderId="1" xfId="2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3" borderId="2" xfId="2" applyNumberFormat="1" applyFont="1" applyFill="1" applyBorder="1" applyAlignment="1">
      <alignment horizontal="center" wrapText="1"/>
    </xf>
    <xf numFmtId="164" fontId="11" fillId="0" borderId="3" xfId="2" quotePrefix="1" applyNumberFormat="1" applyFont="1" applyFill="1" applyBorder="1" applyAlignment="1">
      <alignment horizontal="center" wrapText="1"/>
    </xf>
    <xf numFmtId="0" fontId="11" fillId="0" borderId="1" xfId="2" quotePrefix="1" applyFont="1" applyFill="1" applyBorder="1" applyAlignment="1">
      <alignment horizontal="center" wrapText="1"/>
    </xf>
    <xf numFmtId="0" fontId="11" fillId="4" borderId="1" xfId="2" quotePrefix="1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center" wrapText="1"/>
    </xf>
    <xf numFmtId="42" fontId="9" fillId="0" borderId="7" xfId="1" applyNumberFormat="1" applyFont="1" applyBorder="1" applyAlignment="1">
      <alignment horizontal="right" wrapText="1"/>
    </xf>
    <xf numFmtId="42" fontId="9" fillId="0" borderId="7" xfId="1" applyNumberFormat="1" applyFont="1" applyFill="1" applyBorder="1" applyAlignment="1">
      <alignment horizontal="right" wrapText="1"/>
    </xf>
    <xf numFmtId="42" fontId="9" fillId="2" borderId="7" xfId="1" applyNumberFormat="1" applyFont="1" applyFill="1" applyBorder="1" applyAlignment="1">
      <alignment horizontal="right" wrapText="1"/>
    </xf>
    <xf numFmtId="42" fontId="9" fillId="0" borderId="8" xfId="1" applyNumberFormat="1" applyFont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6" fillId="0" borderId="2" xfId="1" quotePrefix="1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 wrapText="1"/>
    </xf>
    <xf numFmtId="0" fontId="24" fillId="0" borderId="3" xfId="2" quotePrefix="1" applyFont="1" applyFill="1" applyBorder="1" applyAlignment="1">
      <alignment horizontal="left" wrapText="1"/>
    </xf>
    <xf numFmtId="0" fontId="24" fillId="0" borderId="3" xfId="2" quotePrefix="1" applyFont="1" applyFill="1" applyBorder="1" applyAlignment="1">
      <alignment horizontal="center" wrapText="1"/>
    </xf>
    <xf numFmtId="164" fontId="24" fillId="0" borderId="3" xfId="2" applyNumberFormat="1" applyFont="1" applyFill="1" applyBorder="1" applyAlignment="1">
      <alignment horizontal="center" wrapText="1"/>
    </xf>
    <xf numFmtId="0" fontId="24" fillId="0" borderId="3" xfId="2" applyFont="1" applyFill="1" applyBorder="1" applyAlignment="1">
      <alignment horizontal="center" wrapText="1"/>
    </xf>
    <xf numFmtId="42" fontId="24" fillId="0" borderId="3" xfId="1" applyNumberFormat="1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32" fillId="0" borderId="1" xfId="2" quotePrefix="1" applyFont="1" applyFill="1" applyBorder="1" applyAlignment="1">
      <alignment horizontal="left" wrapText="1"/>
    </xf>
    <xf numFmtId="0" fontId="32" fillId="0" borderId="3" xfId="2" quotePrefix="1" applyFont="1" applyFill="1" applyBorder="1" applyAlignment="1">
      <alignment horizontal="center" wrapText="1"/>
    </xf>
    <xf numFmtId="0" fontId="32" fillId="0" borderId="3" xfId="2" quotePrefix="1" applyFont="1" applyFill="1" applyBorder="1" applyAlignment="1">
      <alignment horizontal="left" wrapText="1"/>
    </xf>
    <xf numFmtId="17" fontId="13" fillId="4" borderId="3" xfId="2" applyNumberFormat="1" applyFont="1" applyFill="1" applyBorder="1" applyAlignment="1">
      <alignment horizontal="center" wrapText="1"/>
    </xf>
    <xf numFmtId="0" fontId="13" fillId="0" borderId="3" xfId="2" quotePrefix="1" applyFont="1" applyFill="1" applyBorder="1" applyAlignment="1">
      <alignment horizontal="left" wrapText="1"/>
    </xf>
    <xf numFmtId="165" fontId="3" fillId="3" borderId="2" xfId="2" applyNumberFormat="1" applyFont="1" applyFill="1" applyBorder="1" applyAlignment="1">
      <alignment horizontal="center" wrapText="1"/>
    </xf>
    <xf numFmtId="165" fontId="8" fillId="4" borderId="3" xfId="2" applyNumberFormat="1" applyFont="1" applyFill="1" applyBorder="1" applyAlignment="1">
      <alignment horizontal="center" wrapText="1"/>
    </xf>
    <xf numFmtId="165" fontId="10" fillId="4" borderId="3" xfId="2" quotePrefix="1" applyNumberFormat="1" applyFont="1" applyFill="1" applyBorder="1" applyAlignment="1">
      <alignment horizontal="center" wrapText="1"/>
    </xf>
    <xf numFmtId="165" fontId="11" fillId="4" borderId="3" xfId="2" applyNumberFormat="1" applyFont="1" applyFill="1" applyBorder="1" applyAlignment="1">
      <alignment horizontal="center" wrapText="1"/>
    </xf>
    <xf numFmtId="165" fontId="11" fillId="4" borderId="3" xfId="2" quotePrefix="1" applyNumberFormat="1" applyFont="1" applyFill="1" applyBorder="1" applyAlignment="1">
      <alignment horizontal="center" wrapText="1"/>
    </xf>
    <xf numFmtId="165" fontId="11" fillId="0" borderId="3" xfId="2" applyNumberFormat="1" applyFont="1" applyFill="1" applyBorder="1" applyAlignment="1">
      <alignment horizontal="center" wrapText="1"/>
    </xf>
    <xf numFmtId="165" fontId="11" fillId="2" borderId="3" xfId="2" quotePrefix="1" applyNumberFormat="1" applyFont="1" applyFill="1" applyBorder="1" applyAlignment="1">
      <alignment horizontal="center" wrapText="1"/>
    </xf>
    <xf numFmtId="165" fontId="11" fillId="0" borderId="3" xfId="2" quotePrefix="1" applyNumberFormat="1" applyFont="1" applyFill="1" applyBorder="1" applyAlignment="1">
      <alignment horizontal="center" wrapText="1"/>
    </xf>
    <xf numFmtId="165" fontId="13" fillId="4" borderId="3" xfId="2" applyNumberFormat="1" applyFont="1" applyFill="1" applyBorder="1" applyAlignment="1">
      <alignment horizontal="center" wrapText="1"/>
    </xf>
    <xf numFmtId="165" fontId="15" fillId="4" borderId="3" xfId="2" applyNumberFormat="1" applyFont="1" applyFill="1" applyBorder="1" applyAlignment="1">
      <alignment horizontal="center" wrapText="1"/>
    </xf>
    <xf numFmtId="165" fontId="17" fillId="4" borderId="3" xfId="2" applyNumberFormat="1" applyFont="1" applyFill="1" applyBorder="1" applyAlignment="1">
      <alignment horizontal="center" wrapText="1"/>
    </xf>
    <xf numFmtId="165" fontId="17" fillId="4" borderId="3" xfId="2" quotePrefix="1" applyNumberFormat="1" applyFont="1" applyFill="1" applyBorder="1" applyAlignment="1">
      <alignment horizontal="center" wrapText="1"/>
    </xf>
    <xf numFmtId="165" fontId="18" fillId="2" borderId="3" xfId="2" applyNumberFormat="1" applyFont="1" applyFill="1" applyBorder="1" applyAlignment="1">
      <alignment horizontal="center" wrapText="1"/>
    </xf>
    <xf numFmtId="165" fontId="18" fillId="0" borderId="3" xfId="2" applyNumberFormat="1" applyFont="1" applyFill="1" applyBorder="1" applyAlignment="1">
      <alignment horizontal="center" wrapText="1"/>
    </xf>
    <xf numFmtId="165" fontId="18" fillId="4" borderId="3" xfId="2" applyNumberFormat="1" applyFont="1" applyFill="1" applyBorder="1" applyAlignment="1">
      <alignment horizontal="center" wrapText="1"/>
    </xf>
    <xf numFmtId="165" fontId="19" fillId="4" borderId="3" xfId="2" applyNumberFormat="1" applyFont="1" applyFill="1" applyBorder="1" applyAlignment="1">
      <alignment horizontal="center" wrapText="1"/>
    </xf>
    <xf numFmtId="165" fontId="19" fillId="4" borderId="3" xfId="1" applyNumberFormat="1" applyFont="1" applyFill="1" applyBorder="1" applyAlignment="1">
      <alignment wrapText="1"/>
    </xf>
    <xf numFmtId="165" fontId="19" fillId="4" borderId="1" xfId="2" applyNumberFormat="1" applyFont="1" applyFill="1" applyBorder="1" applyAlignment="1">
      <alignment horizontal="center" wrapText="1"/>
    </xf>
    <xf numFmtId="165" fontId="21" fillId="4" borderId="3" xfId="2" quotePrefix="1" applyNumberFormat="1" applyFont="1" applyFill="1" applyBorder="1" applyAlignment="1">
      <alignment horizontal="center" wrapText="1"/>
    </xf>
    <xf numFmtId="165" fontId="21" fillId="4" borderId="3" xfId="2" applyNumberFormat="1" applyFont="1" applyFill="1" applyBorder="1" applyAlignment="1">
      <alignment horizontal="center" wrapText="1"/>
    </xf>
    <xf numFmtId="165" fontId="23" fillId="4" borderId="3" xfId="2" applyNumberFormat="1" applyFont="1" applyFill="1" applyBorder="1" applyAlignment="1">
      <alignment horizontal="center" wrapText="1"/>
    </xf>
    <xf numFmtId="165" fontId="24" fillId="2" borderId="3" xfId="2" applyNumberFormat="1" applyFont="1" applyFill="1" applyBorder="1" applyAlignment="1">
      <alignment horizontal="center" wrapText="1"/>
    </xf>
    <xf numFmtId="165" fontId="24" fillId="0" borderId="3" xfId="2" applyNumberFormat="1" applyFont="1" applyFill="1" applyBorder="1" applyAlignment="1">
      <alignment horizontal="center" wrapText="1"/>
    </xf>
    <xf numFmtId="165" fontId="26" fillId="4" borderId="1" xfId="2" applyNumberFormat="1" applyFont="1" applyFill="1" applyBorder="1" applyAlignment="1">
      <alignment horizontal="center" wrapText="1"/>
    </xf>
    <xf numFmtId="165" fontId="26" fillId="2" borderId="1" xfId="2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wrapText="1"/>
    </xf>
    <xf numFmtId="165" fontId="28" fillId="4" borderId="1" xfId="2" applyNumberFormat="1" applyFont="1" applyFill="1" applyBorder="1" applyAlignment="1">
      <alignment horizontal="center" wrapText="1"/>
    </xf>
    <xf numFmtId="165" fontId="28" fillId="4" borderId="3" xfId="2" applyNumberFormat="1" applyFont="1" applyFill="1" applyBorder="1" applyAlignment="1">
      <alignment horizontal="center" wrapText="1"/>
    </xf>
    <xf numFmtId="165" fontId="30" fillId="4" borderId="1" xfId="2" quotePrefix="1" applyNumberFormat="1" applyFont="1" applyFill="1" applyBorder="1" applyAlignment="1">
      <alignment horizontal="center" wrapText="1"/>
    </xf>
    <xf numFmtId="165" fontId="30" fillId="4" borderId="1" xfId="2" applyNumberFormat="1" applyFont="1" applyFill="1" applyBorder="1" applyAlignment="1">
      <alignment horizontal="center" wrapText="1"/>
    </xf>
    <xf numFmtId="165" fontId="32" fillId="4" borderId="1" xfId="2" applyNumberFormat="1" applyFont="1" applyFill="1" applyBorder="1" applyAlignment="1">
      <alignment horizontal="center" wrapText="1"/>
    </xf>
    <xf numFmtId="165" fontId="32" fillId="2" borderId="1" xfId="2" applyNumberFormat="1" applyFont="1" applyFill="1" applyBorder="1" applyAlignment="1">
      <alignment horizontal="center" wrapText="1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4" fillId="0" borderId="1" xfId="2" quotePrefix="1" applyFont="1" applyFill="1" applyBorder="1" applyAlignment="1">
      <alignment horizontal="left" wrapText="1"/>
    </xf>
    <xf numFmtId="0" fontId="24" fillId="4" borderId="3" xfId="2" quotePrefix="1" applyFont="1" applyFill="1" applyBorder="1" applyAlignment="1">
      <alignment horizontal="left" wrapText="1"/>
    </xf>
    <xf numFmtId="0" fontId="26" fillId="2" borderId="3" xfId="2" quotePrefix="1" applyFont="1" applyFill="1" applyBorder="1" applyAlignment="1">
      <alignment horizontal="center" wrapText="1"/>
    </xf>
    <xf numFmtId="0" fontId="24" fillId="0" borderId="1" xfId="2" quotePrefix="1" applyFont="1" applyFill="1" applyBorder="1" applyAlignment="1">
      <alignment horizontal="center" wrapText="1"/>
    </xf>
    <xf numFmtId="0" fontId="24" fillId="4" borderId="3" xfId="2" quotePrefix="1" applyFont="1" applyFill="1" applyBorder="1" applyAlignment="1">
      <alignment horizontal="center" wrapText="1"/>
    </xf>
    <xf numFmtId="0" fontId="26" fillId="2" borderId="3" xfId="2" quotePrefix="1" applyFont="1" applyFill="1" applyBorder="1" applyAlignment="1">
      <alignment horizontal="left" wrapText="1"/>
    </xf>
    <xf numFmtId="164" fontId="24" fillId="0" borderId="1" xfId="2" applyNumberFormat="1" applyFont="1" applyFill="1" applyBorder="1" applyAlignment="1">
      <alignment horizontal="center" wrapText="1"/>
    </xf>
    <xf numFmtId="164" fontId="24" fillId="4" borderId="3" xfId="2" applyNumberFormat="1" applyFont="1" applyFill="1" applyBorder="1" applyAlignment="1">
      <alignment horizontal="center" wrapText="1"/>
    </xf>
    <xf numFmtId="0" fontId="24" fillId="4" borderId="3" xfId="2" applyFont="1" applyFill="1" applyBorder="1" applyAlignment="1">
      <alignment horizontal="center" wrapText="1"/>
    </xf>
    <xf numFmtId="165" fontId="24" fillId="0" borderId="1" xfId="2" applyNumberFormat="1" applyFont="1" applyFill="1" applyBorder="1" applyAlignment="1">
      <alignment horizontal="center" wrapText="1"/>
    </xf>
    <xf numFmtId="165" fontId="24" fillId="4" borderId="3" xfId="2" applyNumberFormat="1" applyFont="1" applyFill="1" applyBorder="1" applyAlignment="1">
      <alignment horizontal="center" wrapText="1"/>
    </xf>
    <xf numFmtId="42" fontId="32" fillId="4" borderId="3" xfId="1" applyNumberFormat="1" applyFont="1" applyFill="1" applyBorder="1" applyAlignment="1">
      <alignment wrapText="1"/>
    </xf>
    <xf numFmtId="42" fontId="24" fillId="0" borderId="1" xfId="1" applyNumberFormat="1" applyFont="1" applyFill="1" applyBorder="1" applyAlignment="1">
      <alignment wrapText="1"/>
    </xf>
    <xf numFmtId="42" fontId="25" fillId="4" borderId="3" xfId="1" applyNumberFormat="1" applyFont="1" applyFill="1" applyBorder="1" applyAlignment="1">
      <alignment wrapText="1"/>
    </xf>
    <xf numFmtId="42" fontId="19" fillId="4" borderId="1" xfId="1" applyNumberFormat="1" applyFont="1" applyFill="1" applyBorder="1" applyAlignment="1">
      <alignment wrapText="1"/>
    </xf>
    <xf numFmtId="42" fontId="6" fillId="2" borderId="2" xfId="1" quotePrefix="1" applyNumberFormat="1" applyFont="1" applyFill="1" applyBorder="1" applyAlignment="1">
      <alignment horizontal="center" wrapText="1"/>
    </xf>
    <xf numFmtId="42" fontId="5" fillId="2" borderId="5" xfId="1" applyNumberFormat="1" applyFont="1" applyFill="1" applyBorder="1" applyAlignment="1">
      <alignment horizontal="center" wrapText="1"/>
    </xf>
    <xf numFmtId="42" fontId="5" fillId="2" borderId="6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"/>
  <sheetViews>
    <sheetView tabSelected="1" view="pageBreakPreview" zoomScale="60" zoomScaleNormal="50" zoomScalePageLayoutView="50" workbookViewId="0">
      <pane ySplit="1" topLeftCell="A2" activePane="bottomLeft" state="frozen"/>
      <selection pane="bottomLeft" activeCell="I112" sqref="I112"/>
    </sheetView>
  </sheetViews>
  <sheetFormatPr defaultRowHeight="32.25" customHeight="1" x14ac:dyDescent="0.25"/>
  <cols>
    <col min="1" max="1" width="19.28515625" customWidth="1"/>
    <col min="2" max="2" width="29" style="10" customWidth="1"/>
    <col min="3" max="3" width="31.85546875" style="2" bestFit="1" customWidth="1"/>
    <col min="4" max="4" width="98.7109375" bestFit="1" customWidth="1"/>
    <col min="5" max="5" width="29" style="178" customWidth="1"/>
    <col min="6" max="6" width="25.140625" style="10" bestFit="1" customWidth="1"/>
    <col min="7" max="7" width="25.140625" style="236" customWidth="1"/>
    <col min="8" max="8" width="23.42578125" style="7" customWidth="1"/>
    <col min="9" max="9" width="24.85546875" style="1" customWidth="1"/>
    <col min="10" max="10" width="26" style="1" customWidth="1"/>
    <col min="11" max="16" width="19.85546875" hidden="1" customWidth="1"/>
    <col min="17" max="20" width="19.85546875" style="2" hidden="1" customWidth="1"/>
  </cols>
  <sheetData>
    <row r="1" spans="1:20" ht="73.5" customHeight="1" thickBot="1" x14ac:dyDescent="0.35">
      <c r="A1" s="3" t="s">
        <v>0</v>
      </c>
      <c r="B1" s="4" t="s">
        <v>70</v>
      </c>
      <c r="C1" s="4" t="s">
        <v>69</v>
      </c>
      <c r="D1" s="5" t="s">
        <v>1</v>
      </c>
      <c r="E1" s="179" t="s">
        <v>147</v>
      </c>
      <c r="F1" s="11" t="s">
        <v>99</v>
      </c>
      <c r="G1" s="203" t="s">
        <v>189</v>
      </c>
      <c r="H1" s="252" t="s">
        <v>199</v>
      </c>
      <c r="I1" s="253" t="s">
        <v>66</v>
      </c>
      <c r="J1" s="254" t="s">
        <v>67</v>
      </c>
      <c r="K1" s="190">
        <v>2015</v>
      </c>
      <c r="L1" s="190">
        <v>2016</v>
      </c>
      <c r="M1" s="190">
        <v>2017</v>
      </c>
      <c r="N1" s="190">
        <v>2018</v>
      </c>
      <c r="O1" s="190">
        <v>2019</v>
      </c>
      <c r="P1" s="190">
        <v>2020</v>
      </c>
      <c r="Q1" s="190">
        <v>2021</v>
      </c>
      <c r="R1" s="190">
        <v>2022</v>
      </c>
      <c r="S1" s="190">
        <v>2023</v>
      </c>
      <c r="T1" s="190">
        <v>2024</v>
      </c>
    </row>
    <row r="2" spans="1:20" ht="36.75" x14ac:dyDescent="0.3">
      <c r="A2" s="38" t="s">
        <v>2</v>
      </c>
      <c r="B2" s="39" t="s">
        <v>90</v>
      </c>
      <c r="C2" s="38" t="s">
        <v>54</v>
      </c>
      <c r="D2" s="12" t="s">
        <v>123</v>
      </c>
      <c r="E2" s="149">
        <v>41684</v>
      </c>
      <c r="F2" s="116" t="s">
        <v>100</v>
      </c>
      <c r="G2" s="204" t="s">
        <v>190</v>
      </c>
      <c r="H2" s="40">
        <v>0</v>
      </c>
      <c r="I2" s="41">
        <v>0</v>
      </c>
      <c r="J2" s="184">
        <f t="shared" ref="J2:J21" si="0">H2-I2</f>
        <v>0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ht="36.75" x14ac:dyDescent="0.3">
      <c r="A3" s="38" t="s">
        <v>2</v>
      </c>
      <c r="B3" s="39" t="s">
        <v>112</v>
      </c>
      <c r="C3" s="38" t="s">
        <v>54</v>
      </c>
      <c r="D3" s="12" t="s">
        <v>187</v>
      </c>
      <c r="E3" s="149">
        <v>41699</v>
      </c>
      <c r="F3" s="116" t="s">
        <v>100</v>
      </c>
      <c r="G3" s="204">
        <v>41715</v>
      </c>
      <c r="H3" s="40">
        <v>0</v>
      </c>
      <c r="I3" s="41">
        <v>35000</v>
      </c>
      <c r="J3" s="184">
        <f t="shared" si="0"/>
        <v>-35000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1:20" ht="36.75" x14ac:dyDescent="0.3">
      <c r="A4" s="38" t="s">
        <v>2</v>
      </c>
      <c r="B4" s="148" t="s">
        <v>89</v>
      </c>
      <c r="C4" s="38" t="s">
        <v>54</v>
      </c>
      <c r="D4" s="12" t="s">
        <v>15</v>
      </c>
      <c r="E4" s="149">
        <v>41334</v>
      </c>
      <c r="F4" s="116" t="s">
        <v>104</v>
      </c>
      <c r="G4" s="204" t="s">
        <v>191</v>
      </c>
      <c r="H4" s="40">
        <v>10000</v>
      </c>
      <c r="I4" s="41">
        <v>0</v>
      </c>
      <c r="J4" s="184">
        <f t="shared" si="0"/>
        <v>10000</v>
      </c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1:20" ht="36.75" x14ac:dyDescent="0.3">
      <c r="A5" s="38" t="s">
        <v>2</v>
      </c>
      <c r="B5" s="39" t="s">
        <v>89</v>
      </c>
      <c r="C5" s="38" t="s">
        <v>54</v>
      </c>
      <c r="D5" s="12" t="s">
        <v>13</v>
      </c>
      <c r="E5" s="149">
        <v>41334</v>
      </c>
      <c r="F5" s="116" t="s">
        <v>100</v>
      </c>
      <c r="G5" s="204" t="s">
        <v>191</v>
      </c>
      <c r="H5" s="40">
        <v>25000</v>
      </c>
      <c r="I5" s="41">
        <v>25000</v>
      </c>
      <c r="J5" s="184">
        <f t="shared" si="0"/>
        <v>0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</row>
    <row r="6" spans="1:20" ht="36.75" x14ac:dyDescent="0.3">
      <c r="A6" s="38" t="s">
        <v>2</v>
      </c>
      <c r="B6" s="39" t="s">
        <v>75</v>
      </c>
      <c r="C6" s="38" t="s">
        <v>54</v>
      </c>
      <c r="D6" s="12" t="s">
        <v>122</v>
      </c>
      <c r="E6" s="149">
        <v>41684</v>
      </c>
      <c r="F6" s="116" t="s">
        <v>100</v>
      </c>
      <c r="G6" s="204">
        <v>41690</v>
      </c>
      <c r="H6" s="40">
        <v>60000</v>
      </c>
      <c r="I6" s="41">
        <v>52000</v>
      </c>
      <c r="J6" s="184">
        <f t="shared" si="0"/>
        <v>8000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</row>
    <row r="7" spans="1:20" ht="36.75" x14ac:dyDescent="0.3">
      <c r="A7" s="38" t="s">
        <v>2</v>
      </c>
      <c r="B7" s="39" t="s">
        <v>71</v>
      </c>
      <c r="C7" s="38" t="s">
        <v>54</v>
      </c>
      <c r="D7" s="12" t="s">
        <v>16</v>
      </c>
      <c r="E7" s="149">
        <v>41334</v>
      </c>
      <c r="F7" s="116" t="s">
        <v>100</v>
      </c>
      <c r="G7" s="204">
        <v>41715</v>
      </c>
      <c r="H7" s="40">
        <v>50000</v>
      </c>
      <c r="I7" s="41">
        <v>50000</v>
      </c>
      <c r="J7" s="184">
        <f t="shared" si="0"/>
        <v>0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0" ht="36.75" x14ac:dyDescent="0.3">
      <c r="A8" s="38" t="s">
        <v>2</v>
      </c>
      <c r="B8" s="39" t="s">
        <v>71</v>
      </c>
      <c r="C8" s="38" t="s">
        <v>54</v>
      </c>
      <c r="D8" s="12" t="s">
        <v>121</v>
      </c>
      <c r="E8" s="149">
        <v>41684</v>
      </c>
      <c r="F8" s="116" t="s">
        <v>100</v>
      </c>
      <c r="G8" s="204">
        <v>41680</v>
      </c>
      <c r="H8" s="40">
        <v>20000</v>
      </c>
      <c r="I8" s="41">
        <v>25500</v>
      </c>
      <c r="J8" s="184">
        <f t="shared" si="0"/>
        <v>-5500</v>
      </c>
      <c r="K8" s="188"/>
      <c r="L8" s="188"/>
      <c r="M8" s="188"/>
      <c r="N8" s="188"/>
      <c r="O8" s="188"/>
      <c r="P8" s="188"/>
      <c r="Q8" s="188"/>
      <c r="R8" s="188"/>
      <c r="S8" s="188"/>
      <c r="T8" s="188"/>
    </row>
    <row r="9" spans="1:20" s="2" customFormat="1" ht="36.75" x14ac:dyDescent="0.3">
      <c r="A9" s="38" t="s">
        <v>145</v>
      </c>
      <c r="B9" s="39" t="s">
        <v>71</v>
      </c>
      <c r="C9" s="38" t="s">
        <v>54</v>
      </c>
      <c r="D9" s="13" t="s">
        <v>101</v>
      </c>
      <c r="E9" s="149">
        <v>41334</v>
      </c>
      <c r="F9" s="116" t="s">
        <v>100</v>
      </c>
      <c r="G9" s="204">
        <v>41715</v>
      </c>
      <c r="H9" s="40">
        <v>0</v>
      </c>
      <c r="I9" s="41">
        <v>0</v>
      </c>
      <c r="J9" s="184">
        <f t="shared" si="0"/>
        <v>0</v>
      </c>
      <c r="K9" s="188"/>
      <c r="L9" s="188"/>
      <c r="M9" s="188"/>
      <c r="N9" s="188"/>
      <c r="O9" s="188"/>
      <c r="P9" s="188"/>
      <c r="Q9" s="188"/>
      <c r="R9" s="188"/>
      <c r="S9" s="188"/>
      <c r="T9" s="188"/>
    </row>
    <row r="10" spans="1:20" ht="36.75" x14ac:dyDescent="0.3">
      <c r="A10" s="38" t="s">
        <v>2</v>
      </c>
      <c r="B10" s="39" t="s">
        <v>71</v>
      </c>
      <c r="C10" s="38" t="s">
        <v>54</v>
      </c>
      <c r="D10" s="13" t="s">
        <v>102</v>
      </c>
      <c r="E10" s="149">
        <v>41334</v>
      </c>
      <c r="F10" s="116" t="s">
        <v>100</v>
      </c>
      <c r="G10" s="204">
        <v>41715</v>
      </c>
      <c r="H10" s="40">
        <v>100000</v>
      </c>
      <c r="I10" s="42">
        <v>0</v>
      </c>
      <c r="J10" s="184">
        <f t="shared" si="0"/>
        <v>100000</v>
      </c>
      <c r="K10" s="188"/>
      <c r="L10" s="188"/>
      <c r="M10" s="188"/>
      <c r="N10" s="188"/>
      <c r="O10" s="188"/>
      <c r="P10" s="188"/>
      <c r="Q10" s="188"/>
      <c r="R10" s="188"/>
      <c r="S10" s="188"/>
      <c r="T10" s="188"/>
    </row>
    <row r="11" spans="1:20" ht="36.75" x14ac:dyDescent="0.3">
      <c r="A11" s="38" t="s">
        <v>2</v>
      </c>
      <c r="B11" s="39" t="s">
        <v>71</v>
      </c>
      <c r="C11" s="38" t="s">
        <v>54</v>
      </c>
      <c r="D11" s="12" t="s">
        <v>17</v>
      </c>
      <c r="E11" s="149">
        <v>41334</v>
      </c>
      <c r="F11" s="116" t="s">
        <v>100</v>
      </c>
      <c r="G11" s="204">
        <v>41715</v>
      </c>
      <c r="H11" s="40">
        <v>50000</v>
      </c>
      <c r="I11" s="41">
        <v>59000</v>
      </c>
      <c r="J11" s="184">
        <f t="shared" si="0"/>
        <v>-9000</v>
      </c>
      <c r="K11" s="188"/>
      <c r="L11" s="188"/>
      <c r="M11" s="188"/>
      <c r="N11" s="188"/>
      <c r="O11" s="188"/>
      <c r="P11" s="188"/>
      <c r="Q11" s="188"/>
      <c r="R11" s="188"/>
      <c r="S11" s="188"/>
      <c r="T11" s="188"/>
    </row>
    <row r="12" spans="1:20" s="2" customFormat="1" ht="36.75" x14ac:dyDescent="0.3">
      <c r="A12" s="38" t="s">
        <v>2</v>
      </c>
      <c r="B12" s="39" t="s">
        <v>71</v>
      </c>
      <c r="C12" s="38" t="s">
        <v>54</v>
      </c>
      <c r="D12" s="12" t="s">
        <v>201</v>
      </c>
      <c r="E12" s="149">
        <v>41743</v>
      </c>
      <c r="F12" s="116">
        <v>2014</v>
      </c>
      <c r="G12" s="204">
        <v>41725</v>
      </c>
      <c r="H12" s="40">
        <v>0</v>
      </c>
      <c r="I12" s="41">
        <v>0</v>
      </c>
      <c r="J12" s="184">
        <f t="shared" si="0"/>
        <v>0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20" s="2" customFormat="1" ht="36.75" x14ac:dyDescent="0.3">
      <c r="A13" s="38" t="s">
        <v>145</v>
      </c>
      <c r="B13" s="39" t="s">
        <v>71</v>
      </c>
      <c r="C13" s="38" t="s">
        <v>54</v>
      </c>
      <c r="D13" s="12" t="s">
        <v>29</v>
      </c>
      <c r="E13" s="149">
        <v>41334</v>
      </c>
      <c r="F13" s="116" t="s">
        <v>104</v>
      </c>
      <c r="G13" s="204" t="s">
        <v>191</v>
      </c>
      <c r="H13" s="40">
        <v>0</v>
      </c>
      <c r="I13" s="41">
        <v>0</v>
      </c>
      <c r="J13" s="184">
        <f t="shared" si="0"/>
        <v>0</v>
      </c>
      <c r="K13" s="188"/>
      <c r="L13" s="188"/>
      <c r="M13" s="188"/>
      <c r="N13" s="188"/>
      <c r="O13" s="188"/>
      <c r="P13" s="188"/>
      <c r="Q13" s="188"/>
      <c r="R13" s="188"/>
      <c r="S13" s="188"/>
      <c r="T13" s="188"/>
    </row>
    <row r="14" spans="1:20" ht="36.75" x14ac:dyDescent="0.3">
      <c r="A14" s="43" t="s">
        <v>2</v>
      </c>
      <c r="B14" s="44" t="s">
        <v>72</v>
      </c>
      <c r="C14" s="43" t="s">
        <v>52</v>
      </c>
      <c r="D14" s="14" t="s">
        <v>180</v>
      </c>
      <c r="E14" s="150">
        <v>41684</v>
      </c>
      <c r="F14" s="44" t="s">
        <v>100</v>
      </c>
      <c r="G14" s="205">
        <v>41688</v>
      </c>
      <c r="H14" s="45">
        <v>150000</v>
      </c>
      <c r="I14" s="41">
        <v>25000</v>
      </c>
      <c r="J14" s="184">
        <f t="shared" si="0"/>
        <v>125000</v>
      </c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20" s="2" customFormat="1" ht="36.75" x14ac:dyDescent="0.3">
      <c r="A15" s="43" t="s">
        <v>2</v>
      </c>
      <c r="B15" s="44" t="s">
        <v>72</v>
      </c>
      <c r="C15" s="43" t="s">
        <v>52</v>
      </c>
      <c r="D15" s="14" t="s">
        <v>181</v>
      </c>
      <c r="E15" s="150">
        <v>41699</v>
      </c>
      <c r="F15" s="44" t="s">
        <v>104</v>
      </c>
      <c r="G15" s="205" t="s">
        <v>191</v>
      </c>
      <c r="H15" s="45">
        <v>0</v>
      </c>
      <c r="I15" s="41">
        <v>0</v>
      </c>
      <c r="J15" s="184">
        <f t="shared" si="0"/>
        <v>0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20" s="2" customFormat="1" ht="36.75" x14ac:dyDescent="0.3">
      <c r="A16" s="43" t="s">
        <v>2</v>
      </c>
      <c r="B16" s="44" t="s">
        <v>72</v>
      </c>
      <c r="C16" s="43" t="s">
        <v>52</v>
      </c>
      <c r="D16" s="14" t="s">
        <v>183</v>
      </c>
      <c r="E16" s="150">
        <v>41699</v>
      </c>
      <c r="F16" s="44" t="s">
        <v>104</v>
      </c>
      <c r="G16" s="205">
        <v>41701</v>
      </c>
      <c r="H16" s="45">
        <v>0</v>
      </c>
      <c r="I16" s="41">
        <v>35000</v>
      </c>
      <c r="J16" s="184">
        <f t="shared" si="0"/>
        <v>-35000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s="2" customFormat="1" ht="36.75" x14ac:dyDescent="0.3">
      <c r="A17" s="43" t="s">
        <v>2</v>
      </c>
      <c r="B17" s="44" t="s">
        <v>72</v>
      </c>
      <c r="C17" s="43" t="s">
        <v>52</v>
      </c>
      <c r="D17" s="14" t="s">
        <v>182</v>
      </c>
      <c r="E17" s="150">
        <v>41699</v>
      </c>
      <c r="F17" s="44" t="s">
        <v>104</v>
      </c>
      <c r="G17" s="205">
        <v>41736</v>
      </c>
      <c r="H17" s="45">
        <v>0</v>
      </c>
      <c r="I17" s="41">
        <v>15000</v>
      </c>
      <c r="J17" s="184">
        <f t="shared" si="0"/>
        <v>-15000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s="2" customFormat="1" ht="36.75" x14ac:dyDescent="0.3">
      <c r="A18" s="43" t="s">
        <v>2</v>
      </c>
      <c r="B18" s="44" t="s">
        <v>72</v>
      </c>
      <c r="C18" s="43" t="s">
        <v>52</v>
      </c>
      <c r="D18" s="14" t="s">
        <v>184</v>
      </c>
      <c r="E18" s="150">
        <v>41699</v>
      </c>
      <c r="F18" s="44" t="s">
        <v>104</v>
      </c>
      <c r="G18" s="205">
        <v>41715</v>
      </c>
      <c r="H18" s="45">
        <v>0</v>
      </c>
      <c r="I18" s="41">
        <v>100000</v>
      </c>
      <c r="J18" s="184">
        <f t="shared" si="0"/>
        <v>-100000</v>
      </c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0" s="2" customFormat="1" ht="36.75" x14ac:dyDescent="0.3">
      <c r="A19" s="43" t="s">
        <v>2</v>
      </c>
      <c r="B19" s="44" t="s">
        <v>73</v>
      </c>
      <c r="C19" s="43" t="s">
        <v>52</v>
      </c>
      <c r="D19" s="14" t="s">
        <v>185</v>
      </c>
      <c r="E19" s="150">
        <v>41699</v>
      </c>
      <c r="F19" s="44">
        <v>2014</v>
      </c>
      <c r="G19" s="205">
        <v>41736</v>
      </c>
      <c r="H19" s="45">
        <v>0</v>
      </c>
      <c r="I19" s="41">
        <v>40000</v>
      </c>
      <c r="J19" s="184">
        <f t="shared" si="0"/>
        <v>-40000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</row>
    <row r="20" spans="1:20" s="2" customFormat="1" ht="32.25" customHeight="1" x14ac:dyDescent="0.3">
      <c r="A20" s="46" t="s">
        <v>2</v>
      </c>
      <c r="B20" s="47" t="s">
        <v>75</v>
      </c>
      <c r="C20" s="46" t="s">
        <v>50</v>
      </c>
      <c r="D20" s="15" t="s">
        <v>23</v>
      </c>
      <c r="E20" s="151">
        <v>41684</v>
      </c>
      <c r="F20" s="117">
        <v>2014</v>
      </c>
      <c r="G20" s="206">
        <v>41708</v>
      </c>
      <c r="H20" s="48">
        <v>30000</v>
      </c>
      <c r="I20" s="41">
        <v>8000</v>
      </c>
      <c r="J20" s="184">
        <f t="shared" si="0"/>
        <v>22000</v>
      </c>
      <c r="K20" s="188"/>
      <c r="L20" s="188"/>
      <c r="M20" s="188"/>
      <c r="N20" s="188"/>
      <c r="O20" s="188"/>
      <c r="P20" s="188"/>
      <c r="Q20" s="188"/>
      <c r="R20" s="188"/>
      <c r="S20" s="188"/>
      <c r="T20" s="188"/>
    </row>
    <row r="21" spans="1:20" ht="32.25" customHeight="1" x14ac:dyDescent="0.3">
      <c r="A21" s="46" t="s">
        <v>2</v>
      </c>
      <c r="B21" s="47" t="s">
        <v>75</v>
      </c>
      <c r="C21" s="46" t="s">
        <v>50</v>
      </c>
      <c r="D21" s="16" t="s">
        <v>157</v>
      </c>
      <c r="E21" s="152"/>
      <c r="F21" s="47" t="s">
        <v>100</v>
      </c>
      <c r="G21" s="207"/>
      <c r="H21" s="48">
        <v>230000</v>
      </c>
      <c r="I21" s="41">
        <v>0</v>
      </c>
      <c r="J21" s="184">
        <f t="shared" si="0"/>
        <v>230000</v>
      </c>
      <c r="K21" s="188"/>
      <c r="L21" s="188"/>
      <c r="M21" s="188"/>
      <c r="N21" s="188"/>
      <c r="O21" s="188"/>
      <c r="P21" s="188"/>
      <c r="Q21" s="188"/>
      <c r="R21" s="188"/>
      <c r="S21" s="188"/>
      <c r="T21" s="188"/>
    </row>
    <row r="22" spans="1:20" ht="32.25" customHeight="1" x14ac:dyDescent="0.3">
      <c r="A22" s="46" t="s">
        <v>2</v>
      </c>
      <c r="B22" s="47" t="s">
        <v>75</v>
      </c>
      <c r="C22" s="46" t="s">
        <v>50</v>
      </c>
      <c r="D22" s="182" t="s">
        <v>151</v>
      </c>
      <c r="E22" s="152">
        <v>41000</v>
      </c>
      <c r="F22" s="47" t="s">
        <v>142</v>
      </c>
      <c r="G22" s="207">
        <v>41708</v>
      </c>
      <c r="H22" s="48">
        <v>0</v>
      </c>
      <c r="I22" s="41">
        <v>7000</v>
      </c>
      <c r="J22" s="184">
        <f t="shared" ref="J22:J25" si="1">H22-I22</f>
        <v>-7000</v>
      </c>
      <c r="K22" s="188"/>
      <c r="L22" s="188"/>
      <c r="M22" s="188"/>
      <c r="N22" s="188"/>
      <c r="O22" s="188"/>
      <c r="P22" s="188"/>
      <c r="Q22" s="188"/>
      <c r="R22" s="188"/>
      <c r="S22" s="188"/>
      <c r="T22" s="188"/>
    </row>
    <row r="23" spans="1:20" ht="32.25" customHeight="1" x14ac:dyDescent="0.3">
      <c r="A23" s="46" t="s">
        <v>2</v>
      </c>
      <c r="B23" s="47" t="s">
        <v>75</v>
      </c>
      <c r="C23" s="46" t="s">
        <v>50</v>
      </c>
      <c r="D23" s="182" t="s">
        <v>152</v>
      </c>
      <c r="E23" s="152">
        <v>41000</v>
      </c>
      <c r="F23" s="47" t="s">
        <v>142</v>
      </c>
      <c r="G23" s="207">
        <v>41708</v>
      </c>
      <c r="H23" s="48">
        <v>0</v>
      </c>
      <c r="I23" s="41">
        <v>7000</v>
      </c>
      <c r="J23" s="184">
        <f t="shared" si="1"/>
        <v>-7000</v>
      </c>
      <c r="K23" s="188"/>
      <c r="L23" s="188"/>
      <c r="M23" s="188"/>
      <c r="N23" s="188"/>
      <c r="O23" s="188"/>
      <c r="P23" s="188"/>
      <c r="Q23" s="188"/>
      <c r="R23" s="188"/>
      <c r="S23" s="188"/>
      <c r="T23" s="188"/>
    </row>
    <row r="24" spans="1:20" ht="32.25" customHeight="1" x14ac:dyDescent="0.3">
      <c r="A24" s="46" t="s">
        <v>2</v>
      </c>
      <c r="B24" s="47" t="s">
        <v>75</v>
      </c>
      <c r="C24" s="46" t="s">
        <v>50</v>
      </c>
      <c r="D24" s="182" t="s">
        <v>153</v>
      </c>
      <c r="E24" s="152">
        <v>41000</v>
      </c>
      <c r="F24" s="47" t="s">
        <v>142</v>
      </c>
      <c r="G24" s="207">
        <v>41708</v>
      </c>
      <c r="H24" s="48">
        <v>0</v>
      </c>
      <c r="I24" s="41">
        <v>7000</v>
      </c>
      <c r="J24" s="184">
        <f t="shared" si="1"/>
        <v>-7000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</row>
    <row r="25" spans="1:20" s="2" customFormat="1" ht="32.25" customHeight="1" x14ac:dyDescent="0.3">
      <c r="A25" s="46" t="s">
        <v>2</v>
      </c>
      <c r="B25" s="47" t="s">
        <v>75</v>
      </c>
      <c r="C25" s="46" t="s">
        <v>50</v>
      </c>
      <c r="D25" s="182" t="s">
        <v>154</v>
      </c>
      <c r="E25" s="152">
        <v>41000</v>
      </c>
      <c r="F25" s="47" t="s">
        <v>142</v>
      </c>
      <c r="G25" s="207">
        <v>41708</v>
      </c>
      <c r="H25" s="48">
        <v>0</v>
      </c>
      <c r="I25" s="41">
        <v>7000</v>
      </c>
      <c r="J25" s="184">
        <f t="shared" si="1"/>
        <v>-7000</v>
      </c>
      <c r="K25" s="188"/>
      <c r="L25" s="188"/>
      <c r="M25" s="188"/>
      <c r="N25" s="188"/>
      <c r="O25" s="188"/>
      <c r="P25" s="188"/>
      <c r="Q25" s="188"/>
      <c r="R25" s="188"/>
      <c r="S25" s="188"/>
      <c r="T25" s="188"/>
    </row>
    <row r="26" spans="1:20" ht="32.25" customHeight="1" x14ac:dyDescent="0.3">
      <c r="A26" s="46" t="s">
        <v>2</v>
      </c>
      <c r="B26" s="47" t="s">
        <v>75</v>
      </c>
      <c r="C26" s="46" t="s">
        <v>50</v>
      </c>
      <c r="D26" s="16" t="s">
        <v>156</v>
      </c>
      <c r="E26" s="152"/>
      <c r="F26" s="47" t="s">
        <v>100</v>
      </c>
      <c r="G26" s="207"/>
      <c r="H26" s="48">
        <v>100000</v>
      </c>
      <c r="I26" s="41">
        <v>0</v>
      </c>
      <c r="J26" s="184">
        <f>H26-I26</f>
        <v>100000</v>
      </c>
      <c r="K26" s="188"/>
      <c r="L26" s="188"/>
      <c r="M26" s="188"/>
      <c r="N26" s="188"/>
      <c r="O26" s="188"/>
      <c r="P26" s="188"/>
      <c r="Q26" s="188"/>
      <c r="R26" s="188"/>
      <c r="S26" s="188"/>
      <c r="T26" s="188"/>
    </row>
    <row r="27" spans="1:20" ht="32.25" customHeight="1" x14ac:dyDescent="0.3">
      <c r="A27" s="46" t="s">
        <v>2</v>
      </c>
      <c r="B27" s="47" t="s">
        <v>75</v>
      </c>
      <c r="C27" s="46" t="s">
        <v>50</v>
      </c>
      <c r="D27" s="182" t="s">
        <v>148</v>
      </c>
      <c r="E27" s="152">
        <v>40940</v>
      </c>
      <c r="F27" s="47" t="s">
        <v>142</v>
      </c>
      <c r="G27" s="207">
        <v>41715</v>
      </c>
      <c r="H27" s="48">
        <v>0</v>
      </c>
      <c r="I27" s="41">
        <v>4000</v>
      </c>
      <c r="J27" s="184">
        <f t="shared" ref="J27:J28" si="2">H27-I27</f>
        <v>-4000</v>
      </c>
      <c r="K27" s="188"/>
      <c r="L27" s="188"/>
      <c r="M27" s="188"/>
      <c r="N27" s="188"/>
      <c r="O27" s="188"/>
      <c r="P27" s="188"/>
      <c r="Q27" s="188"/>
      <c r="R27" s="188"/>
      <c r="S27" s="188"/>
      <c r="T27" s="188"/>
    </row>
    <row r="28" spans="1:20" s="2" customFormat="1" ht="32.25" customHeight="1" x14ac:dyDescent="0.3">
      <c r="A28" s="46" t="s">
        <v>2</v>
      </c>
      <c r="B28" s="47" t="s">
        <v>75</v>
      </c>
      <c r="C28" s="46" t="s">
        <v>50</v>
      </c>
      <c r="D28" s="182" t="s">
        <v>155</v>
      </c>
      <c r="E28" s="152">
        <v>40940</v>
      </c>
      <c r="F28" s="47" t="s">
        <v>142</v>
      </c>
      <c r="G28" s="207">
        <v>41715</v>
      </c>
      <c r="H28" s="48">
        <v>0</v>
      </c>
      <c r="I28" s="41">
        <v>4000</v>
      </c>
      <c r="J28" s="184">
        <f t="shared" si="2"/>
        <v>-4000</v>
      </c>
      <c r="K28" s="188"/>
      <c r="L28" s="188"/>
      <c r="M28" s="188"/>
      <c r="N28" s="188"/>
      <c r="O28" s="188"/>
      <c r="P28" s="188"/>
      <c r="Q28" s="188"/>
      <c r="R28" s="188"/>
      <c r="S28" s="188"/>
      <c r="T28" s="188"/>
    </row>
    <row r="29" spans="1:20" ht="32.25" customHeight="1" x14ac:dyDescent="0.3">
      <c r="A29" s="46" t="s">
        <v>2</v>
      </c>
      <c r="B29" s="47" t="s">
        <v>75</v>
      </c>
      <c r="C29" s="46" t="s">
        <v>50</v>
      </c>
      <c r="D29" s="15" t="s">
        <v>36</v>
      </c>
      <c r="E29" s="151">
        <v>41334</v>
      </c>
      <c r="F29" s="117" t="s">
        <v>100</v>
      </c>
      <c r="G29" s="206">
        <v>41743</v>
      </c>
      <c r="H29" s="49">
        <v>0</v>
      </c>
      <c r="I29" s="41">
        <v>2500</v>
      </c>
      <c r="J29" s="184">
        <f t="shared" ref="J29:J46" si="3">H29-I29</f>
        <v>-2500</v>
      </c>
      <c r="K29" s="188"/>
      <c r="L29" s="188"/>
      <c r="M29" s="188"/>
      <c r="N29" s="188"/>
      <c r="O29" s="188"/>
      <c r="P29" s="188"/>
      <c r="Q29" s="188"/>
      <c r="R29" s="188"/>
      <c r="S29" s="188"/>
      <c r="T29" s="188"/>
    </row>
    <row r="30" spans="1:20" ht="32.25" customHeight="1" x14ac:dyDescent="0.3">
      <c r="A30" s="46" t="s">
        <v>2</v>
      </c>
      <c r="B30" s="47" t="s">
        <v>72</v>
      </c>
      <c r="C30" s="46" t="s">
        <v>50</v>
      </c>
      <c r="D30" s="15" t="s">
        <v>5</v>
      </c>
      <c r="E30" s="151">
        <v>41334</v>
      </c>
      <c r="F30" s="117" t="s">
        <v>100</v>
      </c>
      <c r="G30" s="206">
        <v>41694</v>
      </c>
      <c r="H30" s="48">
        <v>75000</v>
      </c>
      <c r="I30" s="41">
        <v>100000</v>
      </c>
      <c r="J30" s="184">
        <f t="shared" si="3"/>
        <v>-25000</v>
      </c>
      <c r="K30" s="188"/>
      <c r="L30" s="188"/>
      <c r="M30" s="188"/>
      <c r="N30" s="188"/>
      <c r="O30" s="188"/>
      <c r="P30" s="188"/>
      <c r="Q30" s="188"/>
      <c r="R30" s="188"/>
      <c r="S30" s="188"/>
      <c r="T30" s="188"/>
    </row>
    <row r="31" spans="1:20" s="2" customFormat="1" ht="32.25" customHeight="1" x14ac:dyDescent="0.3">
      <c r="A31" s="46" t="s">
        <v>2</v>
      </c>
      <c r="B31" s="47" t="s">
        <v>72</v>
      </c>
      <c r="C31" s="46" t="s">
        <v>50</v>
      </c>
      <c r="D31" s="15" t="s">
        <v>105</v>
      </c>
      <c r="E31" s="151">
        <v>41334</v>
      </c>
      <c r="F31" s="117" t="s">
        <v>100</v>
      </c>
      <c r="G31" s="206">
        <v>41701</v>
      </c>
      <c r="H31" s="48">
        <v>50000</v>
      </c>
      <c r="I31" s="41">
        <v>0</v>
      </c>
      <c r="J31" s="184">
        <f t="shared" si="3"/>
        <v>50000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</row>
    <row r="32" spans="1:20" s="2" customFormat="1" ht="32.25" customHeight="1" x14ac:dyDescent="0.3">
      <c r="A32" s="46" t="s">
        <v>2</v>
      </c>
      <c r="B32" s="47" t="s">
        <v>72</v>
      </c>
      <c r="C32" s="46" t="s">
        <v>50</v>
      </c>
      <c r="D32" s="15" t="s">
        <v>6</v>
      </c>
      <c r="E32" s="151">
        <v>41334</v>
      </c>
      <c r="F32" s="117" t="s">
        <v>100</v>
      </c>
      <c r="G32" s="206">
        <v>41764</v>
      </c>
      <c r="H32" s="48">
        <v>0</v>
      </c>
      <c r="I32" s="41">
        <v>260000</v>
      </c>
      <c r="J32" s="184">
        <f t="shared" si="3"/>
        <v>-260000</v>
      </c>
      <c r="K32" s="188"/>
      <c r="L32" s="188"/>
      <c r="M32" s="188"/>
      <c r="N32" s="188"/>
      <c r="O32" s="188"/>
      <c r="P32" s="188"/>
      <c r="Q32" s="188"/>
      <c r="R32" s="188"/>
      <c r="S32" s="188"/>
      <c r="T32" s="188"/>
    </row>
    <row r="33" spans="1:20" ht="32.25" customHeight="1" x14ac:dyDescent="0.3">
      <c r="A33" s="46" t="s">
        <v>2</v>
      </c>
      <c r="B33" s="47" t="s">
        <v>72</v>
      </c>
      <c r="C33" s="46" t="s">
        <v>50</v>
      </c>
      <c r="D33" s="15" t="s">
        <v>108</v>
      </c>
      <c r="E33" s="151">
        <v>41684</v>
      </c>
      <c r="F33" s="117" t="s">
        <v>100</v>
      </c>
      <c r="G33" s="206">
        <v>41708</v>
      </c>
      <c r="H33" s="48">
        <v>250000</v>
      </c>
      <c r="I33" s="41">
        <v>100000</v>
      </c>
      <c r="J33" s="184">
        <f t="shared" si="3"/>
        <v>150000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</row>
    <row r="34" spans="1:20" s="2" customFormat="1" ht="32.25" customHeight="1" x14ac:dyDescent="0.3">
      <c r="A34" s="46" t="s">
        <v>2</v>
      </c>
      <c r="B34" s="47" t="s">
        <v>72</v>
      </c>
      <c r="C34" s="46" t="s">
        <v>50</v>
      </c>
      <c r="D34" s="15" t="s">
        <v>85</v>
      </c>
      <c r="E34" s="151">
        <v>41684</v>
      </c>
      <c r="F34" s="117">
        <v>2014</v>
      </c>
      <c r="G34" s="206">
        <v>41696</v>
      </c>
      <c r="H34" s="40">
        <v>0</v>
      </c>
      <c r="I34" s="41">
        <v>40000</v>
      </c>
      <c r="J34" s="184">
        <f t="shared" si="3"/>
        <v>-40000</v>
      </c>
      <c r="K34" s="188"/>
      <c r="L34" s="188"/>
      <c r="M34" s="188"/>
      <c r="N34" s="188"/>
      <c r="O34" s="188"/>
      <c r="P34" s="188"/>
      <c r="Q34" s="188"/>
      <c r="R34" s="188"/>
      <c r="S34" s="188"/>
      <c r="T34" s="188"/>
    </row>
    <row r="35" spans="1:20" s="2" customFormat="1" ht="32.25" customHeight="1" x14ac:dyDescent="0.3">
      <c r="A35" s="46" t="s">
        <v>2</v>
      </c>
      <c r="B35" s="47" t="s">
        <v>72</v>
      </c>
      <c r="C35" s="46" t="s">
        <v>50</v>
      </c>
      <c r="D35" s="16" t="s">
        <v>8</v>
      </c>
      <c r="E35" s="152">
        <v>41684</v>
      </c>
      <c r="F35" s="47" t="s">
        <v>104</v>
      </c>
      <c r="G35" s="207">
        <v>41678</v>
      </c>
      <c r="H35" s="48">
        <v>20000</v>
      </c>
      <c r="I35" s="41">
        <v>12000</v>
      </c>
      <c r="J35" s="184">
        <f t="shared" si="3"/>
        <v>8000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</row>
    <row r="36" spans="1:20" ht="32.25" customHeight="1" x14ac:dyDescent="0.3">
      <c r="A36" s="46" t="s">
        <v>2</v>
      </c>
      <c r="B36" s="47" t="s">
        <v>72</v>
      </c>
      <c r="C36" s="46" t="s">
        <v>50</v>
      </c>
      <c r="D36" s="15" t="s">
        <v>34</v>
      </c>
      <c r="E36" s="151">
        <v>41684</v>
      </c>
      <c r="F36" s="117">
        <v>2014</v>
      </c>
      <c r="G36" s="206">
        <v>41694</v>
      </c>
      <c r="H36" s="49">
        <v>0</v>
      </c>
      <c r="I36" s="41">
        <v>120000</v>
      </c>
      <c r="J36" s="184">
        <f t="shared" si="3"/>
        <v>-120000</v>
      </c>
      <c r="K36" s="188"/>
      <c r="L36" s="188"/>
      <c r="M36" s="188"/>
      <c r="N36" s="188"/>
      <c r="O36" s="188"/>
      <c r="P36" s="188"/>
      <c r="Q36" s="188"/>
      <c r="R36" s="188"/>
      <c r="S36" s="188"/>
      <c r="T36" s="188"/>
    </row>
    <row r="37" spans="1:20" s="2" customFormat="1" ht="32.25" customHeight="1" x14ac:dyDescent="0.3">
      <c r="A37" s="46" t="s">
        <v>2</v>
      </c>
      <c r="B37" s="47" t="s">
        <v>72</v>
      </c>
      <c r="C37" s="46" t="s">
        <v>50</v>
      </c>
      <c r="D37" s="15" t="s">
        <v>109</v>
      </c>
      <c r="E37" s="151">
        <v>41684</v>
      </c>
      <c r="F37" s="117" t="s">
        <v>104</v>
      </c>
      <c r="G37" s="206" t="s">
        <v>191</v>
      </c>
      <c r="H37" s="49">
        <v>0</v>
      </c>
      <c r="I37" s="41">
        <v>0</v>
      </c>
      <c r="J37" s="184">
        <f t="shared" si="3"/>
        <v>0</v>
      </c>
      <c r="K37" s="188"/>
      <c r="L37" s="188"/>
      <c r="M37" s="188"/>
      <c r="N37" s="188"/>
      <c r="O37" s="188"/>
      <c r="P37" s="188"/>
      <c r="Q37" s="188"/>
      <c r="R37" s="188"/>
      <c r="S37" s="188"/>
      <c r="T37" s="188"/>
    </row>
    <row r="38" spans="1:20" s="2" customFormat="1" ht="32.25" customHeight="1" x14ac:dyDescent="0.3">
      <c r="A38" s="46" t="s">
        <v>2</v>
      </c>
      <c r="B38" s="47" t="s">
        <v>72</v>
      </c>
      <c r="C38" s="46" t="s">
        <v>50</v>
      </c>
      <c r="D38" s="17" t="s">
        <v>179</v>
      </c>
      <c r="E38" s="153">
        <v>41671</v>
      </c>
      <c r="F38" s="118"/>
      <c r="G38" s="208">
        <v>41722</v>
      </c>
      <c r="H38" s="52">
        <v>0</v>
      </c>
      <c r="I38" s="53">
        <v>15000</v>
      </c>
      <c r="J38" s="185">
        <f t="shared" si="3"/>
        <v>-15000</v>
      </c>
      <c r="K38" s="188"/>
      <c r="L38" s="188"/>
      <c r="M38" s="188"/>
      <c r="N38" s="188"/>
      <c r="O38" s="188"/>
      <c r="P38" s="188"/>
      <c r="Q38" s="188"/>
      <c r="R38" s="188"/>
      <c r="S38" s="188"/>
      <c r="T38" s="188"/>
    </row>
    <row r="39" spans="1:20" s="2" customFormat="1" ht="32.25" customHeight="1" x14ac:dyDescent="0.3">
      <c r="A39" s="50" t="s">
        <v>2</v>
      </c>
      <c r="B39" s="51" t="s">
        <v>73</v>
      </c>
      <c r="C39" s="50" t="s">
        <v>50</v>
      </c>
      <c r="D39" s="17" t="s">
        <v>28</v>
      </c>
      <c r="E39" s="153">
        <v>41684</v>
      </c>
      <c r="F39" s="118" t="s">
        <v>104</v>
      </c>
      <c r="G39" s="208">
        <v>41736</v>
      </c>
      <c r="H39" s="52">
        <v>120000</v>
      </c>
      <c r="I39" s="53">
        <v>20000</v>
      </c>
      <c r="J39" s="185">
        <f t="shared" si="3"/>
        <v>100000</v>
      </c>
      <c r="K39" s="188"/>
      <c r="L39" s="188"/>
      <c r="M39" s="188"/>
      <c r="N39" s="188"/>
      <c r="O39" s="188"/>
      <c r="P39" s="188"/>
      <c r="Q39" s="188"/>
      <c r="R39" s="188"/>
      <c r="S39" s="188"/>
      <c r="T39" s="188"/>
    </row>
    <row r="40" spans="1:20" s="2" customFormat="1" ht="32.25" customHeight="1" x14ac:dyDescent="0.3">
      <c r="A40" s="50" t="s">
        <v>2</v>
      </c>
      <c r="B40" s="51" t="s">
        <v>73</v>
      </c>
      <c r="C40" s="50" t="s">
        <v>50</v>
      </c>
      <c r="D40" s="17" t="s">
        <v>171</v>
      </c>
      <c r="E40" s="153">
        <v>41671</v>
      </c>
      <c r="F40" s="118" t="s">
        <v>104</v>
      </c>
      <c r="G40" s="208">
        <v>41764</v>
      </c>
      <c r="H40" s="52">
        <v>0</v>
      </c>
      <c r="I40" s="53">
        <v>30000</v>
      </c>
      <c r="J40" s="185">
        <f t="shared" si="3"/>
        <v>-30000</v>
      </c>
      <c r="K40" s="188"/>
      <c r="L40" s="188"/>
      <c r="M40" s="188"/>
      <c r="N40" s="188"/>
      <c r="O40" s="188"/>
      <c r="P40" s="188"/>
      <c r="Q40" s="188"/>
      <c r="R40" s="188"/>
      <c r="S40" s="188"/>
      <c r="T40" s="188"/>
    </row>
    <row r="41" spans="1:20" ht="32.25" customHeight="1" x14ac:dyDescent="0.3">
      <c r="A41" s="54" t="s">
        <v>145</v>
      </c>
      <c r="B41" s="55" t="s">
        <v>73</v>
      </c>
      <c r="C41" s="54" t="s">
        <v>50</v>
      </c>
      <c r="D41" s="18" t="s">
        <v>150</v>
      </c>
      <c r="E41" s="154">
        <v>41334</v>
      </c>
      <c r="F41" s="55" t="s">
        <v>104</v>
      </c>
      <c r="G41" s="209" t="s">
        <v>191</v>
      </c>
      <c r="H41" s="56">
        <v>150000</v>
      </c>
      <c r="I41" s="57">
        <v>0</v>
      </c>
      <c r="J41" s="186">
        <f t="shared" si="3"/>
        <v>150000</v>
      </c>
      <c r="K41" s="188"/>
      <c r="L41" s="188"/>
      <c r="M41" s="188"/>
      <c r="N41" s="188"/>
      <c r="O41" s="188"/>
      <c r="P41" s="188"/>
      <c r="Q41" s="188"/>
      <c r="R41" s="188"/>
      <c r="S41" s="188"/>
      <c r="T41" s="188"/>
    </row>
    <row r="42" spans="1:20" s="2" customFormat="1" ht="32.25" customHeight="1" x14ac:dyDescent="0.3">
      <c r="A42" s="143"/>
      <c r="B42" s="51" t="s">
        <v>73</v>
      </c>
      <c r="C42" s="50" t="s">
        <v>50</v>
      </c>
      <c r="D42" s="181" t="s">
        <v>148</v>
      </c>
      <c r="E42" s="180">
        <v>41334</v>
      </c>
      <c r="F42" s="51" t="s">
        <v>104</v>
      </c>
      <c r="G42" s="210" t="s">
        <v>191</v>
      </c>
      <c r="H42" s="52">
        <v>0</v>
      </c>
      <c r="I42" s="53">
        <v>0</v>
      </c>
      <c r="J42" s="185">
        <f t="shared" si="3"/>
        <v>0</v>
      </c>
      <c r="K42" s="188"/>
      <c r="L42" s="188"/>
      <c r="M42" s="188"/>
      <c r="N42" s="188"/>
      <c r="O42" s="188"/>
      <c r="P42" s="188"/>
      <c r="Q42" s="188"/>
      <c r="R42" s="188"/>
      <c r="S42" s="188"/>
      <c r="T42" s="188"/>
    </row>
    <row r="43" spans="1:20" s="2" customFormat="1" ht="32.25" customHeight="1" x14ac:dyDescent="0.3">
      <c r="A43" s="143"/>
      <c r="B43" s="51" t="s">
        <v>73</v>
      </c>
      <c r="C43" s="50" t="s">
        <v>50</v>
      </c>
      <c r="D43" s="181" t="s">
        <v>149</v>
      </c>
      <c r="E43" s="180">
        <v>41334</v>
      </c>
      <c r="F43" s="51" t="s">
        <v>104</v>
      </c>
      <c r="G43" s="210" t="s">
        <v>191</v>
      </c>
      <c r="H43" s="52">
        <v>0</v>
      </c>
      <c r="I43" s="53">
        <v>0</v>
      </c>
      <c r="J43" s="185">
        <f t="shared" si="3"/>
        <v>0</v>
      </c>
      <c r="K43" s="188"/>
      <c r="L43" s="188"/>
      <c r="M43" s="188"/>
      <c r="N43" s="188"/>
      <c r="O43" s="188"/>
      <c r="P43" s="188"/>
      <c r="Q43" s="188"/>
      <c r="R43" s="188"/>
      <c r="S43" s="188"/>
      <c r="T43" s="188"/>
    </row>
    <row r="44" spans="1:20" ht="32.25" customHeight="1" x14ac:dyDescent="0.3">
      <c r="A44" s="46" t="s">
        <v>145</v>
      </c>
      <c r="B44" s="47" t="s">
        <v>106</v>
      </c>
      <c r="C44" s="46" t="s">
        <v>50</v>
      </c>
      <c r="D44" s="15" t="s">
        <v>107</v>
      </c>
      <c r="E44" s="151">
        <v>41153</v>
      </c>
      <c r="F44" s="44">
        <v>2020</v>
      </c>
      <c r="G44" s="205" t="s">
        <v>191</v>
      </c>
      <c r="H44" s="48">
        <v>0</v>
      </c>
      <c r="I44" s="41">
        <v>0</v>
      </c>
      <c r="J44" s="184">
        <f t="shared" si="3"/>
        <v>0</v>
      </c>
      <c r="K44" s="188"/>
      <c r="L44" s="188"/>
      <c r="M44" s="188"/>
      <c r="N44" s="188"/>
      <c r="O44" s="188"/>
      <c r="P44" s="188"/>
      <c r="Q44" s="188"/>
      <c r="R44" s="188"/>
      <c r="S44" s="188"/>
      <c r="T44" s="188"/>
    </row>
    <row r="45" spans="1:20" ht="32.25" customHeight="1" x14ac:dyDescent="0.3">
      <c r="A45" s="58" t="s">
        <v>2</v>
      </c>
      <c r="B45" s="59" t="s">
        <v>74</v>
      </c>
      <c r="C45" s="58" t="s">
        <v>55</v>
      </c>
      <c r="D45" s="19" t="s">
        <v>146</v>
      </c>
      <c r="E45" s="155">
        <v>41334</v>
      </c>
      <c r="F45" s="201">
        <v>41699</v>
      </c>
      <c r="G45" s="211" t="s">
        <v>191</v>
      </c>
      <c r="H45" s="60">
        <v>0</v>
      </c>
      <c r="I45" s="41">
        <v>0</v>
      </c>
      <c r="J45" s="184">
        <f t="shared" si="3"/>
        <v>0</v>
      </c>
      <c r="K45" s="188"/>
      <c r="L45" s="188"/>
      <c r="M45" s="188"/>
      <c r="N45" s="188"/>
      <c r="O45" s="188"/>
      <c r="P45" s="188"/>
      <c r="Q45" s="188"/>
      <c r="R45" s="188"/>
      <c r="S45" s="188"/>
      <c r="T45" s="188"/>
    </row>
    <row r="46" spans="1:20" ht="32.25" customHeight="1" x14ac:dyDescent="0.3">
      <c r="A46" s="58" t="s">
        <v>2</v>
      </c>
      <c r="B46" s="59" t="s">
        <v>75</v>
      </c>
      <c r="C46" s="58" t="s">
        <v>55</v>
      </c>
      <c r="D46" s="19" t="s">
        <v>159</v>
      </c>
      <c r="E46" s="155"/>
      <c r="F46" s="119" t="s">
        <v>141</v>
      </c>
      <c r="G46" s="211" t="s">
        <v>145</v>
      </c>
      <c r="H46" s="61">
        <v>0</v>
      </c>
      <c r="I46" s="41">
        <v>0</v>
      </c>
      <c r="J46" s="184">
        <f t="shared" si="3"/>
        <v>0</v>
      </c>
      <c r="K46" s="188"/>
      <c r="L46" s="188"/>
      <c r="M46" s="188"/>
      <c r="N46" s="188"/>
      <c r="O46" s="188"/>
      <c r="P46" s="188"/>
      <c r="Q46" s="188"/>
      <c r="R46" s="188"/>
      <c r="S46" s="188"/>
      <c r="T46" s="188"/>
    </row>
    <row r="47" spans="1:20" s="2" customFormat="1" ht="32.25" customHeight="1" x14ac:dyDescent="0.3">
      <c r="A47" s="58" t="s">
        <v>2</v>
      </c>
      <c r="B47" s="59" t="s">
        <v>75</v>
      </c>
      <c r="C47" s="58" t="s">
        <v>55</v>
      </c>
      <c r="D47" s="183" t="s">
        <v>148</v>
      </c>
      <c r="E47" s="155">
        <v>41334</v>
      </c>
      <c r="F47" s="119">
        <v>2014</v>
      </c>
      <c r="G47" s="211">
        <v>41729</v>
      </c>
      <c r="H47" s="61">
        <v>0</v>
      </c>
      <c r="I47" s="41">
        <v>1500</v>
      </c>
      <c r="J47" s="184">
        <f t="shared" ref="J47:J49" si="4">H47-I47</f>
        <v>-1500</v>
      </c>
      <c r="K47" s="188"/>
      <c r="L47" s="188"/>
      <c r="M47" s="188"/>
      <c r="N47" s="188"/>
      <c r="O47" s="188"/>
      <c r="P47" s="188"/>
      <c r="Q47" s="188"/>
      <c r="R47" s="188"/>
      <c r="S47" s="188"/>
      <c r="T47" s="188"/>
    </row>
    <row r="48" spans="1:20" s="2" customFormat="1" ht="32.25" customHeight="1" x14ac:dyDescent="0.3">
      <c r="A48" s="58" t="s">
        <v>2</v>
      </c>
      <c r="B48" s="59" t="s">
        <v>75</v>
      </c>
      <c r="C48" s="58" t="s">
        <v>55</v>
      </c>
      <c r="D48" s="183" t="s">
        <v>155</v>
      </c>
      <c r="E48" s="155">
        <v>41334</v>
      </c>
      <c r="F48" s="119">
        <v>2014</v>
      </c>
      <c r="G48" s="211">
        <v>41729</v>
      </c>
      <c r="H48" s="61">
        <v>0</v>
      </c>
      <c r="I48" s="41">
        <v>1500</v>
      </c>
      <c r="J48" s="184">
        <f t="shared" si="4"/>
        <v>-1500</v>
      </c>
      <c r="K48" s="188"/>
      <c r="L48" s="188"/>
      <c r="M48" s="188"/>
      <c r="N48" s="188"/>
      <c r="O48" s="188"/>
      <c r="P48" s="188"/>
      <c r="Q48" s="188"/>
      <c r="R48" s="188"/>
      <c r="S48" s="188"/>
      <c r="T48" s="188"/>
    </row>
    <row r="49" spans="1:20" s="2" customFormat="1" ht="32.25" customHeight="1" x14ac:dyDescent="0.3">
      <c r="A49" s="58" t="s">
        <v>2</v>
      </c>
      <c r="B49" s="59" t="s">
        <v>75</v>
      </c>
      <c r="C49" s="58" t="s">
        <v>55</v>
      </c>
      <c r="D49" s="183" t="s">
        <v>158</v>
      </c>
      <c r="E49" s="155"/>
      <c r="F49" s="119">
        <v>2014</v>
      </c>
      <c r="G49" s="211" t="s">
        <v>192</v>
      </c>
      <c r="H49" s="61">
        <v>0</v>
      </c>
      <c r="I49" s="41">
        <v>1500</v>
      </c>
      <c r="J49" s="184">
        <f t="shared" si="4"/>
        <v>-1500</v>
      </c>
      <c r="K49" s="188"/>
      <c r="L49" s="188"/>
      <c r="M49" s="188"/>
      <c r="N49" s="188"/>
      <c r="O49" s="188"/>
      <c r="P49" s="188"/>
      <c r="Q49" s="188"/>
      <c r="R49" s="188"/>
      <c r="S49" s="188"/>
      <c r="T49" s="188"/>
    </row>
    <row r="50" spans="1:20" s="2" customFormat="1" ht="32.25" customHeight="1" x14ac:dyDescent="0.3">
      <c r="A50" s="58" t="s">
        <v>145</v>
      </c>
      <c r="B50" s="59" t="s">
        <v>73</v>
      </c>
      <c r="C50" s="58" t="s">
        <v>55</v>
      </c>
      <c r="D50" s="19" t="s">
        <v>97</v>
      </c>
      <c r="E50" s="155"/>
      <c r="F50" s="119" t="s">
        <v>142</v>
      </c>
      <c r="G50" s="211" t="s">
        <v>191</v>
      </c>
      <c r="H50" s="60">
        <v>0</v>
      </c>
      <c r="I50" s="41">
        <v>0</v>
      </c>
      <c r="J50" s="184">
        <f t="shared" ref="J50:J83" si="5">H50-I50</f>
        <v>0</v>
      </c>
      <c r="K50" s="188"/>
      <c r="L50" s="188"/>
      <c r="M50" s="188"/>
      <c r="N50" s="188"/>
      <c r="O50" s="188"/>
      <c r="P50" s="188"/>
      <c r="Q50" s="188"/>
      <c r="R50" s="188"/>
      <c r="S50" s="188"/>
      <c r="T50" s="188"/>
    </row>
    <row r="51" spans="1:20" s="2" customFormat="1" ht="32.25" customHeight="1" x14ac:dyDescent="0.3">
      <c r="A51" s="202"/>
      <c r="B51" s="59" t="s">
        <v>73</v>
      </c>
      <c r="C51" s="58" t="s">
        <v>55</v>
      </c>
      <c r="D51" s="183" t="s">
        <v>148</v>
      </c>
      <c r="E51" s="155"/>
      <c r="F51" s="119" t="s">
        <v>142</v>
      </c>
      <c r="G51" s="211" t="s">
        <v>191</v>
      </c>
      <c r="H51" s="60">
        <v>0</v>
      </c>
      <c r="I51" s="41">
        <v>0</v>
      </c>
      <c r="J51" s="184">
        <f t="shared" si="5"/>
        <v>0</v>
      </c>
      <c r="K51" s="188"/>
      <c r="L51" s="188"/>
      <c r="M51" s="188"/>
      <c r="N51" s="188"/>
      <c r="O51" s="188"/>
      <c r="P51" s="188"/>
      <c r="Q51" s="188"/>
      <c r="R51" s="188"/>
      <c r="S51" s="188"/>
      <c r="T51" s="188"/>
    </row>
    <row r="52" spans="1:20" s="2" customFormat="1" ht="32.25" customHeight="1" x14ac:dyDescent="0.3">
      <c r="A52" s="202"/>
      <c r="B52" s="59" t="s">
        <v>73</v>
      </c>
      <c r="C52" s="58" t="s">
        <v>55</v>
      </c>
      <c r="D52" s="183" t="s">
        <v>155</v>
      </c>
      <c r="E52" s="155"/>
      <c r="F52" s="119" t="s">
        <v>142</v>
      </c>
      <c r="G52" s="211" t="s">
        <v>191</v>
      </c>
      <c r="H52" s="60">
        <v>0</v>
      </c>
      <c r="I52" s="41">
        <v>0</v>
      </c>
      <c r="J52" s="184">
        <f t="shared" si="5"/>
        <v>0</v>
      </c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0" s="2" customFormat="1" ht="32.25" customHeight="1" x14ac:dyDescent="0.3">
      <c r="A53" s="202"/>
      <c r="B53" s="59" t="s">
        <v>73</v>
      </c>
      <c r="C53" s="58" t="s">
        <v>55</v>
      </c>
      <c r="D53" s="183" t="s">
        <v>158</v>
      </c>
      <c r="E53" s="155"/>
      <c r="F53" s="119" t="s">
        <v>142</v>
      </c>
      <c r="G53" s="211" t="s">
        <v>191</v>
      </c>
      <c r="H53" s="60">
        <v>0</v>
      </c>
      <c r="I53" s="41">
        <v>0</v>
      </c>
      <c r="J53" s="184">
        <f t="shared" si="5"/>
        <v>0</v>
      </c>
      <c r="K53" s="188"/>
      <c r="L53" s="188"/>
      <c r="M53" s="188"/>
      <c r="N53" s="188"/>
      <c r="O53" s="188"/>
      <c r="P53" s="188"/>
      <c r="Q53" s="188"/>
      <c r="R53" s="188"/>
      <c r="S53" s="188"/>
      <c r="T53" s="188"/>
    </row>
    <row r="54" spans="1:20" s="2" customFormat="1" ht="32.25" customHeight="1" x14ac:dyDescent="0.3">
      <c r="A54" s="58" t="s">
        <v>2</v>
      </c>
      <c r="B54" s="59" t="s">
        <v>164</v>
      </c>
      <c r="C54" s="58" t="s">
        <v>55</v>
      </c>
      <c r="D54" s="19" t="s">
        <v>178</v>
      </c>
      <c r="E54" s="155">
        <v>41334</v>
      </c>
      <c r="F54" s="119" t="s">
        <v>100</v>
      </c>
      <c r="G54" s="211">
        <v>41722</v>
      </c>
      <c r="H54" s="60">
        <v>10000</v>
      </c>
      <c r="I54" s="41">
        <v>15000</v>
      </c>
      <c r="J54" s="184">
        <f t="shared" si="5"/>
        <v>-5000</v>
      </c>
      <c r="K54" s="188"/>
      <c r="L54" s="188"/>
      <c r="M54" s="188"/>
      <c r="N54" s="188"/>
      <c r="O54" s="188"/>
      <c r="P54" s="188"/>
      <c r="Q54" s="188"/>
      <c r="R54" s="188"/>
      <c r="S54" s="188"/>
      <c r="T54" s="188"/>
    </row>
    <row r="55" spans="1:20" ht="32.25" customHeight="1" x14ac:dyDescent="0.3">
      <c r="A55" s="62" t="s">
        <v>2</v>
      </c>
      <c r="B55" s="63" t="s">
        <v>74</v>
      </c>
      <c r="C55" s="62" t="s">
        <v>63</v>
      </c>
      <c r="D55" s="20" t="s">
        <v>128</v>
      </c>
      <c r="E55" s="156">
        <v>41699</v>
      </c>
      <c r="F55" s="120" t="s">
        <v>100</v>
      </c>
      <c r="G55" s="212">
        <v>41687</v>
      </c>
      <c r="H55" s="64">
        <v>20000</v>
      </c>
      <c r="I55" s="41">
        <v>15000</v>
      </c>
      <c r="J55" s="184">
        <f t="shared" si="5"/>
        <v>5000</v>
      </c>
      <c r="K55" s="188"/>
      <c r="L55" s="188"/>
      <c r="M55" s="188"/>
      <c r="N55" s="188"/>
      <c r="O55" s="188"/>
      <c r="P55" s="188"/>
      <c r="Q55" s="188"/>
      <c r="R55" s="188"/>
      <c r="S55" s="188"/>
      <c r="T55" s="188"/>
    </row>
    <row r="56" spans="1:20" ht="32.25" customHeight="1" x14ac:dyDescent="0.3">
      <c r="A56" s="62" t="s">
        <v>2</v>
      </c>
      <c r="B56" s="63" t="s">
        <v>73</v>
      </c>
      <c r="C56" s="62" t="s">
        <v>63</v>
      </c>
      <c r="D56" s="20" t="s">
        <v>161</v>
      </c>
      <c r="E56" s="156"/>
      <c r="F56" s="120"/>
      <c r="G56" s="212"/>
      <c r="H56" s="65">
        <v>0</v>
      </c>
      <c r="I56" s="41">
        <v>0</v>
      </c>
      <c r="J56" s="184">
        <f t="shared" si="5"/>
        <v>0</v>
      </c>
      <c r="K56" s="188"/>
      <c r="L56" s="188"/>
      <c r="M56" s="188"/>
      <c r="N56" s="188"/>
      <c r="O56" s="188"/>
      <c r="P56" s="188"/>
      <c r="Q56" s="188"/>
      <c r="R56" s="188"/>
      <c r="S56" s="188"/>
      <c r="T56" s="188"/>
    </row>
    <row r="57" spans="1:20" s="2" customFormat="1" ht="32.25" customHeight="1" x14ac:dyDescent="0.3">
      <c r="A57" s="62"/>
      <c r="B57" s="63" t="s">
        <v>73</v>
      </c>
      <c r="C57" s="62" t="s">
        <v>63</v>
      </c>
      <c r="D57" s="191" t="s">
        <v>148</v>
      </c>
      <c r="E57" s="156"/>
      <c r="F57" s="120"/>
      <c r="G57" s="212" t="s">
        <v>191</v>
      </c>
      <c r="H57" s="65">
        <v>0</v>
      </c>
      <c r="I57" s="41">
        <v>0</v>
      </c>
      <c r="J57" s="184">
        <f t="shared" si="5"/>
        <v>0</v>
      </c>
      <c r="K57" s="188"/>
      <c r="L57" s="188"/>
      <c r="M57" s="188"/>
      <c r="N57" s="188"/>
      <c r="O57" s="188"/>
      <c r="P57" s="188"/>
      <c r="Q57" s="188"/>
      <c r="R57" s="188"/>
      <c r="S57" s="188"/>
      <c r="T57" s="188"/>
    </row>
    <row r="58" spans="1:20" s="2" customFormat="1" ht="32.25" customHeight="1" x14ac:dyDescent="0.3">
      <c r="A58" s="62" t="s">
        <v>2</v>
      </c>
      <c r="B58" s="63" t="s">
        <v>73</v>
      </c>
      <c r="C58" s="62" t="s">
        <v>63</v>
      </c>
      <c r="D58" s="191" t="s">
        <v>155</v>
      </c>
      <c r="E58" s="156"/>
      <c r="F58" s="120" t="s">
        <v>142</v>
      </c>
      <c r="G58" s="212">
        <v>41722</v>
      </c>
      <c r="H58" s="65">
        <v>0</v>
      </c>
      <c r="I58" s="41">
        <v>17000</v>
      </c>
      <c r="J58" s="184">
        <f t="shared" si="5"/>
        <v>-17000</v>
      </c>
      <c r="K58" s="188"/>
      <c r="L58" s="188"/>
      <c r="M58" s="188"/>
      <c r="N58" s="188"/>
      <c r="O58" s="188"/>
      <c r="P58" s="188"/>
      <c r="Q58" s="188"/>
      <c r="R58" s="188"/>
      <c r="S58" s="188"/>
      <c r="T58" s="188"/>
    </row>
    <row r="59" spans="1:20" s="2" customFormat="1" ht="32.25" customHeight="1" x14ac:dyDescent="0.3">
      <c r="A59" s="62"/>
      <c r="B59" s="63" t="s">
        <v>73</v>
      </c>
      <c r="C59" s="62" t="s">
        <v>63</v>
      </c>
      <c r="D59" s="191" t="s">
        <v>158</v>
      </c>
      <c r="E59" s="156"/>
      <c r="F59" s="120"/>
      <c r="G59" s="212" t="s">
        <v>191</v>
      </c>
      <c r="H59" s="65">
        <v>0</v>
      </c>
      <c r="I59" s="41">
        <v>0</v>
      </c>
      <c r="J59" s="184">
        <f t="shared" si="5"/>
        <v>0</v>
      </c>
      <c r="K59" s="188"/>
      <c r="L59" s="188"/>
      <c r="M59" s="188"/>
      <c r="N59" s="188"/>
      <c r="O59" s="188"/>
      <c r="P59" s="188"/>
      <c r="Q59" s="188"/>
      <c r="R59" s="188"/>
      <c r="S59" s="188"/>
      <c r="T59" s="188"/>
    </row>
    <row r="60" spans="1:20" s="2" customFormat="1" ht="32.25" customHeight="1" x14ac:dyDescent="0.3">
      <c r="A60" s="62"/>
      <c r="B60" s="63" t="s">
        <v>73</v>
      </c>
      <c r="C60" s="62" t="s">
        <v>63</v>
      </c>
      <c r="D60" s="191" t="s">
        <v>160</v>
      </c>
      <c r="E60" s="156"/>
      <c r="F60" s="120"/>
      <c r="G60" s="212" t="s">
        <v>191</v>
      </c>
      <c r="H60" s="65">
        <v>0</v>
      </c>
      <c r="I60" s="41">
        <v>0</v>
      </c>
      <c r="J60" s="184">
        <f t="shared" si="5"/>
        <v>0</v>
      </c>
      <c r="K60" s="188"/>
      <c r="L60" s="188"/>
      <c r="M60" s="188"/>
      <c r="N60" s="188"/>
      <c r="O60" s="188"/>
      <c r="P60" s="188"/>
      <c r="Q60" s="188"/>
      <c r="R60" s="188"/>
      <c r="S60" s="188"/>
      <c r="T60" s="188"/>
    </row>
    <row r="61" spans="1:20" ht="32.25" customHeight="1" x14ac:dyDescent="0.3">
      <c r="A61" s="66" t="s">
        <v>2</v>
      </c>
      <c r="B61" s="67" t="s">
        <v>77</v>
      </c>
      <c r="C61" s="66" t="s">
        <v>59</v>
      </c>
      <c r="D61" s="21" t="s">
        <v>113</v>
      </c>
      <c r="E61" s="157">
        <v>41699</v>
      </c>
      <c r="F61" s="121" t="s">
        <v>100</v>
      </c>
      <c r="G61" s="213">
        <v>41715</v>
      </c>
      <c r="H61" s="68">
        <v>30000</v>
      </c>
      <c r="I61" s="41">
        <v>40000</v>
      </c>
      <c r="J61" s="184">
        <f t="shared" si="5"/>
        <v>-10000</v>
      </c>
      <c r="K61" s="188"/>
      <c r="L61" s="188"/>
      <c r="M61" s="188"/>
      <c r="N61" s="188"/>
      <c r="O61" s="188"/>
      <c r="P61" s="188"/>
      <c r="Q61" s="188"/>
      <c r="R61" s="188"/>
      <c r="S61" s="188"/>
      <c r="T61" s="188"/>
    </row>
    <row r="62" spans="1:20" ht="32.25" customHeight="1" x14ac:dyDescent="0.3">
      <c r="A62" s="66" t="s">
        <v>2</v>
      </c>
      <c r="B62" s="67" t="s">
        <v>74</v>
      </c>
      <c r="C62" s="66" t="s">
        <v>59</v>
      </c>
      <c r="D62" s="22" t="s">
        <v>30</v>
      </c>
      <c r="E62" s="158">
        <v>41730</v>
      </c>
      <c r="F62" s="67" t="s">
        <v>100</v>
      </c>
      <c r="G62" s="214">
        <v>41736</v>
      </c>
      <c r="H62" s="68">
        <v>250000</v>
      </c>
      <c r="I62" s="41">
        <v>75000</v>
      </c>
      <c r="J62" s="184">
        <f t="shared" si="5"/>
        <v>175000</v>
      </c>
      <c r="K62" s="188"/>
      <c r="L62" s="188"/>
      <c r="M62" s="188"/>
      <c r="N62" s="188"/>
      <c r="O62" s="188"/>
      <c r="P62" s="188"/>
      <c r="Q62" s="188"/>
      <c r="R62" s="188"/>
      <c r="S62" s="188"/>
      <c r="T62" s="188"/>
    </row>
    <row r="63" spans="1:20" ht="32.25" customHeight="1" x14ac:dyDescent="0.3">
      <c r="A63" s="66" t="s">
        <v>2</v>
      </c>
      <c r="B63" s="67" t="s">
        <v>74</v>
      </c>
      <c r="C63" s="66" t="s">
        <v>59</v>
      </c>
      <c r="D63" s="21" t="s">
        <v>114</v>
      </c>
      <c r="E63" s="157">
        <v>41671</v>
      </c>
      <c r="F63" s="121" t="s">
        <v>100</v>
      </c>
      <c r="G63" s="213">
        <v>41736</v>
      </c>
      <c r="H63" s="68">
        <v>300000</v>
      </c>
      <c r="I63" s="41">
        <v>150000</v>
      </c>
      <c r="J63" s="184">
        <f t="shared" si="5"/>
        <v>150000</v>
      </c>
      <c r="K63" s="188"/>
      <c r="L63" s="188"/>
      <c r="M63" s="188"/>
      <c r="N63" s="188"/>
      <c r="O63" s="188"/>
      <c r="P63" s="188"/>
      <c r="Q63" s="188"/>
      <c r="R63" s="188"/>
      <c r="S63" s="188"/>
      <c r="T63" s="188"/>
    </row>
    <row r="64" spans="1:20" ht="32.25" customHeight="1" x14ac:dyDescent="0.3">
      <c r="A64" s="66" t="s">
        <v>2</v>
      </c>
      <c r="B64" s="67" t="s">
        <v>75</v>
      </c>
      <c r="C64" s="66" t="s">
        <v>59</v>
      </c>
      <c r="D64" s="21" t="s">
        <v>21</v>
      </c>
      <c r="E64" s="157">
        <v>41334</v>
      </c>
      <c r="F64" s="121" t="s">
        <v>100</v>
      </c>
      <c r="G64" s="213">
        <v>41722</v>
      </c>
      <c r="H64" s="68">
        <v>35000</v>
      </c>
      <c r="I64" s="41">
        <v>15000</v>
      </c>
      <c r="J64" s="184">
        <f t="shared" si="5"/>
        <v>20000</v>
      </c>
      <c r="K64" s="188"/>
      <c r="L64" s="188"/>
      <c r="M64" s="188"/>
      <c r="N64" s="188"/>
      <c r="O64" s="188"/>
      <c r="P64" s="188"/>
      <c r="Q64" s="188"/>
      <c r="R64" s="188"/>
      <c r="S64" s="188"/>
      <c r="T64" s="188"/>
    </row>
    <row r="65" spans="1:20" ht="32.25" customHeight="1" x14ac:dyDescent="0.3">
      <c r="A65" s="66" t="s">
        <v>2</v>
      </c>
      <c r="B65" s="67" t="s">
        <v>75</v>
      </c>
      <c r="C65" s="66" t="s">
        <v>59</v>
      </c>
      <c r="D65" s="21" t="s">
        <v>125</v>
      </c>
      <c r="E65" s="157">
        <v>41699</v>
      </c>
      <c r="F65" s="121" t="s">
        <v>100</v>
      </c>
      <c r="G65" s="213">
        <v>41722</v>
      </c>
      <c r="H65" s="68">
        <v>50000</v>
      </c>
      <c r="I65" s="41">
        <v>5000</v>
      </c>
      <c r="J65" s="184">
        <f t="shared" si="5"/>
        <v>45000</v>
      </c>
      <c r="K65" s="188"/>
      <c r="L65" s="188"/>
      <c r="M65" s="188"/>
      <c r="N65" s="188"/>
      <c r="O65" s="188"/>
      <c r="P65" s="188"/>
      <c r="Q65" s="188"/>
      <c r="R65" s="188"/>
      <c r="S65" s="188"/>
      <c r="T65" s="188"/>
    </row>
    <row r="66" spans="1:20" ht="32.25" customHeight="1" x14ac:dyDescent="0.3">
      <c r="A66" s="66" t="s">
        <v>2</v>
      </c>
      <c r="B66" s="67" t="s">
        <v>78</v>
      </c>
      <c r="C66" s="66" t="s">
        <v>59</v>
      </c>
      <c r="D66" s="22" t="s">
        <v>9</v>
      </c>
      <c r="E66" s="158">
        <v>41730</v>
      </c>
      <c r="F66" s="67" t="s">
        <v>143</v>
      </c>
      <c r="G66" s="214">
        <v>41764</v>
      </c>
      <c r="H66" s="68">
        <v>40000</v>
      </c>
      <c r="I66" s="41">
        <v>30000</v>
      </c>
      <c r="J66" s="184">
        <f t="shared" si="5"/>
        <v>10000</v>
      </c>
      <c r="K66" s="188"/>
      <c r="L66" s="188"/>
      <c r="M66" s="188"/>
      <c r="N66" s="188"/>
      <c r="O66" s="188"/>
      <c r="P66" s="188"/>
      <c r="Q66" s="188"/>
      <c r="R66" s="188"/>
      <c r="S66" s="188"/>
      <c r="T66" s="188"/>
    </row>
    <row r="67" spans="1:20" ht="32.25" customHeight="1" x14ac:dyDescent="0.3">
      <c r="A67" s="66" t="s">
        <v>2</v>
      </c>
      <c r="B67" s="67" t="s">
        <v>72</v>
      </c>
      <c r="C67" s="66" t="s">
        <v>59</v>
      </c>
      <c r="D67" s="21" t="s">
        <v>86</v>
      </c>
      <c r="E67" s="157">
        <v>41699</v>
      </c>
      <c r="F67" s="121" t="s">
        <v>100</v>
      </c>
      <c r="G67" s="213">
        <v>41701</v>
      </c>
      <c r="H67" s="68">
        <v>25000</v>
      </c>
      <c r="I67" s="41">
        <v>15000</v>
      </c>
      <c r="J67" s="184">
        <f t="shared" si="5"/>
        <v>10000</v>
      </c>
      <c r="K67" s="188"/>
      <c r="L67" s="188"/>
      <c r="M67" s="188"/>
      <c r="N67" s="188"/>
      <c r="O67" s="188"/>
      <c r="P67" s="188"/>
      <c r="Q67" s="188"/>
      <c r="R67" s="188"/>
      <c r="S67" s="188"/>
      <c r="T67" s="188"/>
    </row>
    <row r="68" spans="1:20" ht="32.25" customHeight="1" x14ac:dyDescent="0.3">
      <c r="A68" s="66" t="s">
        <v>2</v>
      </c>
      <c r="B68" s="67" t="s">
        <v>73</v>
      </c>
      <c r="C68" s="66" t="s">
        <v>59</v>
      </c>
      <c r="D68" s="21" t="s">
        <v>129</v>
      </c>
      <c r="E68" s="157">
        <v>41699</v>
      </c>
      <c r="F68" s="121" t="s">
        <v>100</v>
      </c>
      <c r="G68" s="213">
        <v>41694</v>
      </c>
      <c r="H68" s="68">
        <v>40000</v>
      </c>
      <c r="I68" s="41">
        <v>25000</v>
      </c>
      <c r="J68" s="184">
        <f t="shared" si="5"/>
        <v>15000</v>
      </c>
      <c r="K68" s="188"/>
      <c r="L68" s="188"/>
      <c r="M68" s="188"/>
      <c r="N68" s="188"/>
      <c r="O68" s="188"/>
      <c r="P68" s="188"/>
      <c r="Q68" s="188"/>
      <c r="R68" s="188"/>
      <c r="S68" s="188"/>
      <c r="T68" s="188"/>
    </row>
    <row r="69" spans="1:20" ht="32.25" customHeight="1" x14ac:dyDescent="0.3">
      <c r="A69" s="66" t="s">
        <v>2</v>
      </c>
      <c r="B69" s="67" t="s">
        <v>79</v>
      </c>
      <c r="C69" s="66" t="s">
        <v>59</v>
      </c>
      <c r="D69" s="21" t="s">
        <v>25</v>
      </c>
      <c r="E69" s="157">
        <v>41699</v>
      </c>
      <c r="F69" s="121">
        <v>2014</v>
      </c>
      <c r="G69" s="213">
        <v>41715</v>
      </c>
      <c r="H69" s="68">
        <v>0</v>
      </c>
      <c r="I69" s="41">
        <v>361000</v>
      </c>
      <c r="J69" s="184">
        <f t="shared" si="5"/>
        <v>-361000</v>
      </c>
      <c r="K69" s="188"/>
      <c r="L69" s="188"/>
      <c r="M69" s="188"/>
      <c r="N69" s="188"/>
      <c r="O69" s="188"/>
      <c r="P69" s="188"/>
      <c r="Q69" s="188"/>
      <c r="R69" s="188"/>
      <c r="S69" s="188"/>
      <c r="T69" s="188"/>
    </row>
    <row r="70" spans="1:20" ht="32.25" customHeight="1" x14ac:dyDescent="0.3">
      <c r="A70" s="66" t="s">
        <v>2</v>
      </c>
      <c r="B70" s="67" t="s">
        <v>79</v>
      </c>
      <c r="C70" s="66" t="s">
        <v>59</v>
      </c>
      <c r="D70" s="21" t="s">
        <v>26</v>
      </c>
      <c r="E70" s="157">
        <v>41699</v>
      </c>
      <c r="F70" s="121">
        <v>2014</v>
      </c>
      <c r="G70" s="213">
        <v>41701</v>
      </c>
      <c r="H70" s="68">
        <v>0</v>
      </c>
      <c r="I70" s="41">
        <v>97000</v>
      </c>
      <c r="J70" s="184">
        <f t="shared" si="5"/>
        <v>-97000</v>
      </c>
      <c r="K70" s="188"/>
      <c r="L70" s="188"/>
      <c r="M70" s="188"/>
      <c r="N70" s="188"/>
      <c r="O70" s="188"/>
      <c r="P70" s="188"/>
      <c r="Q70" s="188"/>
      <c r="R70" s="188"/>
      <c r="S70" s="188"/>
      <c r="T70" s="188"/>
    </row>
    <row r="71" spans="1:20" s="2" customFormat="1" ht="32.25" customHeight="1" x14ac:dyDescent="0.3">
      <c r="A71" s="66" t="s">
        <v>2</v>
      </c>
      <c r="B71" s="67" t="s">
        <v>79</v>
      </c>
      <c r="C71" s="66" t="s">
        <v>59</v>
      </c>
      <c r="D71" s="21" t="s">
        <v>200</v>
      </c>
      <c r="E71" s="157"/>
      <c r="F71" s="121"/>
      <c r="G71" s="213">
        <v>41701</v>
      </c>
      <c r="H71" s="68">
        <v>0</v>
      </c>
      <c r="I71" s="41">
        <v>18500</v>
      </c>
      <c r="J71" s="184">
        <f t="shared" si="5"/>
        <v>-18500</v>
      </c>
      <c r="K71" s="188"/>
      <c r="L71" s="188"/>
      <c r="M71" s="188"/>
      <c r="N71" s="188"/>
      <c r="O71" s="188"/>
      <c r="P71" s="188"/>
      <c r="Q71" s="188"/>
      <c r="R71" s="188"/>
      <c r="S71" s="188"/>
      <c r="T71" s="188"/>
    </row>
    <row r="72" spans="1:20" ht="32.25" customHeight="1" x14ac:dyDescent="0.3">
      <c r="A72" s="72" t="s">
        <v>2</v>
      </c>
      <c r="B72" s="73" t="s">
        <v>75</v>
      </c>
      <c r="C72" s="72" t="s">
        <v>58</v>
      </c>
      <c r="D72" s="24" t="s">
        <v>43</v>
      </c>
      <c r="E72" s="161"/>
      <c r="F72" s="123" t="s">
        <v>100</v>
      </c>
      <c r="G72" s="217"/>
      <c r="H72" s="74">
        <v>0</v>
      </c>
      <c r="I72" s="41">
        <v>5000</v>
      </c>
      <c r="J72" s="184">
        <f t="shared" si="5"/>
        <v>-5000</v>
      </c>
      <c r="K72" s="188"/>
      <c r="L72" s="188"/>
      <c r="M72" s="188"/>
      <c r="N72" s="188"/>
      <c r="O72" s="188"/>
      <c r="P72" s="188"/>
      <c r="Q72" s="188"/>
      <c r="R72" s="188"/>
      <c r="S72" s="188"/>
      <c r="T72" s="188"/>
    </row>
    <row r="73" spans="1:20" s="142" customFormat="1" ht="32.25" customHeight="1" x14ac:dyDescent="0.3">
      <c r="A73" s="143" t="s">
        <v>145</v>
      </c>
      <c r="B73" s="144" t="s">
        <v>138</v>
      </c>
      <c r="C73" s="143" t="s">
        <v>58</v>
      </c>
      <c r="D73" s="145" t="s">
        <v>139</v>
      </c>
      <c r="E73" s="160"/>
      <c r="F73" s="146" t="s">
        <v>120</v>
      </c>
      <c r="G73" s="216" t="s">
        <v>191</v>
      </c>
      <c r="H73" s="74">
        <v>0</v>
      </c>
      <c r="I73" s="41">
        <v>0</v>
      </c>
      <c r="J73" s="184">
        <f t="shared" si="5"/>
        <v>0</v>
      </c>
      <c r="K73" s="189"/>
      <c r="L73" s="189"/>
      <c r="M73" s="189"/>
      <c r="N73" s="189"/>
      <c r="O73" s="189"/>
      <c r="P73" s="189"/>
      <c r="Q73" s="189"/>
      <c r="R73" s="189"/>
      <c r="S73" s="189"/>
      <c r="T73" s="189"/>
    </row>
    <row r="74" spans="1:20" ht="32.25" customHeight="1" x14ac:dyDescent="0.3">
      <c r="A74" s="69" t="s">
        <v>2</v>
      </c>
      <c r="B74" s="70" t="s">
        <v>80</v>
      </c>
      <c r="C74" s="69" t="s">
        <v>58</v>
      </c>
      <c r="D74" s="23" t="s">
        <v>11</v>
      </c>
      <c r="E74" s="159">
        <v>41000</v>
      </c>
      <c r="F74" s="122" t="s">
        <v>142</v>
      </c>
      <c r="G74" s="215" t="s">
        <v>191</v>
      </c>
      <c r="H74" s="71">
        <v>50000</v>
      </c>
      <c r="I74" s="57">
        <v>0</v>
      </c>
      <c r="J74" s="186">
        <f t="shared" si="5"/>
        <v>50000</v>
      </c>
      <c r="K74" s="188"/>
      <c r="L74" s="188"/>
      <c r="M74" s="188"/>
      <c r="N74" s="188"/>
      <c r="O74" s="188"/>
      <c r="P74" s="188"/>
      <c r="Q74" s="188"/>
      <c r="R74" s="188"/>
      <c r="S74" s="188"/>
      <c r="T74" s="188"/>
    </row>
    <row r="75" spans="1:20" ht="32.25" customHeight="1" x14ac:dyDescent="0.3">
      <c r="A75" s="75" t="s">
        <v>145</v>
      </c>
      <c r="B75" s="76" t="s">
        <v>77</v>
      </c>
      <c r="C75" s="75" t="s">
        <v>56</v>
      </c>
      <c r="D75" s="25" t="s">
        <v>174</v>
      </c>
      <c r="E75" s="162"/>
      <c r="F75" s="124" t="s">
        <v>104</v>
      </c>
      <c r="G75" s="218" t="s">
        <v>191</v>
      </c>
      <c r="H75" s="77">
        <v>0</v>
      </c>
      <c r="I75" s="41">
        <v>0</v>
      </c>
      <c r="J75" s="184">
        <f t="shared" si="5"/>
        <v>0</v>
      </c>
      <c r="K75" s="188"/>
      <c r="L75" s="188"/>
      <c r="M75" s="188"/>
      <c r="N75" s="188"/>
      <c r="O75" s="188"/>
      <c r="P75" s="188"/>
      <c r="Q75" s="188"/>
      <c r="R75" s="188"/>
      <c r="S75" s="188"/>
      <c r="T75" s="188"/>
    </row>
    <row r="76" spans="1:20" ht="32.25" customHeight="1" x14ac:dyDescent="0.3">
      <c r="A76" s="75"/>
      <c r="B76" s="76" t="s">
        <v>77</v>
      </c>
      <c r="C76" s="75" t="s">
        <v>56</v>
      </c>
      <c r="D76" s="125" t="s">
        <v>148</v>
      </c>
      <c r="E76" s="162"/>
      <c r="F76" s="124" t="s">
        <v>104</v>
      </c>
      <c r="G76" s="218" t="s">
        <v>191</v>
      </c>
      <c r="H76" s="77">
        <v>0</v>
      </c>
      <c r="I76" s="41">
        <v>0</v>
      </c>
      <c r="J76" s="184">
        <f t="shared" si="5"/>
        <v>0</v>
      </c>
      <c r="K76" s="188"/>
      <c r="L76" s="188"/>
      <c r="M76" s="188"/>
      <c r="N76" s="188"/>
      <c r="O76" s="188"/>
      <c r="P76" s="188"/>
      <c r="Q76" s="188"/>
      <c r="R76" s="188"/>
      <c r="S76" s="188"/>
      <c r="T76" s="188"/>
    </row>
    <row r="77" spans="1:20" s="2" customFormat="1" ht="32.25" customHeight="1" x14ac:dyDescent="0.3">
      <c r="A77" s="75"/>
      <c r="B77" s="76" t="s">
        <v>77</v>
      </c>
      <c r="C77" s="75" t="s">
        <v>56</v>
      </c>
      <c r="D77" s="125" t="s">
        <v>155</v>
      </c>
      <c r="E77" s="162"/>
      <c r="F77" s="124" t="s">
        <v>104</v>
      </c>
      <c r="G77" s="218" t="s">
        <v>191</v>
      </c>
      <c r="H77" s="77">
        <v>0</v>
      </c>
      <c r="I77" s="41">
        <v>0</v>
      </c>
      <c r="J77" s="184">
        <f t="shared" si="5"/>
        <v>0</v>
      </c>
      <c r="K77" s="188"/>
      <c r="L77" s="188"/>
      <c r="M77" s="188"/>
      <c r="N77" s="188"/>
      <c r="O77" s="188"/>
      <c r="P77" s="188"/>
      <c r="Q77" s="188"/>
      <c r="R77" s="188"/>
      <c r="S77" s="188"/>
      <c r="T77" s="188"/>
    </row>
    <row r="78" spans="1:20" s="2" customFormat="1" ht="32.25" customHeight="1" x14ac:dyDescent="0.3">
      <c r="A78" s="75"/>
      <c r="B78" s="76" t="s">
        <v>77</v>
      </c>
      <c r="C78" s="75" t="s">
        <v>56</v>
      </c>
      <c r="D78" s="125" t="s">
        <v>172</v>
      </c>
      <c r="E78" s="162"/>
      <c r="F78" s="124" t="s">
        <v>104</v>
      </c>
      <c r="G78" s="218" t="s">
        <v>191</v>
      </c>
      <c r="H78" s="77">
        <v>0</v>
      </c>
      <c r="I78" s="41">
        <v>0</v>
      </c>
      <c r="J78" s="184">
        <f t="shared" si="5"/>
        <v>0</v>
      </c>
      <c r="K78" s="188"/>
      <c r="L78" s="188"/>
      <c r="M78" s="188"/>
      <c r="N78" s="188"/>
      <c r="O78" s="188"/>
      <c r="P78" s="188"/>
      <c r="Q78" s="188"/>
      <c r="R78" s="188"/>
      <c r="S78" s="188"/>
      <c r="T78" s="188"/>
    </row>
    <row r="79" spans="1:20" s="2" customFormat="1" ht="32.25" customHeight="1" x14ac:dyDescent="0.3">
      <c r="A79" s="75"/>
      <c r="B79" s="76" t="s">
        <v>77</v>
      </c>
      <c r="C79" s="75" t="s">
        <v>56</v>
      </c>
      <c r="D79" s="25" t="s">
        <v>175</v>
      </c>
      <c r="E79" s="162"/>
      <c r="F79" s="124" t="s">
        <v>104</v>
      </c>
      <c r="G79" s="218" t="s">
        <v>191</v>
      </c>
      <c r="H79" s="77">
        <v>0</v>
      </c>
      <c r="I79" s="41">
        <v>0</v>
      </c>
      <c r="J79" s="184">
        <f t="shared" si="5"/>
        <v>0</v>
      </c>
      <c r="K79" s="188"/>
      <c r="L79" s="188"/>
      <c r="M79" s="188"/>
      <c r="N79" s="188"/>
      <c r="O79" s="188"/>
      <c r="P79" s="188"/>
      <c r="Q79" s="188"/>
      <c r="R79" s="188"/>
      <c r="S79" s="188"/>
      <c r="T79" s="188"/>
    </row>
    <row r="80" spans="1:20" s="2" customFormat="1" ht="32.25" customHeight="1" x14ac:dyDescent="0.3">
      <c r="A80" s="75"/>
      <c r="B80" s="76" t="s">
        <v>77</v>
      </c>
      <c r="C80" s="75" t="s">
        <v>56</v>
      </c>
      <c r="D80" s="125" t="s">
        <v>148</v>
      </c>
      <c r="E80" s="162"/>
      <c r="F80" s="124" t="s">
        <v>104</v>
      </c>
      <c r="G80" s="218" t="s">
        <v>191</v>
      </c>
      <c r="H80" s="77">
        <v>0</v>
      </c>
      <c r="I80" s="41">
        <v>0</v>
      </c>
      <c r="J80" s="184">
        <f t="shared" si="5"/>
        <v>0</v>
      </c>
      <c r="K80" s="188"/>
      <c r="L80" s="188"/>
      <c r="M80" s="188"/>
      <c r="N80" s="188"/>
      <c r="O80" s="188"/>
      <c r="P80" s="188"/>
      <c r="Q80" s="188"/>
      <c r="R80" s="188"/>
      <c r="S80" s="188"/>
      <c r="T80" s="188"/>
    </row>
    <row r="81" spans="1:20" ht="32.25" customHeight="1" x14ac:dyDescent="0.3">
      <c r="A81" s="75" t="s">
        <v>2</v>
      </c>
      <c r="B81" s="76" t="s">
        <v>77</v>
      </c>
      <c r="C81" s="75" t="s">
        <v>56</v>
      </c>
      <c r="D81" s="125" t="s">
        <v>176</v>
      </c>
      <c r="E81" s="162">
        <v>41699</v>
      </c>
      <c r="F81" s="124" t="s">
        <v>104</v>
      </c>
      <c r="G81" s="218">
        <v>41694</v>
      </c>
      <c r="H81" s="77">
        <v>0</v>
      </c>
      <c r="I81" s="41">
        <v>6000</v>
      </c>
      <c r="J81" s="184">
        <f t="shared" si="5"/>
        <v>-6000</v>
      </c>
      <c r="K81" s="188"/>
      <c r="L81" s="188"/>
      <c r="M81" s="188"/>
      <c r="N81" s="188"/>
      <c r="O81" s="188"/>
      <c r="P81" s="188"/>
      <c r="Q81" s="188"/>
      <c r="R81" s="188"/>
      <c r="S81" s="188"/>
      <c r="T81" s="188"/>
    </row>
    <row r="82" spans="1:20" ht="32.25" customHeight="1" x14ac:dyDescent="0.3">
      <c r="A82" s="75"/>
      <c r="B82" s="76" t="s">
        <v>77</v>
      </c>
      <c r="C82" s="75" t="s">
        <v>56</v>
      </c>
      <c r="D82" s="125" t="s">
        <v>172</v>
      </c>
      <c r="E82" s="162"/>
      <c r="F82" s="124" t="s">
        <v>104</v>
      </c>
      <c r="G82" s="218" t="s">
        <v>191</v>
      </c>
      <c r="H82" s="77">
        <v>0</v>
      </c>
      <c r="I82" s="41">
        <v>0</v>
      </c>
      <c r="J82" s="184">
        <f t="shared" si="5"/>
        <v>0</v>
      </c>
      <c r="K82" s="188"/>
      <c r="L82" s="188"/>
      <c r="M82" s="188"/>
      <c r="N82" s="188"/>
      <c r="O82" s="188"/>
      <c r="P82" s="188"/>
      <c r="Q82" s="188"/>
      <c r="R82" s="188"/>
      <c r="S82" s="188"/>
      <c r="T82" s="188"/>
    </row>
    <row r="83" spans="1:20" s="2" customFormat="1" ht="32.25" customHeight="1" x14ac:dyDescent="0.3">
      <c r="A83" s="75" t="s">
        <v>145</v>
      </c>
      <c r="B83" s="76" t="s">
        <v>77</v>
      </c>
      <c r="C83" s="75" t="s">
        <v>56</v>
      </c>
      <c r="D83" s="25" t="s">
        <v>173</v>
      </c>
      <c r="E83" s="162"/>
      <c r="F83" s="124">
        <v>2020</v>
      </c>
      <c r="G83" s="218" t="s">
        <v>191</v>
      </c>
      <c r="H83" s="77">
        <v>0</v>
      </c>
      <c r="I83" s="41">
        <v>0</v>
      </c>
      <c r="J83" s="184">
        <f t="shared" si="5"/>
        <v>0</v>
      </c>
      <c r="K83" s="188"/>
      <c r="L83" s="188"/>
      <c r="M83" s="188"/>
      <c r="N83" s="188"/>
      <c r="O83" s="188"/>
      <c r="P83" s="188"/>
      <c r="Q83" s="188"/>
      <c r="R83" s="188"/>
      <c r="S83" s="188"/>
      <c r="T83" s="188"/>
    </row>
    <row r="84" spans="1:20" s="2" customFormat="1" ht="32.25" customHeight="1" x14ac:dyDescent="0.3">
      <c r="A84" s="75"/>
      <c r="B84" s="76" t="s">
        <v>77</v>
      </c>
      <c r="C84" s="75" t="s">
        <v>56</v>
      </c>
      <c r="D84" s="125" t="s">
        <v>148</v>
      </c>
      <c r="E84" s="162"/>
      <c r="F84" s="77">
        <v>0</v>
      </c>
      <c r="G84" s="219" t="s">
        <v>191</v>
      </c>
      <c r="H84" s="42">
        <v>0</v>
      </c>
      <c r="I84" s="41">
        <f>F84-H84</f>
        <v>0</v>
      </c>
      <c r="J84" s="184"/>
      <c r="K84" s="188"/>
      <c r="L84" s="188"/>
      <c r="M84" s="188"/>
      <c r="N84" s="188"/>
      <c r="O84" s="188"/>
      <c r="P84" s="188"/>
      <c r="Q84" s="188"/>
      <c r="R84" s="188"/>
      <c r="S84" s="188"/>
      <c r="T84" s="188"/>
    </row>
    <row r="85" spans="1:20" s="2" customFormat="1" ht="32.25" customHeight="1" x14ac:dyDescent="0.3">
      <c r="A85" s="75"/>
      <c r="B85" s="76" t="s">
        <v>77</v>
      </c>
      <c r="C85" s="75" t="s">
        <v>56</v>
      </c>
      <c r="D85" s="125" t="s">
        <v>155</v>
      </c>
      <c r="E85" s="162"/>
      <c r="F85" s="77">
        <v>0</v>
      </c>
      <c r="G85" s="219" t="s">
        <v>191</v>
      </c>
      <c r="H85" s="42">
        <v>0</v>
      </c>
      <c r="I85" s="41">
        <f>F85-H85</f>
        <v>0</v>
      </c>
      <c r="J85" s="184"/>
      <c r="K85" s="188"/>
      <c r="L85" s="188"/>
      <c r="M85" s="188"/>
      <c r="N85" s="188"/>
      <c r="O85" s="188"/>
      <c r="P85" s="188"/>
      <c r="Q85" s="188"/>
      <c r="R85" s="188"/>
      <c r="S85" s="188"/>
      <c r="T85" s="188"/>
    </row>
    <row r="86" spans="1:20" s="2" customFormat="1" ht="32.25" customHeight="1" x14ac:dyDescent="0.3">
      <c r="A86" s="75" t="s">
        <v>145</v>
      </c>
      <c r="B86" s="76" t="s">
        <v>77</v>
      </c>
      <c r="C86" s="75" t="s">
        <v>56</v>
      </c>
      <c r="D86" s="25" t="s">
        <v>111</v>
      </c>
      <c r="E86" s="162">
        <v>41000</v>
      </c>
      <c r="F86" s="124" t="s">
        <v>104</v>
      </c>
      <c r="G86" s="218" t="s">
        <v>191</v>
      </c>
      <c r="H86" s="77">
        <v>0</v>
      </c>
      <c r="I86" s="41">
        <v>0</v>
      </c>
      <c r="J86" s="184">
        <f t="shared" ref="J86:J117" si="6">H86-I86</f>
        <v>0</v>
      </c>
      <c r="K86" s="188"/>
      <c r="L86" s="188"/>
      <c r="M86" s="188"/>
      <c r="N86" s="188"/>
      <c r="O86" s="188"/>
      <c r="P86" s="188"/>
      <c r="Q86" s="188"/>
      <c r="R86" s="188"/>
      <c r="S86" s="188"/>
      <c r="T86" s="188"/>
    </row>
    <row r="87" spans="1:20" s="2" customFormat="1" ht="32.25" customHeight="1" x14ac:dyDescent="0.3">
      <c r="A87" s="75" t="s">
        <v>2</v>
      </c>
      <c r="B87" s="76" t="s">
        <v>77</v>
      </c>
      <c r="C87" s="75" t="s">
        <v>56</v>
      </c>
      <c r="D87" s="25" t="s">
        <v>96</v>
      </c>
      <c r="E87" s="162">
        <v>41699</v>
      </c>
      <c r="F87" s="124">
        <v>2014</v>
      </c>
      <c r="G87" s="218">
        <v>41722</v>
      </c>
      <c r="H87" s="248">
        <v>0</v>
      </c>
      <c r="I87" s="41">
        <v>25000</v>
      </c>
      <c r="J87" s="184">
        <f t="shared" si="6"/>
        <v>-25000</v>
      </c>
      <c r="K87" s="188"/>
      <c r="L87" s="188"/>
      <c r="M87" s="188"/>
      <c r="N87" s="188"/>
      <c r="O87" s="188"/>
      <c r="P87" s="188"/>
      <c r="Q87" s="188"/>
      <c r="R87" s="188"/>
      <c r="S87" s="188"/>
      <c r="T87" s="188"/>
    </row>
    <row r="88" spans="1:20" s="2" customFormat="1" ht="32.25" customHeight="1" x14ac:dyDescent="0.3">
      <c r="A88" s="75" t="s">
        <v>145</v>
      </c>
      <c r="B88" s="76" t="s">
        <v>74</v>
      </c>
      <c r="C88" s="75" t="s">
        <v>56</v>
      </c>
      <c r="D88" s="25" t="s">
        <v>170</v>
      </c>
      <c r="E88" s="162">
        <v>41699</v>
      </c>
      <c r="F88" s="124" t="s">
        <v>104</v>
      </c>
      <c r="G88" s="218">
        <v>41694</v>
      </c>
      <c r="H88" s="77">
        <v>0</v>
      </c>
      <c r="I88" s="41">
        <v>40000</v>
      </c>
      <c r="J88" s="184">
        <f t="shared" si="6"/>
        <v>-40000</v>
      </c>
      <c r="K88" s="188"/>
      <c r="L88" s="188"/>
      <c r="M88" s="188"/>
      <c r="N88" s="188"/>
      <c r="O88" s="188"/>
      <c r="P88" s="188"/>
      <c r="Q88" s="188"/>
      <c r="R88" s="188"/>
      <c r="S88" s="188"/>
      <c r="T88" s="188"/>
    </row>
    <row r="89" spans="1:20" s="2" customFormat="1" ht="32.25" customHeight="1" x14ac:dyDescent="0.3">
      <c r="A89" s="75" t="s">
        <v>2</v>
      </c>
      <c r="B89" s="76" t="s">
        <v>74</v>
      </c>
      <c r="C89" s="75" t="s">
        <v>56</v>
      </c>
      <c r="D89" s="25" t="s">
        <v>32</v>
      </c>
      <c r="E89" s="162">
        <v>41671</v>
      </c>
      <c r="F89" s="124" t="s">
        <v>100</v>
      </c>
      <c r="G89" s="218">
        <v>41694</v>
      </c>
      <c r="H89" s="77">
        <v>23000</v>
      </c>
      <c r="I89" s="41">
        <v>50000</v>
      </c>
      <c r="J89" s="184">
        <f t="shared" si="6"/>
        <v>-27000</v>
      </c>
      <c r="K89" s="188"/>
      <c r="L89" s="188"/>
      <c r="M89" s="188"/>
      <c r="N89" s="188"/>
      <c r="O89" s="188"/>
      <c r="P89" s="188"/>
      <c r="Q89" s="188"/>
      <c r="R89" s="188"/>
      <c r="S89" s="188"/>
      <c r="T89" s="188"/>
    </row>
    <row r="90" spans="1:20" s="2" customFormat="1" ht="32.25" customHeight="1" x14ac:dyDescent="0.3">
      <c r="A90" s="75" t="s">
        <v>145</v>
      </c>
      <c r="B90" s="76" t="s">
        <v>74</v>
      </c>
      <c r="C90" s="75" t="s">
        <v>56</v>
      </c>
      <c r="D90" s="25" t="s">
        <v>110</v>
      </c>
      <c r="E90" s="162">
        <v>41030</v>
      </c>
      <c r="F90" s="124" t="s">
        <v>103</v>
      </c>
      <c r="G90" s="218" t="s">
        <v>191</v>
      </c>
      <c r="H90" s="77">
        <v>0</v>
      </c>
      <c r="I90" s="41">
        <v>0</v>
      </c>
      <c r="J90" s="184">
        <f t="shared" si="6"/>
        <v>0</v>
      </c>
      <c r="K90" s="188"/>
      <c r="L90" s="188"/>
      <c r="M90" s="188"/>
      <c r="N90" s="188"/>
      <c r="O90" s="188"/>
      <c r="P90" s="188"/>
      <c r="Q90" s="188"/>
      <c r="R90" s="188"/>
      <c r="S90" s="188"/>
      <c r="T90" s="188"/>
    </row>
    <row r="91" spans="1:20" s="2" customFormat="1" ht="32.25" customHeight="1" x14ac:dyDescent="0.3">
      <c r="A91" s="75" t="s">
        <v>2</v>
      </c>
      <c r="B91" s="76" t="s">
        <v>75</v>
      </c>
      <c r="C91" s="75" t="s">
        <v>56</v>
      </c>
      <c r="D91" s="25" t="s">
        <v>163</v>
      </c>
      <c r="E91" s="162"/>
      <c r="F91" s="124" t="s">
        <v>104</v>
      </c>
      <c r="G91" s="218" t="s">
        <v>194</v>
      </c>
      <c r="H91" s="77">
        <v>150000</v>
      </c>
      <c r="I91" s="41">
        <v>0</v>
      </c>
      <c r="J91" s="184">
        <f t="shared" si="6"/>
        <v>150000</v>
      </c>
      <c r="K91" s="188"/>
      <c r="L91" s="188"/>
      <c r="M91" s="188"/>
      <c r="N91" s="188"/>
      <c r="O91" s="188"/>
      <c r="P91" s="188"/>
      <c r="Q91" s="188"/>
      <c r="R91" s="188"/>
      <c r="S91" s="188"/>
      <c r="T91" s="188"/>
    </row>
    <row r="92" spans="1:20" s="2" customFormat="1" ht="32.25" customHeight="1" x14ac:dyDescent="0.3">
      <c r="A92" s="75" t="s">
        <v>2</v>
      </c>
      <c r="B92" s="76" t="s">
        <v>75</v>
      </c>
      <c r="C92" s="75" t="s">
        <v>56</v>
      </c>
      <c r="D92" s="125" t="s">
        <v>148</v>
      </c>
      <c r="E92" s="162">
        <v>41671</v>
      </c>
      <c r="F92" s="124"/>
      <c r="G92" s="218">
        <v>41694</v>
      </c>
      <c r="H92" s="77">
        <v>0</v>
      </c>
      <c r="I92" s="41">
        <v>32000</v>
      </c>
      <c r="J92" s="184">
        <f t="shared" si="6"/>
        <v>-32000</v>
      </c>
      <c r="K92" s="188"/>
      <c r="L92" s="188"/>
      <c r="M92" s="188"/>
      <c r="N92" s="188"/>
      <c r="O92" s="188"/>
      <c r="P92" s="188"/>
      <c r="Q92" s="188"/>
      <c r="R92" s="188"/>
      <c r="S92" s="188"/>
      <c r="T92" s="188"/>
    </row>
    <row r="93" spans="1:20" s="2" customFormat="1" ht="32.25" customHeight="1" x14ac:dyDescent="0.3">
      <c r="A93" s="75" t="s">
        <v>2</v>
      </c>
      <c r="B93" s="76" t="s">
        <v>75</v>
      </c>
      <c r="C93" s="75" t="s">
        <v>56</v>
      </c>
      <c r="D93" s="125" t="s">
        <v>155</v>
      </c>
      <c r="E93" s="162">
        <v>41671</v>
      </c>
      <c r="F93" s="124"/>
      <c r="G93" s="218">
        <v>41694</v>
      </c>
      <c r="H93" s="251">
        <v>0</v>
      </c>
      <c r="I93" s="184">
        <v>0</v>
      </c>
      <c r="J93" s="184">
        <f t="shared" si="6"/>
        <v>0</v>
      </c>
      <c r="K93" s="188"/>
      <c r="L93" s="188"/>
      <c r="M93" s="188"/>
      <c r="N93" s="188"/>
      <c r="O93" s="188"/>
      <c r="P93" s="188"/>
      <c r="Q93" s="188"/>
      <c r="R93" s="188"/>
      <c r="S93" s="188"/>
      <c r="T93" s="188"/>
    </row>
    <row r="94" spans="1:20" s="2" customFormat="1" ht="32.25" customHeight="1" x14ac:dyDescent="0.3">
      <c r="A94" s="75"/>
      <c r="B94" s="76" t="s">
        <v>75</v>
      </c>
      <c r="C94" s="75" t="s">
        <v>56</v>
      </c>
      <c r="D94" s="125" t="s">
        <v>162</v>
      </c>
      <c r="E94" s="162"/>
      <c r="F94" s="124"/>
      <c r="G94" s="218" t="s">
        <v>191</v>
      </c>
      <c r="H94" s="251">
        <v>0</v>
      </c>
      <c r="I94" s="184">
        <v>0</v>
      </c>
      <c r="J94" s="184">
        <f t="shared" si="6"/>
        <v>0</v>
      </c>
      <c r="K94" s="188"/>
      <c r="L94" s="188"/>
      <c r="M94" s="188"/>
      <c r="N94" s="188"/>
      <c r="O94" s="188"/>
      <c r="P94" s="188"/>
      <c r="Q94" s="188"/>
      <c r="R94" s="188"/>
      <c r="S94" s="188"/>
      <c r="T94" s="188"/>
    </row>
    <row r="95" spans="1:20" s="2" customFormat="1" ht="32.25" customHeight="1" x14ac:dyDescent="0.3">
      <c r="A95" s="75" t="s">
        <v>2</v>
      </c>
      <c r="B95" s="76" t="s">
        <v>75</v>
      </c>
      <c r="C95" s="75" t="s">
        <v>56</v>
      </c>
      <c r="D95" s="25" t="s">
        <v>14</v>
      </c>
      <c r="E95" s="162">
        <v>41334</v>
      </c>
      <c r="F95" s="124" t="s">
        <v>142</v>
      </c>
      <c r="G95" s="218">
        <v>41699</v>
      </c>
      <c r="H95" s="77">
        <v>25000</v>
      </c>
      <c r="I95" s="41">
        <v>0</v>
      </c>
      <c r="J95" s="184">
        <f t="shared" si="6"/>
        <v>25000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</row>
    <row r="96" spans="1:20" s="2" customFormat="1" ht="32.25" customHeight="1" x14ac:dyDescent="0.3">
      <c r="A96" s="75" t="s">
        <v>2</v>
      </c>
      <c r="B96" s="76" t="s">
        <v>73</v>
      </c>
      <c r="C96" s="75" t="s">
        <v>56</v>
      </c>
      <c r="D96" s="25" t="s">
        <v>7</v>
      </c>
      <c r="E96" s="163"/>
      <c r="F96" s="125" t="s">
        <v>100</v>
      </c>
      <c r="G96" s="220">
        <v>41680</v>
      </c>
      <c r="H96" s="251">
        <v>60000</v>
      </c>
      <c r="I96" s="41">
        <v>40000</v>
      </c>
      <c r="J96" s="184">
        <f t="shared" si="6"/>
        <v>20000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</row>
    <row r="97" spans="1:20" ht="32.25" customHeight="1" x14ac:dyDescent="0.3">
      <c r="A97" s="75" t="s">
        <v>2</v>
      </c>
      <c r="B97" s="76" t="s">
        <v>73</v>
      </c>
      <c r="C97" s="75" t="s">
        <v>56</v>
      </c>
      <c r="D97" s="25" t="s">
        <v>87</v>
      </c>
      <c r="E97" s="162">
        <v>41671</v>
      </c>
      <c r="F97" s="124" t="s">
        <v>100</v>
      </c>
      <c r="G97" s="218">
        <v>41722</v>
      </c>
      <c r="H97" s="77">
        <v>40000</v>
      </c>
      <c r="I97" s="41">
        <v>15000</v>
      </c>
      <c r="J97" s="184">
        <f t="shared" si="6"/>
        <v>25000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</row>
    <row r="98" spans="1:20" s="2" customFormat="1" ht="18.75" x14ac:dyDescent="0.3">
      <c r="A98" s="75" t="s">
        <v>2</v>
      </c>
      <c r="B98" s="76" t="s">
        <v>73</v>
      </c>
      <c r="C98" s="75" t="s">
        <v>56</v>
      </c>
      <c r="D98" s="25" t="s">
        <v>19</v>
      </c>
      <c r="E98" s="162"/>
      <c r="F98" s="124">
        <v>2014</v>
      </c>
      <c r="G98" s="218">
        <v>41743</v>
      </c>
      <c r="H98" s="77">
        <v>25000</v>
      </c>
      <c r="I98" s="41">
        <v>37000</v>
      </c>
      <c r="J98" s="184">
        <f t="shared" si="6"/>
        <v>-12000</v>
      </c>
      <c r="K98" s="188"/>
      <c r="L98" s="188"/>
      <c r="M98" s="188"/>
      <c r="N98" s="188"/>
      <c r="O98" s="188"/>
      <c r="P98" s="188"/>
      <c r="Q98" s="188"/>
      <c r="R98" s="188"/>
      <c r="S98" s="188"/>
      <c r="T98" s="188"/>
    </row>
    <row r="99" spans="1:20" ht="32.25" customHeight="1" x14ac:dyDescent="0.3">
      <c r="A99" s="75" t="s">
        <v>2</v>
      </c>
      <c r="B99" s="76" t="s">
        <v>73</v>
      </c>
      <c r="C99" s="75" t="s">
        <v>56</v>
      </c>
      <c r="D99" s="25" t="s">
        <v>38</v>
      </c>
      <c r="E99" s="162">
        <v>41699</v>
      </c>
      <c r="F99" s="124" t="s">
        <v>104</v>
      </c>
      <c r="G99" s="218">
        <v>41687</v>
      </c>
      <c r="H99" s="79">
        <v>0</v>
      </c>
      <c r="I99" s="41">
        <v>15000</v>
      </c>
      <c r="J99" s="184">
        <f t="shared" si="6"/>
        <v>-15000</v>
      </c>
      <c r="K99" s="188"/>
      <c r="L99" s="188"/>
      <c r="M99" s="188"/>
      <c r="N99" s="188"/>
      <c r="O99" s="188"/>
      <c r="P99" s="188"/>
      <c r="Q99" s="188"/>
      <c r="R99" s="188"/>
      <c r="S99" s="188"/>
      <c r="T99" s="188"/>
    </row>
    <row r="100" spans="1:20" ht="32.25" customHeight="1" x14ac:dyDescent="0.3">
      <c r="A100" s="75" t="s">
        <v>2</v>
      </c>
      <c r="B100" s="76" t="s">
        <v>73</v>
      </c>
      <c r="C100" s="75" t="s">
        <v>56</v>
      </c>
      <c r="D100" s="25" t="s">
        <v>39</v>
      </c>
      <c r="E100" s="162">
        <v>41699</v>
      </c>
      <c r="F100" s="124">
        <v>2014</v>
      </c>
      <c r="G100" s="218">
        <v>41736</v>
      </c>
      <c r="H100" s="79">
        <v>0</v>
      </c>
      <c r="I100" s="41">
        <v>6000</v>
      </c>
      <c r="J100" s="184">
        <f t="shared" si="6"/>
        <v>-6000</v>
      </c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</row>
    <row r="101" spans="1:20" ht="32.25" customHeight="1" x14ac:dyDescent="0.3">
      <c r="A101" s="80" t="s">
        <v>2</v>
      </c>
      <c r="B101" s="81" t="s">
        <v>75</v>
      </c>
      <c r="C101" s="80" t="s">
        <v>61</v>
      </c>
      <c r="D101" s="27" t="s">
        <v>45</v>
      </c>
      <c r="E101" s="165">
        <v>41730</v>
      </c>
      <c r="F101" s="126" t="s">
        <v>100</v>
      </c>
      <c r="G101" s="222">
        <v>41699</v>
      </c>
      <c r="H101" s="83">
        <v>0</v>
      </c>
      <c r="I101" s="41">
        <v>1200</v>
      </c>
      <c r="J101" s="184">
        <f t="shared" si="6"/>
        <v>-1200</v>
      </c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</row>
    <row r="102" spans="1:20" s="2" customFormat="1" ht="32.25" customHeight="1" x14ac:dyDescent="0.3">
      <c r="A102" s="80" t="s">
        <v>2</v>
      </c>
      <c r="B102" s="81" t="s">
        <v>73</v>
      </c>
      <c r="C102" s="80" t="s">
        <v>61</v>
      </c>
      <c r="D102" s="27" t="s">
        <v>144</v>
      </c>
      <c r="E102" s="165"/>
      <c r="F102" s="126" t="s">
        <v>104</v>
      </c>
      <c r="G102" s="222" t="s">
        <v>191</v>
      </c>
      <c r="H102" s="82">
        <v>0</v>
      </c>
      <c r="I102" s="41">
        <v>0</v>
      </c>
      <c r="J102" s="184">
        <f t="shared" si="6"/>
        <v>0</v>
      </c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</row>
    <row r="103" spans="1:20" ht="32.25" customHeight="1" x14ac:dyDescent="0.3">
      <c r="A103" s="80" t="s">
        <v>2</v>
      </c>
      <c r="B103" s="81" t="s">
        <v>73</v>
      </c>
      <c r="C103" s="80" t="s">
        <v>61</v>
      </c>
      <c r="D103" s="27" t="s">
        <v>46</v>
      </c>
      <c r="E103" s="165">
        <v>41699</v>
      </c>
      <c r="F103" s="126">
        <v>2014</v>
      </c>
      <c r="G103" s="222">
        <v>41736</v>
      </c>
      <c r="H103" s="83">
        <v>0</v>
      </c>
      <c r="I103" s="41">
        <v>1000</v>
      </c>
      <c r="J103" s="184">
        <f t="shared" si="6"/>
        <v>-1000</v>
      </c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</row>
    <row r="104" spans="1:20" ht="32.25" customHeight="1" x14ac:dyDescent="0.3">
      <c r="A104" s="80" t="s">
        <v>2</v>
      </c>
      <c r="B104" s="81" t="s">
        <v>73</v>
      </c>
      <c r="C104" s="80" t="s">
        <v>61</v>
      </c>
      <c r="D104" s="27" t="s">
        <v>186</v>
      </c>
      <c r="E104" s="165">
        <v>41730</v>
      </c>
      <c r="F104" s="126"/>
      <c r="G104" s="222">
        <v>41715</v>
      </c>
      <c r="H104" s="83">
        <v>0</v>
      </c>
      <c r="I104" s="41">
        <v>100000</v>
      </c>
      <c r="J104" s="184">
        <f t="shared" si="6"/>
        <v>-100000</v>
      </c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</row>
    <row r="105" spans="1:20" ht="32.25" customHeight="1" x14ac:dyDescent="0.3">
      <c r="A105" s="80" t="s">
        <v>2</v>
      </c>
      <c r="B105" s="81" t="s">
        <v>76</v>
      </c>
      <c r="C105" s="80" t="s">
        <v>61</v>
      </c>
      <c r="D105" s="26" t="s">
        <v>3</v>
      </c>
      <c r="E105" s="164">
        <v>41699</v>
      </c>
      <c r="F105" s="81" t="s">
        <v>100</v>
      </c>
      <c r="G105" s="221">
        <v>41708</v>
      </c>
      <c r="H105" s="82">
        <v>75000</v>
      </c>
      <c r="I105" s="41">
        <v>10000</v>
      </c>
      <c r="J105" s="184">
        <f t="shared" si="6"/>
        <v>65000</v>
      </c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</row>
    <row r="106" spans="1:20" ht="32.25" customHeight="1" x14ac:dyDescent="0.3">
      <c r="A106" s="80" t="s">
        <v>2</v>
      </c>
      <c r="B106" s="81" t="s">
        <v>76</v>
      </c>
      <c r="C106" s="80" t="s">
        <v>61</v>
      </c>
      <c r="D106" s="26" t="s">
        <v>124</v>
      </c>
      <c r="E106" s="164">
        <v>41671</v>
      </c>
      <c r="F106" s="81" t="s">
        <v>100</v>
      </c>
      <c r="G106" s="221">
        <v>41708</v>
      </c>
      <c r="H106" s="82">
        <v>0</v>
      </c>
      <c r="I106" s="41">
        <v>15000</v>
      </c>
      <c r="J106" s="184">
        <f t="shared" si="6"/>
        <v>-15000</v>
      </c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</row>
    <row r="107" spans="1:20" s="2" customFormat="1" ht="32.25" customHeight="1" x14ac:dyDescent="0.3">
      <c r="A107" s="80" t="s">
        <v>2</v>
      </c>
      <c r="B107" s="81" t="s">
        <v>76</v>
      </c>
      <c r="C107" s="80" t="s">
        <v>61</v>
      </c>
      <c r="D107" s="27" t="s">
        <v>31</v>
      </c>
      <c r="E107" s="165"/>
      <c r="F107" s="126" t="s">
        <v>104</v>
      </c>
      <c r="G107" s="222">
        <v>41715</v>
      </c>
      <c r="H107" s="82">
        <v>100000</v>
      </c>
      <c r="I107" s="41">
        <v>30000</v>
      </c>
      <c r="J107" s="184">
        <f t="shared" si="6"/>
        <v>70000</v>
      </c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</row>
    <row r="108" spans="1:20" ht="32.25" customHeight="1" x14ac:dyDescent="0.3">
      <c r="A108" s="80" t="s">
        <v>2</v>
      </c>
      <c r="B108" s="81" t="s">
        <v>76</v>
      </c>
      <c r="C108" s="80" t="s">
        <v>61</v>
      </c>
      <c r="D108" s="27" t="s">
        <v>47</v>
      </c>
      <c r="E108" s="165">
        <v>41699</v>
      </c>
      <c r="F108" s="126">
        <v>2014</v>
      </c>
      <c r="G108" s="222">
        <v>41694</v>
      </c>
      <c r="H108" s="83">
        <v>0</v>
      </c>
      <c r="I108" s="41">
        <v>6200</v>
      </c>
      <c r="J108" s="184">
        <f t="shared" si="6"/>
        <v>-6200</v>
      </c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</row>
    <row r="109" spans="1:20" ht="32.25" customHeight="1" x14ac:dyDescent="0.3">
      <c r="A109" s="84" t="s">
        <v>2</v>
      </c>
      <c r="B109" s="85" t="s">
        <v>74</v>
      </c>
      <c r="C109" s="84" t="s">
        <v>51</v>
      </c>
      <c r="D109" s="28" t="s">
        <v>24</v>
      </c>
      <c r="E109" s="166">
        <v>41699</v>
      </c>
      <c r="F109" s="127" t="s">
        <v>103</v>
      </c>
      <c r="G109" s="223">
        <v>41701</v>
      </c>
      <c r="H109" s="86">
        <v>150000</v>
      </c>
      <c r="I109" s="41">
        <v>15000</v>
      </c>
      <c r="J109" s="184">
        <f t="shared" si="6"/>
        <v>135000</v>
      </c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</row>
    <row r="110" spans="1:20" ht="32.25" customHeight="1" x14ac:dyDescent="0.3">
      <c r="A110" s="238" t="s">
        <v>2</v>
      </c>
      <c r="B110" s="241" t="s">
        <v>74</v>
      </c>
      <c r="C110" s="238" t="s">
        <v>60</v>
      </c>
      <c r="D110" s="30" t="s">
        <v>33</v>
      </c>
      <c r="E110" s="244">
        <v>41730</v>
      </c>
      <c r="F110" s="245">
        <v>2014</v>
      </c>
      <c r="G110" s="247">
        <v>41715</v>
      </c>
      <c r="H110" s="250">
        <v>0</v>
      </c>
      <c r="I110" s="41">
        <v>90000</v>
      </c>
      <c r="J110" s="184">
        <f t="shared" si="6"/>
        <v>-90000</v>
      </c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</row>
    <row r="111" spans="1:20" s="2" customFormat="1" ht="32.25" customHeight="1" x14ac:dyDescent="0.3">
      <c r="A111" s="87" t="s">
        <v>2</v>
      </c>
      <c r="B111" s="88" t="s">
        <v>81</v>
      </c>
      <c r="C111" s="87" t="s">
        <v>60</v>
      </c>
      <c r="D111" s="29" t="s">
        <v>169</v>
      </c>
      <c r="E111" s="167"/>
      <c r="F111" s="128" t="s">
        <v>104</v>
      </c>
      <c r="G111" s="224" t="s">
        <v>194</v>
      </c>
      <c r="H111" s="89">
        <v>25000</v>
      </c>
      <c r="I111" s="57">
        <v>0</v>
      </c>
      <c r="J111" s="186">
        <f t="shared" si="6"/>
        <v>25000</v>
      </c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</row>
    <row r="112" spans="1:20" s="2" customFormat="1" ht="32.25" customHeight="1" x14ac:dyDescent="0.3">
      <c r="A112" s="192"/>
      <c r="B112" s="193" t="s">
        <v>81</v>
      </c>
      <c r="C112" s="192" t="s">
        <v>60</v>
      </c>
      <c r="D112" s="197" t="s">
        <v>167</v>
      </c>
      <c r="E112" s="194">
        <v>41334</v>
      </c>
      <c r="F112" s="195" t="s">
        <v>104</v>
      </c>
      <c r="G112" s="225" t="s">
        <v>194</v>
      </c>
      <c r="H112" s="196">
        <v>0</v>
      </c>
      <c r="I112" s="53">
        <v>0</v>
      </c>
      <c r="J112" s="185">
        <f t="shared" si="6"/>
        <v>0</v>
      </c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</row>
    <row r="113" spans="1:20" ht="32.25" customHeight="1" x14ac:dyDescent="0.3">
      <c r="A113" s="237"/>
      <c r="B113" s="240" t="s">
        <v>81</v>
      </c>
      <c r="C113" s="237" t="s">
        <v>60</v>
      </c>
      <c r="D113" s="197" t="s">
        <v>168</v>
      </c>
      <c r="E113" s="243">
        <v>41183</v>
      </c>
      <c r="F113" s="197" t="s">
        <v>104</v>
      </c>
      <c r="G113" s="246" t="s">
        <v>194</v>
      </c>
      <c r="H113" s="249">
        <v>0</v>
      </c>
      <c r="I113" s="53">
        <v>0</v>
      </c>
      <c r="J113" s="185">
        <f t="shared" si="6"/>
        <v>0</v>
      </c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</row>
    <row r="114" spans="1:20" ht="32.25" customHeight="1" x14ac:dyDescent="0.3">
      <c r="A114" s="90" t="s">
        <v>2</v>
      </c>
      <c r="B114" s="91" t="s">
        <v>82</v>
      </c>
      <c r="C114" s="90" t="s">
        <v>64</v>
      </c>
      <c r="D114" s="31" t="s">
        <v>12</v>
      </c>
      <c r="E114" s="168"/>
      <c r="F114" s="129" t="s">
        <v>100</v>
      </c>
      <c r="G114" s="226" t="s">
        <v>195</v>
      </c>
      <c r="H114" s="92">
        <v>100000</v>
      </c>
      <c r="I114" s="41">
        <v>0</v>
      </c>
      <c r="J114" s="184">
        <f t="shared" si="6"/>
        <v>100000</v>
      </c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</row>
    <row r="115" spans="1:20" ht="32.25" customHeight="1" x14ac:dyDescent="0.3">
      <c r="A115" s="90" t="s">
        <v>2</v>
      </c>
      <c r="B115" s="93" t="s">
        <v>77</v>
      </c>
      <c r="C115" s="94" t="s">
        <v>64</v>
      </c>
      <c r="D115" s="31" t="s">
        <v>140</v>
      </c>
      <c r="E115" s="168"/>
      <c r="F115" s="129" t="s">
        <v>100</v>
      </c>
      <c r="G115" s="226" t="s">
        <v>195</v>
      </c>
      <c r="H115" s="92">
        <v>0</v>
      </c>
      <c r="I115" s="41">
        <v>35000</v>
      </c>
      <c r="J115" s="184">
        <f t="shared" si="6"/>
        <v>-35000</v>
      </c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</row>
    <row r="116" spans="1:20" s="2" customFormat="1" ht="32.25" customHeight="1" x14ac:dyDescent="0.3">
      <c r="A116" s="90" t="s">
        <v>2</v>
      </c>
      <c r="B116" s="93" t="s">
        <v>75</v>
      </c>
      <c r="C116" s="94" t="s">
        <v>64</v>
      </c>
      <c r="D116" s="31" t="s">
        <v>193</v>
      </c>
      <c r="E116" s="168"/>
      <c r="F116" s="129">
        <v>2014</v>
      </c>
      <c r="G116" s="226">
        <v>41736</v>
      </c>
      <c r="H116" s="92">
        <v>24000</v>
      </c>
      <c r="I116" s="41">
        <v>0</v>
      </c>
      <c r="J116" s="184">
        <f t="shared" si="6"/>
        <v>24000</v>
      </c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</row>
    <row r="117" spans="1:20" s="2" customFormat="1" ht="32.25" customHeight="1" x14ac:dyDescent="0.3">
      <c r="A117" s="90" t="s">
        <v>2</v>
      </c>
      <c r="B117" s="91" t="s">
        <v>75</v>
      </c>
      <c r="C117" s="90" t="s">
        <v>64</v>
      </c>
      <c r="D117" s="31" t="s">
        <v>35</v>
      </c>
      <c r="E117" s="168">
        <v>41730</v>
      </c>
      <c r="F117" s="129" t="s">
        <v>104</v>
      </c>
      <c r="G117" s="226">
        <v>41736</v>
      </c>
      <c r="H117" s="97">
        <v>0</v>
      </c>
      <c r="I117" s="41">
        <v>6000</v>
      </c>
      <c r="J117" s="184">
        <f t="shared" si="6"/>
        <v>-6000</v>
      </c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</row>
    <row r="118" spans="1:20" ht="32.25" customHeight="1" x14ac:dyDescent="0.3">
      <c r="A118" s="90" t="s">
        <v>2</v>
      </c>
      <c r="B118" s="91" t="s">
        <v>75</v>
      </c>
      <c r="C118" s="90" t="s">
        <v>64</v>
      </c>
      <c r="D118" s="31" t="s">
        <v>127</v>
      </c>
      <c r="E118" s="168">
        <v>41699</v>
      </c>
      <c r="F118" s="129" t="s">
        <v>100</v>
      </c>
      <c r="G118" s="226"/>
      <c r="H118" s="97">
        <v>0</v>
      </c>
      <c r="I118" s="41">
        <v>0</v>
      </c>
      <c r="J118" s="184">
        <f t="shared" ref="J118:J149" si="7">H118-I118</f>
        <v>0</v>
      </c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</row>
    <row r="119" spans="1:20" s="142" customFormat="1" ht="32.25" customHeight="1" x14ac:dyDescent="0.3">
      <c r="A119" s="90" t="s">
        <v>2</v>
      </c>
      <c r="B119" s="91" t="s">
        <v>78</v>
      </c>
      <c r="C119" s="90" t="s">
        <v>64</v>
      </c>
      <c r="D119" s="31" t="s">
        <v>10</v>
      </c>
      <c r="E119" s="168"/>
      <c r="F119" s="129" t="s">
        <v>100</v>
      </c>
      <c r="G119" s="226" t="s">
        <v>195</v>
      </c>
      <c r="H119" s="92">
        <v>200000</v>
      </c>
      <c r="I119" s="41">
        <v>55000</v>
      </c>
      <c r="J119" s="184">
        <f t="shared" si="7"/>
        <v>145000</v>
      </c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</row>
    <row r="120" spans="1:20" ht="32.25" customHeight="1" x14ac:dyDescent="0.3">
      <c r="A120" s="90" t="s">
        <v>2</v>
      </c>
      <c r="B120" s="91" t="s">
        <v>91</v>
      </c>
      <c r="C120" s="90" t="s">
        <v>64</v>
      </c>
      <c r="D120" s="31" t="s">
        <v>98</v>
      </c>
      <c r="E120" s="168"/>
      <c r="F120" s="129" t="s">
        <v>100</v>
      </c>
      <c r="G120" s="226" t="s">
        <v>195</v>
      </c>
      <c r="H120" s="92">
        <v>0</v>
      </c>
      <c r="I120" s="41">
        <v>50000</v>
      </c>
      <c r="J120" s="184">
        <f t="shared" si="7"/>
        <v>-50000</v>
      </c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</row>
    <row r="121" spans="1:20" ht="32.25" customHeight="1" x14ac:dyDescent="0.3">
      <c r="A121" s="90" t="s">
        <v>2</v>
      </c>
      <c r="B121" s="93" t="s">
        <v>91</v>
      </c>
      <c r="C121" s="94" t="s">
        <v>64</v>
      </c>
      <c r="D121" s="31" t="s">
        <v>20</v>
      </c>
      <c r="E121" s="168"/>
      <c r="F121" s="129" t="s">
        <v>100</v>
      </c>
      <c r="G121" s="226"/>
      <c r="H121" s="92">
        <v>150000</v>
      </c>
      <c r="I121" s="41">
        <v>0</v>
      </c>
      <c r="J121" s="184">
        <f t="shared" si="7"/>
        <v>150000</v>
      </c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</row>
    <row r="122" spans="1:20" ht="32.25" customHeight="1" x14ac:dyDescent="0.3">
      <c r="A122" s="90" t="s">
        <v>2</v>
      </c>
      <c r="B122" s="93" t="s">
        <v>91</v>
      </c>
      <c r="C122" s="94" t="s">
        <v>64</v>
      </c>
      <c r="D122" s="31" t="s">
        <v>188</v>
      </c>
      <c r="E122" s="168">
        <v>41730</v>
      </c>
      <c r="F122" s="129">
        <v>2014</v>
      </c>
      <c r="G122" s="226">
        <v>41715</v>
      </c>
      <c r="H122" s="97">
        <v>0</v>
      </c>
      <c r="I122" s="41">
        <v>100000</v>
      </c>
      <c r="J122" s="184">
        <f t="shared" si="7"/>
        <v>-100000</v>
      </c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</row>
    <row r="123" spans="1:20" s="2" customFormat="1" ht="32.25" customHeight="1" x14ac:dyDescent="0.3">
      <c r="A123" s="95" t="s">
        <v>2</v>
      </c>
      <c r="B123" s="239" t="s">
        <v>83</v>
      </c>
      <c r="C123" s="242" t="s">
        <v>64</v>
      </c>
      <c r="D123" s="32" t="s">
        <v>68</v>
      </c>
      <c r="E123" s="169">
        <v>41640</v>
      </c>
      <c r="F123" s="130" t="s">
        <v>100</v>
      </c>
      <c r="G123" s="227" t="s">
        <v>194</v>
      </c>
      <c r="H123" s="96">
        <v>25000</v>
      </c>
      <c r="I123" s="57">
        <v>0</v>
      </c>
      <c r="J123" s="186">
        <f t="shared" si="7"/>
        <v>25000</v>
      </c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</row>
    <row r="124" spans="1:20" s="2" customFormat="1" ht="32.25" customHeight="1" x14ac:dyDescent="0.3">
      <c r="A124" s="138" t="s">
        <v>145</v>
      </c>
      <c r="B124" s="139" t="s">
        <v>83</v>
      </c>
      <c r="C124" s="138" t="s">
        <v>64</v>
      </c>
      <c r="D124" s="140" t="s">
        <v>137</v>
      </c>
      <c r="E124" s="170"/>
      <c r="F124" s="141" t="s">
        <v>100</v>
      </c>
      <c r="G124" s="228" t="s">
        <v>191</v>
      </c>
      <c r="H124" s="92">
        <v>0</v>
      </c>
      <c r="I124" s="41">
        <v>0</v>
      </c>
      <c r="J124" s="184">
        <f t="shared" si="7"/>
        <v>0</v>
      </c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</row>
    <row r="125" spans="1:20" ht="32.25" customHeight="1" x14ac:dyDescent="0.3">
      <c r="A125" s="98" t="s">
        <v>2</v>
      </c>
      <c r="B125" s="99" t="s">
        <v>75</v>
      </c>
      <c r="C125" s="100" t="s">
        <v>57</v>
      </c>
      <c r="D125" s="33" t="s">
        <v>41</v>
      </c>
      <c r="E125" s="171">
        <v>41730</v>
      </c>
      <c r="F125" s="131">
        <v>2014</v>
      </c>
      <c r="G125" s="229">
        <v>41715</v>
      </c>
      <c r="H125" s="103">
        <v>0</v>
      </c>
      <c r="I125" s="41">
        <v>30000</v>
      </c>
      <c r="J125" s="184">
        <f t="shared" si="7"/>
        <v>-30000</v>
      </c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</row>
    <row r="126" spans="1:20" ht="32.25" customHeight="1" x14ac:dyDescent="0.3">
      <c r="A126" s="98" t="s">
        <v>2</v>
      </c>
      <c r="B126" s="102" t="s">
        <v>75</v>
      </c>
      <c r="C126" s="98" t="s">
        <v>57</v>
      </c>
      <c r="D126" s="33" t="s">
        <v>42</v>
      </c>
      <c r="E126" s="171">
        <v>41730</v>
      </c>
      <c r="F126" s="131">
        <v>2014</v>
      </c>
      <c r="G126" s="229">
        <v>41694</v>
      </c>
      <c r="H126" s="103">
        <v>0</v>
      </c>
      <c r="I126" s="41">
        <v>1500</v>
      </c>
      <c r="J126" s="184">
        <f t="shared" si="7"/>
        <v>-1500</v>
      </c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</row>
    <row r="127" spans="1:20" s="2" customFormat="1" ht="32.25" customHeight="1" x14ac:dyDescent="0.3">
      <c r="A127" s="98" t="s">
        <v>2</v>
      </c>
      <c r="B127" s="102" t="s">
        <v>75</v>
      </c>
      <c r="C127" s="98" t="s">
        <v>57</v>
      </c>
      <c r="D127" s="33" t="s">
        <v>126</v>
      </c>
      <c r="E127" s="172">
        <v>41699</v>
      </c>
      <c r="F127" s="132" t="s">
        <v>100</v>
      </c>
      <c r="G127" s="230">
        <v>41722</v>
      </c>
      <c r="H127" s="68">
        <v>0</v>
      </c>
      <c r="I127" s="41">
        <v>5000</v>
      </c>
      <c r="J127" s="184">
        <f t="shared" si="7"/>
        <v>-5000</v>
      </c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</row>
    <row r="128" spans="1:20" s="2" customFormat="1" ht="32.25" customHeight="1" x14ac:dyDescent="0.3">
      <c r="A128" s="98" t="s">
        <v>2</v>
      </c>
      <c r="B128" s="102" t="s">
        <v>73</v>
      </c>
      <c r="C128" s="98" t="s">
        <v>57</v>
      </c>
      <c r="D128" s="33" t="s">
        <v>177</v>
      </c>
      <c r="E128" s="171">
        <v>41730</v>
      </c>
      <c r="F128" s="131">
        <v>2014</v>
      </c>
      <c r="G128" s="229">
        <v>41701</v>
      </c>
      <c r="H128" s="103">
        <v>0</v>
      </c>
      <c r="I128" s="41">
        <v>20000</v>
      </c>
      <c r="J128" s="184">
        <f t="shared" si="7"/>
        <v>-20000</v>
      </c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</row>
    <row r="129" spans="1:20" ht="32.25" customHeight="1" x14ac:dyDescent="0.3">
      <c r="A129" s="98" t="s">
        <v>2</v>
      </c>
      <c r="B129" s="102" t="s">
        <v>84</v>
      </c>
      <c r="C129" s="98" t="s">
        <v>57</v>
      </c>
      <c r="D129" s="33" t="s">
        <v>27</v>
      </c>
      <c r="E129" s="171">
        <v>41730</v>
      </c>
      <c r="F129" s="131">
        <v>2014</v>
      </c>
      <c r="G129" s="229">
        <v>41736</v>
      </c>
      <c r="H129" s="101">
        <v>25000</v>
      </c>
      <c r="I129" s="41">
        <v>0</v>
      </c>
      <c r="J129" s="184">
        <f t="shared" si="7"/>
        <v>25000</v>
      </c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</row>
    <row r="130" spans="1:20" ht="32.25" customHeight="1" x14ac:dyDescent="0.3">
      <c r="A130" s="98" t="s">
        <v>2</v>
      </c>
      <c r="B130" s="102" t="s">
        <v>79</v>
      </c>
      <c r="C130" s="98" t="s">
        <v>57</v>
      </c>
      <c r="D130" s="33" t="s">
        <v>40</v>
      </c>
      <c r="E130" s="171">
        <v>41699</v>
      </c>
      <c r="F130" s="131" t="s">
        <v>100</v>
      </c>
      <c r="G130" s="229">
        <v>41701</v>
      </c>
      <c r="H130" s="103">
        <v>0</v>
      </c>
      <c r="I130" s="41">
        <v>13500</v>
      </c>
      <c r="J130" s="184">
        <f t="shared" si="7"/>
        <v>-13500</v>
      </c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</row>
    <row r="131" spans="1:20" s="2" customFormat="1" ht="32.25" customHeight="1" x14ac:dyDescent="0.3">
      <c r="A131" s="98" t="s">
        <v>2</v>
      </c>
      <c r="B131" s="99" t="s">
        <v>79</v>
      </c>
      <c r="C131" s="98" t="s">
        <v>57</v>
      </c>
      <c r="D131" s="33" t="s">
        <v>88</v>
      </c>
      <c r="E131" s="172">
        <v>41730</v>
      </c>
      <c r="F131" s="132">
        <v>2014</v>
      </c>
      <c r="G131" s="230">
        <v>41708</v>
      </c>
      <c r="H131" s="82">
        <v>0</v>
      </c>
      <c r="I131" s="41">
        <v>35000</v>
      </c>
      <c r="J131" s="184">
        <f t="shared" si="7"/>
        <v>-35000</v>
      </c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</row>
    <row r="132" spans="1:20" s="2" customFormat="1" ht="32.25" customHeight="1" x14ac:dyDescent="0.3">
      <c r="A132" s="98" t="s">
        <v>2</v>
      </c>
      <c r="B132" s="102" t="s">
        <v>79</v>
      </c>
      <c r="C132" s="98" t="s">
        <v>57</v>
      </c>
      <c r="D132" s="33" t="s">
        <v>95</v>
      </c>
      <c r="E132" s="171">
        <v>41730</v>
      </c>
      <c r="F132" s="131">
        <v>2014</v>
      </c>
      <c r="G132" s="229">
        <v>41715</v>
      </c>
      <c r="H132" s="104">
        <v>0</v>
      </c>
      <c r="I132" s="41">
        <v>75000</v>
      </c>
      <c r="J132" s="184">
        <f t="shared" si="7"/>
        <v>-75000</v>
      </c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</row>
    <row r="133" spans="1:20" ht="32.25" customHeight="1" x14ac:dyDescent="0.3">
      <c r="A133" s="34" t="s">
        <v>2</v>
      </c>
      <c r="B133" s="105" t="s">
        <v>74</v>
      </c>
      <c r="C133" s="106" t="s">
        <v>62</v>
      </c>
      <c r="D133" s="34" t="s">
        <v>18</v>
      </c>
      <c r="E133" s="173">
        <v>41671</v>
      </c>
      <c r="F133" s="133" t="s">
        <v>100</v>
      </c>
      <c r="G133" s="231">
        <v>41680</v>
      </c>
      <c r="H133" s="107">
        <v>75000</v>
      </c>
      <c r="I133" s="41">
        <v>10000</v>
      </c>
      <c r="J133" s="184">
        <f t="shared" si="7"/>
        <v>65000</v>
      </c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</row>
    <row r="134" spans="1:20" ht="32.25" customHeight="1" x14ac:dyDescent="0.3">
      <c r="A134" s="34" t="s">
        <v>145</v>
      </c>
      <c r="B134" s="105" t="s">
        <v>74</v>
      </c>
      <c r="C134" s="106" t="s">
        <v>62</v>
      </c>
      <c r="D134" s="35" t="s">
        <v>115</v>
      </c>
      <c r="E134" s="174"/>
      <c r="F134" s="134" t="s">
        <v>104</v>
      </c>
      <c r="G134" s="232" t="s">
        <v>191</v>
      </c>
      <c r="H134" s="108">
        <v>0</v>
      </c>
      <c r="I134" s="41">
        <v>0</v>
      </c>
      <c r="J134" s="184">
        <f t="shared" si="7"/>
        <v>0</v>
      </c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</row>
    <row r="135" spans="1:20" s="2" customFormat="1" ht="32.25" customHeight="1" x14ac:dyDescent="0.3">
      <c r="A135" s="34" t="s">
        <v>2</v>
      </c>
      <c r="B135" s="105" t="s">
        <v>74</v>
      </c>
      <c r="C135" s="106" t="s">
        <v>62</v>
      </c>
      <c r="D135" s="35" t="s">
        <v>116</v>
      </c>
      <c r="E135" s="174">
        <v>41671</v>
      </c>
      <c r="F135" s="134" t="s">
        <v>100</v>
      </c>
      <c r="G135" s="232" t="s">
        <v>194</v>
      </c>
      <c r="H135" s="108">
        <v>0</v>
      </c>
      <c r="I135" s="41">
        <v>0</v>
      </c>
      <c r="J135" s="184">
        <f t="shared" si="7"/>
        <v>0</v>
      </c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</row>
    <row r="136" spans="1:20" s="2" customFormat="1" ht="32.25" customHeight="1" x14ac:dyDescent="0.3">
      <c r="A136" s="34" t="s">
        <v>2</v>
      </c>
      <c r="B136" s="105" t="s">
        <v>74</v>
      </c>
      <c r="C136" s="106" t="s">
        <v>62</v>
      </c>
      <c r="D136" s="35" t="s">
        <v>117</v>
      </c>
      <c r="E136" s="174">
        <v>41699</v>
      </c>
      <c r="F136" s="134" t="s">
        <v>104</v>
      </c>
      <c r="G136" s="232">
        <v>41694</v>
      </c>
      <c r="H136" s="108">
        <v>0</v>
      </c>
      <c r="I136" s="41">
        <v>0</v>
      </c>
      <c r="J136" s="184">
        <f t="shared" si="7"/>
        <v>0</v>
      </c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</row>
    <row r="137" spans="1:20" s="2" customFormat="1" ht="32.25" customHeight="1" x14ac:dyDescent="0.3">
      <c r="A137" s="34" t="s">
        <v>2</v>
      </c>
      <c r="B137" s="105" t="s">
        <v>75</v>
      </c>
      <c r="C137" s="106" t="s">
        <v>62</v>
      </c>
      <c r="D137" s="35" t="s">
        <v>44</v>
      </c>
      <c r="E137" s="174">
        <v>41730</v>
      </c>
      <c r="F137" s="134" t="s">
        <v>100</v>
      </c>
      <c r="G137" s="232">
        <v>41743</v>
      </c>
      <c r="H137" s="108">
        <v>0</v>
      </c>
      <c r="I137" s="41">
        <v>3300</v>
      </c>
      <c r="J137" s="184">
        <f t="shared" si="7"/>
        <v>-3300</v>
      </c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</row>
    <row r="138" spans="1:20" s="2" customFormat="1" ht="32.25" customHeight="1" x14ac:dyDescent="0.3">
      <c r="A138" s="34" t="s">
        <v>145</v>
      </c>
      <c r="B138" s="105" t="s">
        <v>73</v>
      </c>
      <c r="C138" s="106" t="s">
        <v>62</v>
      </c>
      <c r="D138" s="35" t="s">
        <v>118</v>
      </c>
      <c r="E138" s="174"/>
      <c r="F138" s="134" t="s">
        <v>104</v>
      </c>
      <c r="G138" s="232" t="s">
        <v>191</v>
      </c>
      <c r="H138" s="108">
        <v>0</v>
      </c>
      <c r="I138" s="41">
        <v>0</v>
      </c>
      <c r="J138" s="184">
        <f t="shared" si="7"/>
        <v>0</v>
      </c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</row>
    <row r="139" spans="1:20" s="2" customFormat="1" ht="32.25" customHeight="1" x14ac:dyDescent="0.3">
      <c r="A139" s="34" t="s">
        <v>2</v>
      </c>
      <c r="B139" s="105" t="s">
        <v>73</v>
      </c>
      <c r="C139" s="106" t="s">
        <v>62</v>
      </c>
      <c r="D139" s="35" t="s">
        <v>119</v>
      </c>
      <c r="E139" s="174"/>
      <c r="F139" s="134" t="s">
        <v>120</v>
      </c>
      <c r="G139" s="232">
        <v>41750</v>
      </c>
      <c r="H139" s="108">
        <v>0</v>
      </c>
      <c r="I139" s="41">
        <v>40000</v>
      </c>
      <c r="J139" s="184">
        <f t="shared" si="7"/>
        <v>-40000</v>
      </c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</row>
    <row r="140" spans="1:20" ht="32.25" customHeight="1" x14ac:dyDescent="0.3">
      <c r="A140" s="109"/>
      <c r="B140" s="147" t="s">
        <v>77</v>
      </c>
      <c r="C140" s="109" t="s">
        <v>53</v>
      </c>
      <c r="D140" s="36" t="s">
        <v>94</v>
      </c>
      <c r="E140" s="175"/>
      <c r="F140" s="135">
        <v>2018</v>
      </c>
      <c r="G140" s="233" t="s">
        <v>191</v>
      </c>
      <c r="H140" s="104">
        <v>0</v>
      </c>
      <c r="I140" s="41">
        <v>0</v>
      </c>
      <c r="J140" s="187">
        <f t="shared" si="7"/>
        <v>0</v>
      </c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</row>
    <row r="141" spans="1:20" s="2" customFormat="1" ht="32.25" customHeight="1" x14ac:dyDescent="0.3">
      <c r="A141" s="109" t="s">
        <v>2</v>
      </c>
      <c r="B141" s="110" t="s">
        <v>73</v>
      </c>
      <c r="C141" s="111" t="s">
        <v>53</v>
      </c>
      <c r="D141" s="36" t="s">
        <v>49</v>
      </c>
      <c r="E141" s="175">
        <v>41671</v>
      </c>
      <c r="F141" s="135">
        <v>2014</v>
      </c>
      <c r="G141" s="233">
        <v>41708</v>
      </c>
      <c r="H141" s="104">
        <v>0</v>
      </c>
      <c r="I141" s="41">
        <v>35000</v>
      </c>
      <c r="J141" s="184">
        <f t="shared" si="7"/>
        <v>-35000</v>
      </c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</row>
    <row r="142" spans="1:20" ht="32.25" customHeight="1" x14ac:dyDescent="0.3">
      <c r="A142" s="109" t="s">
        <v>2</v>
      </c>
      <c r="B142" s="110" t="s">
        <v>92</v>
      </c>
      <c r="C142" s="111" t="s">
        <v>53</v>
      </c>
      <c r="D142" s="36" t="s">
        <v>4</v>
      </c>
      <c r="E142" s="175">
        <v>41730</v>
      </c>
      <c r="F142" s="135" t="s">
        <v>196</v>
      </c>
      <c r="G142" s="233">
        <v>41722</v>
      </c>
      <c r="H142" s="78">
        <v>60000</v>
      </c>
      <c r="I142" s="41">
        <v>10000</v>
      </c>
      <c r="J142" s="184">
        <f t="shared" si="7"/>
        <v>50000</v>
      </c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</row>
    <row r="143" spans="1:20" ht="32.25" customHeight="1" x14ac:dyDescent="0.3">
      <c r="A143" s="198"/>
      <c r="B143" s="199" t="s">
        <v>92</v>
      </c>
      <c r="C143" s="200" t="s">
        <v>53</v>
      </c>
      <c r="D143" s="36" t="s">
        <v>130</v>
      </c>
      <c r="E143" s="175"/>
      <c r="F143" s="135">
        <v>2018</v>
      </c>
      <c r="G143" s="233" t="s">
        <v>191</v>
      </c>
      <c r="H143" s="104">
        <v>0</v>
      </c>
      <c r="I143" s="41">
        <v>0</v>
      </c>
      <c r="J143" s="184">
        <f t="shared" si="7"/>
        <v>0</v>
      </c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</row>
    <row r="144" spans="1:20" s="2" customFormat="1" ht="32.25" customHeight="1" x14ac:dyDescent="0.3">
      <c r="A144" s="112"/>
      <c r="B144" s="113" t="s">
        <v>92</v>
      </c>
      <c r="C144" s="114" t="s">
        <v>53</v>
      </c>
      <c r="D144" s="37" t="s">
        <v>93</v>
      </c>
      <c r="E144" s="176"/>
      <c r="F144" s="136">
        <v>2016</v>
      </c>
      <c r="G144" s="234" t="s">
        <v>191</v>
      </c>
      <c r="H144" s="115">
        <v>30000</v>
      </c>
      <c r="I144" s="57">
        <v>0</v>
      </c>
      <c r="J144" s="186">
        <f t="shared" si="7"/>
        <v>30000</v>
      </c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</row>
    <row r="145" spans="1:20" s="2" customFormat="1" ht="32.25" customHeight="1" x14ac:dyDescent="0.3">
      <c r="A145" s="109"/>
      <c r="B145" s="110" t="s">
        <v>92</v>
      </c>
      <c r="C145" s="111" t="s">
        <v>53</v>
      </c>
      <c r="D145" s="36" t="s">
        <v>22</v>
      </c>
      <c r="E145" s="175"/>
      <c r="F145" s="135">
        <v>2016</v>
      </c>
      <c r="G145" s="233" t="s">
        <v>191</v>
      </c>
      <c r="H145" s="78">
        <v>0</v>
      </c>
      <c r="I145" s="41">
        <v>0</v>
      </c>
      <c r="J145" s="184">
        <f t="shared" si="7"/>
        <v>0</v>
      </c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</row>
    <row r="146" spans="1:20" s="2" customFormat="1" ht="32.25" customHeight="1" x14ac:dyDescent="0.3">
      <c r="A146" s="109"/>
      <c r="B146" s="110" t="s">
        <v>92</v>
      </c>
      <c r="C146" s="111" t="s">
        <v>53</v>
      </c>
      <c r="D146" s="36" t="s">
        <v>197</v>
      </c>
      <c r="E146" s="175"/>
      <c r="F146" s="135">
        <v>2016</v>
      </c>
      <c r="G146" s="233" t="s">
        <v>191</v>
      </c>
      <c r="H146" s="104">
        <v>0</v>
      </c>
      <c r="I146" s="41">
        <v>0</v>
      </c>
      <c r="J146" s="184">
        <f t="shared" si="7"/>
        <v>0</v>
      </c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</row>
    <row r="147" spans="1:20" s="2" customFormat="1" ht="32.25" customHeight="1" x14ac:dyDescent="0.3">
      <c r="A147" s="109" t="s">
        <v>2</v>
      </c>
      <c r="B147" s="110" t="s">
        <v>74</v>
      </c>
      <c r="C147" s="111" t="s">
        <v>53</v>
      </c>
      <c r="D147" s="36" t="s">
        <v>198</v>
      </c>
      <c r="E147" s="175">
        <v>41743</v>
      </c>
      <c r="F147" s="135"/>
      <c r="G147" s="233">
        <v>41753</v>
      </c>
      <c r="H147" s="104">
        <v>0</v>
      </c>
      <c r="I147" s="41">
        <v>300000</v>
      </c>
      <c r="J147" s="184">
        <f t="shared" si="7"/>
        <v>-300000</v>
      </c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</row>
    <row r="148" spans="1:20" s="2" customFormat="1" ht="32.25" customHeight="1" x14ac:dyDescent="0.3">
      <c r="A148" s="109"/>
      <c r="B148" s="110" t="s">
        <v>92</v>
      </c>
      <c r="C148" s="111" t="s">
        <v>53</v>
      </c>
      <c r="D148" s="36" t="s">
        <v>134</v>
      </c>
      <c r="E148" s="175"/>
      <c r="F148" s="135"/>
      <c r="G148" s="233" t="s">
        <v>191</v>
      </c>
      <c r="H148" s="104">
        <v>0</v>
      </c>
      <c r="I148" s="41">
        <v>0</v>
      </c>
      <c r="J148" s="184">
        <f t="shared" si="7"/>
        <v>0</v>
      </c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</row>
    <row r="149" spans="1:20" ht="32.25" customHeight="1" x14ac:dyDescent="0.3">
      <c r="A149" s="109"/>
      <c r="B149" s="110" t="s">
        <v>92</v>
      </c>
      <c r="C149" s="111" t="s">
        <v>53</v>
      </c>
      <c r="D149" s="36" t="s">
        <v>135</v>
      </c>
      <c r="E149" s="175"/>
      <c r="F149" s="135"/>
      <c r="G149" s="233" t="s">
        <v>191</v>
      </c>
      <c r="H149" s="104">
        <v>0</v>
      </c>
      <c r="I149" s="41">
        <v>0</v>
      </c>
      <c r="J149" s="184">
        <f t="shared" si="7"/>
        <v>0</v>
      </c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</row>
    <row r="150" spans="1:20" s="2" customFormat="1" ht="32.25" customHeight="1" x14ac:dyDescent="0.3">
      <c r="A150" s="109"/>
      <c r="B150" s="110" t="s">
        <v>92</v>
      </c>
      <c r="C150" s="111" t="s">
        <v>53</v>
      </c>
      <c r="D150" s="36" t="s">
        <v>136</v>
      </c>
      <c r="E150" s="175"/>
      <c r="F150" s="135"/>
      <c r="G150" s="233" t="s">
        <v>191</v>
      </c>
      <c r="H150" s="104">
        <v>0</v>
      </c>
      <c r="I150" s="41">
        <v>0</v>
      </c>
      <c r="J150" s="184">
        <f t="shared" ref="J150:J156" si="8">H150-I150</f>
        <v>0</v>
      </c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</row>
    <row r="151" spans="1:20" s="2" customFormat="1" ht="32.25" customHeight="1" x14ac:dyDescent="0.3">
      <c r="A151" s="109"/>
      <c r="B151" s="110" t="s">
        <v>92</v>
      </c>
      <c r="C151" s="111" t="s">
        <v>53</v>
      </c>
      <c r="D151" s="36" t="s">
        <v>133</v>
      </c>
      <c r="E151" s="175"/>
      <c r="F151" s="135">
        <v>2018</v>
      </c>
      <c r="G151" s="233" t="s">
        <v>191</v>
      </c>
      <c r="H151" s="104">
        <v>0</v>
      </c>
      <c r="I151" s="41">
        <v>0</v>
      </c>
      <c r="J151" s="184">
        <f t="shared" si="8"/>
        <v>0</v>
      </c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</row>
    <row r="152" spans="1:20" ht="32.25" customHeight="1" x14ac:dyDescent="0.3">
      <c r="A152" s="109" t="s">
        <v>2</v>
      </c>
      <c r="B152" s="110" t="s">
        <v>92</v>
      </c>
      <c r="C152" s="111" t="s">
        <v>53</v>
      </c>
      <c r="D152" s="36" t="s">
        <v>48</v>
      </c>
      <c r="E152" s="175">
        <v>41730</v>
      </c>
      <c r="F152" s="135">
        <v>2014</v>
      </c>
      <c r="G152" s="233">
        <v>41722</v>
      </c>
      <c r="H152" s="104">
        <v>0</v>
      </c>
      <c r="I152" s="41">
        <v>5000</v>
      </c>
      <c r="J152" s="184">
        <f t="shared" si="8"/>
        <v>-5000</v>
      </c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</row>
    <row r="153" spans="1:20" ht="32.25" customHeight="1" x14ac:dyDescent="0.3">
      <c r="A153" s="109" t="s">
        <v>145</v>
      </c>
      <c r="B153" s="110" t="s">
        <v>92</v>
      </c>
      <c r="C153" s="111" t="s">
        <v>53</v>
      </c>
      <c r="D153" s="36" t="s">
        <v>132</v>
      </c>
      <c r="E153" s="175">
        <v>40969</v>
      </c>
      <c r="F153" s="135" t="s">
        <v>104</v>
      </c>
      <c r="G153" s="233" t="s">
        <v>191</v>
      </c>
      <c r="H153" s="104">
        <v>0</v>
      </c>
      <c r="I153" s="41">
        <v>0</v>
      </c>
      <c r="J153" s="184">
        <f t="shared" si="8"/>
        <v>0</v>
      </c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</row>
    <row r="154" spans="1:20" s="2" customFormat="1" ht="32.25" customHeight="1" x14ac:dyDescent="0.3">
      <c r="A154" s="109" t="s">
        <v>2</v>
      </c>
      <c r="B154" s="110" t="s">
        <v>80</v>
      </c>
      <c r="C154" s="111" t="s">
        <v>53</v>
      </c>
      <c r="D154" s="36" t="s">
        <v>37</v>
      </c>
      <c r="E154" s="175"/>
      <c r="F154" s="135" t="s">
        <v>100</v>
      </c>
      <c r="G154" s="233">
        <v>41694</v>
      </c>
      <c r="H154" s="104">
        <v>0</v>
      </c>
      <c r="I154" s="41">
        <v>2000</v>
      </c>
      <c r="J154" s="184">
        <f t="shared" si="8"/>
        <v>-2000</v>
      </c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</row>
    <row r="155" spans="1:20" s="2" customFormat="1" ht="32.25" customHeight="1" x14ac:dyDescent="0.3">
      <c r="A155" s="109" t="s">
        <v>2</v>
      </c>
      <c r="B155" s="110" t="s">
        <v>80</v>
      </c>
      <c r="C155" s="111" t="s">
        <v>53</v>
      </c>
      <c r="D155" s="36" t="s">
        <v>131</v>
      </c>
      <c r="E155" s="175">
        <v>41699</v>
      </c>
      <c r="F155" s="135" t="s">
        <v>100</v>
      </c>
      <c r="G155" s="233">
        <v>41708</v>
      </c>
      <c r="H155" s="104">
        <v>0</v>
      </c>
      <c r="I155" s="41">
        <v>0</v>
      </c>
      <c r="J155" s="184">
        <f t="shared" si="8"/>
        <v>0</v>
      </c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</row>
    <row r="156" spans="1:20" ht="32.25" customHeight="1" x14ac:dyDescent="0.3">
      <c r="A156" s="109"/>
      <c r="B156" s="110" t="s">
        <v>165</v>
      </c>
      <c r="C156" s="111" t="s">
        <v>53</v>
      </c>
      <c r="D156" s="36" t="s">
        <v>166</v>
      </c>
      <c r="E156" s="175">
        <v>41699</v>
      </c>
      <c r="F156" s="135" t="s">
        <v>104</v>
      </c>
      <c r="G156" s="233">
        <v>41715</v>
      </c>
      <c r="H156" s="104">
        <v>0</v>
      </c>
      <c r="I156" s="41">
        <v>15000</v>
      </c>
      <c r="J156" s="184">
        <f t="shared" si="8"/>
        <v>-15000</v>
      </c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</row>
    <row r="157" spans="1:20" ht="32.25" customHeight="1" x14ac:dyDescent="0.35">
      <c r="D157" s="6" t="s">
        <v>65</v>
      </c>
      <c r="E157" s="177"/>
      <c r="F157" s="137"/>
      <c r="G157" s="235"/>
      <c r="H157" s="8">
        <f>SUM(H2:H156)</f>
        <v>3702000</v>
      </c>
      <c r="I157" s="9">
        <f>SUM(I2:I156)</f>
        <v>3473700</v>
      </c>
      <c r="J157" s="9">
        <f>SUM(J2:J156)</f>
        <v>228300</v>
      </c>
    </row>
  </sheetData>
  <autoFilter ref="A1:T157"/>
  <sortState ref="A2:T154">
    <sortCondition ref="C2:C154"/>
  </sortState>
  <pageMargins left="0.7" right="0.7" top="0.75" bottom="0.75" header="0.3" footer="0.3"/>
  <pageSetup paperSize="17" scale="59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Anderson, Dave (Trimble County)</cp:lastModifiedBy>
  <cp:lastPrinted>2014-03-31T11:16:34Z</cp:lastPrinted>
  <dcterms:created xsi:type="dcterms:W3CDTF">2014-02-25T14:03:01Z</dcterms:created>
  <dcterms:modified xsi:type="dcterms:W3CDTF">2014-03-31T11:27:39Z</dcterms:modified>
</cp:coreProperties>
</file>