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75" windowWidth="19440" windowHeight="11565" activeTab="3"/>
  </bookViews>
  <sheets>
    <sheet name="TC PE Capital Projects" sheetId="4" r:id="rId1"/>
    <sheet name="TC STEAM O&amp;M" sheetId="2" r:id="rId2"/>
    <sheet name="TC STEAM CAPITAL" sheetId="3" r:id="rId3"/>
    <sheet name="TC Fuel" sheetId="5" r:id="rId4"/>
  </sheets>
  <definedNames>
    <definedName name="_xlnm.Print_Area" localSheetId="3">'TC Fuel'!$A$1:$P$36</definedName>
    <definedName name="_xlnm.Print_Area" localSheetId="0">'TC PE Capital Projects'!$A$1:$P$35</definedName>
    <definedName name="_xlnm.Print_Area" localSheetId="2">'TC STEAM CAPITAL'!$A$1:$Q$159</definedName>
    <definedName name="_xlnm.Print_Titles" localSheetId="2">'TC STEAM CAPITAL'!$1:$3</definedName>
  </definedNames>
  <calcPr calcId="145621"/>
</workbook>
</file>

<file path=xl/calcChain.xml><?xml version="1.0" encoding="utf-8"?>
<calcChain xmlns="http://schemas.openxmlformats.org/spreadsheetml/2006/main">
  <c r="O21" i="5" l="1"/>
  <c r="N21" i="5"/>
  <c r="M21" i="5"/>
  <c r="L21" i="5"/>
  <c r="K21" i="5"/>
  <c r="J21" i="5"/>
  <c r="I21" i="5"/>
  <c r="H21" i="5"/>
  <c r="G21" i="5"/>
  <c r="F21" i="5"/>
  <c r="E21" i="5"/>
  <c r="D21" i="5"/>
  <c r="P20" i="5"/>
  <c r="P19" i="5"/>
  <c r="P18" i="5"/>
  <c r="P21" i="5" s="1"/>
  <c r="P16" i="5"/>
  <c r="O29" i="5"/>
  <c r="N29" i="5"/>
  <c r="M29" i="5"/>
  <c r="L29" i="5"/>
  <c r="K29" i="5"/>
  <c r="J29" i="5"/>
  <c r="I29" i="5"/>
  <c r="H29" i="5"/>
  <c r="G29" i="5"/>
  <c r="F29" i="5"/>
  <c r="E29" i="5"/>
  <c r="D29" i="5"/>
  <c r="P29" i="5" s="1"/>
  <c r="O28" i="5"/>
  <c r="N28" i="5"/>
  <c r="M28" i="5"/>
  <c r="L28" i="5"/>
  <c r="K28" i="5"/>
  <c r="J28" i="5"/>
  <c r="I28" i="5"/>
  <c r="H28" i="5"/>
  <c r="G28" i="5"/>
  <c r="F28" i="5"/>
  <c r="E28" i="5"/>
  <c r="D28" i="5"/>
  <c r="P28" i="5" s="1"/>
  <c r="O27" i="5"/>
  <c r="O30" i="5" s="1"/>
  <c r="N12" i="5"/>
  <c r="M27" i="5"/>
  <c r="M30" i="5" s="1"/>
  <c r="L12" i="5"/>
  <c r="K27" i="5"/>
  <c r="K30" i="5" s="1"/>
  <c r="J12" i="5"/>
  <c r="I27" i="5"/>
  <c r="I30" i="5" s="1"/>
  <c r="H12" i="5"/>
  <c r="G27" i="5"/>
  <c r="G30" i="5" s="1"/>
  <c r="F12" i="5"/>
  <c r="E27" i="5"/>
  <c r="E30" i="5" s="1"/>
  <c r="D12" i="5"/>
  <c r="O25" i="5"/>
  <c r="N25" i="5"/>
  <c r="M25" i="5"/>
  <c r="L25" i="5"/>
  <c r="K25" i="5"/>
  <c r="J25" i="5"/>
  <c r="I25" i="5"/>
  <c r="H25" i="5"/>
  <c r="G25" i="5"/>
  <c r="F25" i="5"/>
  <c r="E25" i="5"/>
  <c r="D25" i="5"/>
  <c r="P25" i="5" l="1"/>
  <c r="D35" i="5"/>
  <c r="D34" i="5"/>
  <c r="D36" i="5" s="1"/>
  <c r="F35" i="5"/>
  <c r="F34" i="5"/>
  <c r="F36" i="5" s="1"/>
  <c r="H35" i="5"/>
  <c r="H34" i="5"/>
  <c r="H36" i="5" s="1"/>
  <c r="J35" i="5"/>
  <c r="J34" i="5"/>
  <c r="J36" i="5" s="1"/>
  <c r="L35" i="5"/>
  <c r="L34" i="5"/>
  <c r="L36" i="5" s="1"/>
  <c r="N35" i="5"/>
  <c r="N34" i="5"/>
  <c r="N36" i="5" s="1"/>
  <c r="P9" i="5"/>
  <c r="P11" i="5"/>
  <c r="E12" i="5"/>
  <c r="G12" i="5"/>
  <c r="I12" i="5"/>
  <c r="K12" i="5"/>
  <c r="M12" i="5"/>
  <c r="O12" i="5"/>
  <c r="D27" i="5"/>
  <c r="F27" i="5"/>
  <c r="F30" i="5" s="1"/>
  <c r="H27" i="5"/>
  <c r="H30" i="5" s="1"/>
  <c r="J27" i="5"/>
  <c r="J30" i="5" s="1"/>
  <c r="L27" i="5"/>
  <c r="L30" i="5" s="1"/>
  <c r="N27" i="5"/>
  <c r="N30" i="5" s="1"/>
  <c r="P7" i="5"/>
  <c r="P10" i="5"/>
  <c r="O28" i="4"/>
  <c r="N28" i="4"/>
  <c r="M28" i="4"/>
  <c r="L28" i="4"/>
  <c r="K28" i="4"/>
  <c r="J28" i="4"/>
  <c r="I28" i="4"/>
  <c r="H28" i="4"/>
  <c r="G28" i="4"/>
  <c r="F28" i="4"/>
  <c r="E28" i="4"/>
  <c r="D28" i="4"/>
  <c r="P28" i="4" s="1"/>
  <c r="O27" i="4"/>
  <c r="N27" i="4"/>
  <c r="M27" i="4"/>
  <c r="L27" i="4"/>
  <c r="K27" i="4"/>
  <c r="J27" i="4"/>
  <c r="I27" i="4"/>
  <c r="H27" i="4"/>
  <c r="G27" i="4"/>
  <c r="F27" i="4"/>
  <c r="E27" i="4"/>
  <c r="D27" i="4"/>
  <c r="P27" i="4" s="1"/>
  <c r="O26" i="4"/>
  <c r="N26" i="4"/>
  <c r="M26" i="4"/>
  <c r="L26" i="4"/>
  <c r="K26" i="4"/>
  <c r="J26" i="4"/>
  <c r="I26" i="4"/>
  <c r="H26" i="4"/>
  <c r="G26" i="4"/>
  <c r="F26" i="4"/>
  <c r="E26" i="4"/>
  <c r="D26" i="4"/>
  <c r="P26" i="4" s="1"/>
  <c r="O25" i="4"/>
  <c r="O30" i="4" s="1"/>
  <c r="N25" i="4"/>
  <c r="N30" i="4" s="1"/>
  <c r="M25" i="4"/>
  <c r="M30" i="4" s="1"/>
  <c r="L25" i="4"/>
  <c r="L30" i="4" s="1"/>
  <c r="K25" i="4"/>
  <c r="K30" i="4" s="1"/>
  <c r="J25" i="4"/>
  <c r="J30" i="4" s="1"/>
  <c r="I25" i="4"/>
  <c r="I30" i="4" s="1"/>
  <c r="H25" i="4"/>
  <c r="H30" i="4" s="1"/>
  <c r="G25" i="4"/>
  <c r="G30" i="4" s="1"/>
  <c r="F25" i="4"/>
  <c r="F30" i="4" s="1"/>
  <c r="E25" i="4"/>
  <c r="E30" i="4" s="1"/>
  <c r="D25" i="4"/>
  <c r="D30" i="4" s="1"/>
  <c r="O21" i="4"/>
  <c r="N21" i="4"/>
  <c r="M21" i="4"/>
  <c r="L21" i="4"/>
  <c r="K21" i="4"/>
  <c r="J21" i="4"/>
  <c r="I21" i="4"/>
  <c r="H21" i="4"/>
  <c r="G21" i="4"/>
  <c r="F21" i="4"/>
  <c r="E21" i="4"/>
  <c r="D21" i="4"/>
  <c r="P19" i="4"/>
  <c r="P18" i="4"/>
  <c r="P17" i="4"/>
  <c r="P16" i="4"/>
  <c r="P21" i="4" s="1"/>
  <c r="O12" i="4"/>
  <c r="O33" i="4" s="1"/>
  <c r="N12" i="4"/>
  <c r="N34" i="4" s="1"/>
  <c r="M12" i="4"/>
  <c r="M33" i="4" s="1"/>
  <c r="L12" i="4"/>
  <c r="L34" i="4" s="1"/>
  <c r="K12" i="4"/>
  <c r="K33" i="4" s="1"/>
  <c r="J12" i="4"/>
  <c r="J34" i="4" s="1"/>
  <c r="I12" i="4"/>
  <c r="I33" i="4" s="1"/>
  <c r="H12" i="4"/>
  <c r="H34" i="4" s="1"/>
  <c r="G12" i="4"/>
  <c r="G33" i="4" s="1"/>
  <c r="F12" i="4"/>
  <c r="F34" i="4" s="1"/>
  <c r="E12" i="4"/>
  <c r="E33" i="4" s="1"/>
  <c r="D12" i="4"/>
  <c r="D34" i="4" s="1"/>
  <c r="P10" i="4"/>
  <c r="P9" i="4"/>
  <c r="P8" i="4"/>
  <c r="P7" i="4"/>
  <c r="P12" i="4" s="1"/>
  <c r="D30" i="5" l="1"/>
  <c r="P27" i="5"/>
  <c r="P30" i="5" s="1"/>
  <c r="M34" i="5"/>
  <c r="M36" i="5" s="1"/>
  <c r="M35" i="5"/>
  <c r="I34" i="5"/>
  <c r="I36" i="5" s="1"/>
  <c r="I35" i="5"/>
  <c r="E34" i="5"/>
  <c r="E36" i="5" s="1"/>
  <c r="E35" i="5"/>
  <c r="P12" i="5"/>
  <c r="O34" i="5"/>
  <c r="O35" i="5"/>
  <c r="K34" i="5"/>
  <c r="K35" i="5"/>
  <c r="G34" i="5"/>
  <c r="G36" i="5" s="1"/>
  <c r="G35" i="5"/>
  <c r="D33" i="4"/>
  <c r="F33" i="4"/>
  <c r="H33" i="4"/>
  <c r="J33" i="4"/>
  <c r="L33" i="4"/>
  <c r="N33" i="4"/>
  <c r="E34" i="4"/>
  <c r="G34" i="4"/>
  <c r="P34" i="4" s="1"/>
  <c r="I34" i="4"/>
  <c r="K34" i="4"/>
  <c r="M34" i="4"/>
  <c r="O34" i="4"/>
  <c r="P25" i="4"/>
  <c r="P30" i="4" s="1"/>
  <c r="K36" i="5" l="1"/>
  <c r="O36" i="5"/>
  <c r="P35" i="5"/>
  <c r="P34" i="5"/>
  <c r="P36" i="5" s="1"/>
  <c r="P33" i="4"/>
</calcChain>
</file>

<file path=xl/sharedStrings.xml><?xml version="1.0" encoding="utf-8"?>
<sst xmlns="http://schemas.openxmlformats.org/spreadsheetml/2006/main" count="561" uniqueCount="176">
  <si>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</si>
  <si>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</si>
  <si>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</si>
  <si>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</si>
  <si>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</si>
  <si>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</si>
  <si>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</si>
  <si>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</si>
  <si>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</si>
  <si>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</si>
  <si>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</si>
  <si>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</si>
  <si>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</si>
  <si>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GROSS - Variance (Forecast to Budget)</t>
  </si>
  <si>
    <t>IMPA Portion (12.88%)</t>
  </si>
  <si>
    <t>IMEA Portion (12.12%)</t>
  </si>
  <si>
    <t>(amounts in $000 thousands)</t>
  </si>
  <si>
    <t>TRIMBLE COUNTY STEAM</t>
  </si>
  <si>
    <t>PROJECT</t>
  </si>
  <si>
    <t>Description</t>
  </si>
  <si>
    <t>TC REPLACE STACKER RECL CABL</t>
  </si>
  <si>
    <t>131627LGE</t>
  </si>
  <si>
    <t>TC1 BENTLY NEVADA UPG</t>
  </si>
  <si>
    <t>TC LAB EQUIP PURCH 2013</t>
  </si>
  <si>
    <t>TC1 BOILER Reheat FPOL Assem</t>
  </si>
  <si>
    <t>TC1 BOILER Final SH Assemb</t>
  </si>
  <si>
    <t>TC1 BOILER UP REAR ARCH PNLS</t>
  </si>
  <si>
    <t>TOTAL GROSS Forecast</t>
  </si>
  <si>
    <t>TOTAL GROSS - Variance (Forecast to Budget)</t>
  </si>
  <si>
    <t>Total Partners</t>
  </si>
  <si>
    <t>Internal labor</t>
  </si>
  <si>
    <t>Resident</t>
  </si>
  <si>
    <t>Outage</t>
  </si>
  <si>
    <t>Maintenance</t>
  </si>
  <si>
    <t>Operating</t>
  </si>
  <si>
    <t>Cost of Sales</t>
  </si>
  <si>
    <t>TC DOZER 2013</t>
  </si>
  <si>
    <t>TC OFFICE REBUILD 2013</t>
  </si>
  <si>
    <t>GROSS - Budget (2014 BP)</t>
  </si>
  <si>
    <t>CAPITAL- 2014</t>
  </si>
  <si>
    <t>131607LGE</t>
  </si>
  <si>
    <t>TC SDRS REACTANT TANK ROOF</t>
  </si>
  <si>
    <t>131615LGE</t>
  </si>
  <si>
    <t>133614LGE</t>
  </si>
  <si>
    <t>TC ENG/MTR RWNDS 2014</t>
  </si>
  <si>
    <t>133621LGE</t>
  </si>
  <si>
    <t>TC LAB MONITORS 2014</t>
  </si>
  <si>
    <t>133652LGE</t>
  </si>
  <si>
    <t>TC SAFETY/ERT EQUIP 2014</t>
  </si>
  <si>
    <t>133669LGE</t>
  </si>
  <si>
    <t>TC LSTN BALL MILL FIRE PROT</t>
  </si>
  <si>
    <t>133675LGE</t>
  </si>
  <si>
    <t>TC CATHODIC PROTECTION LGE</t>
  </si>
  <si>
    <t>133681LGE</t>
  </si>
  <si>
    <t>TC PREDICTIVE MTCE</t>
  </si>
  <si>
    <t>133701LGE</t>
  </si>
  <si>
    <t>TC REPL C SVC BLDG CHLR</t>
  </si>
  <si>
    <t>133705LGE</t>
  </si>
  <si>
    <t>TC CBU BKT &amp; CHN REPL</t>
  </si>
  <si>
    <t>TC1 SCR CAT L3 RE-GEN</t>
  </si>
  <si>
    <t>134072LGE</t>
  </si>
  <si>
    <t>TC2 AUX BLR WET CHEM LAYUP</t>
  </si>
  <si>
    <t>134110LGE</t>
  </si>
  <si>
    <t>TC2 SCR Layer 1 Replacement</t>
  </si>
  <si>
    <t>TC1 REPLACE AIR HEATER BASKETS</t>
  </si>
  <si>
    <t>137667LGE</t>
  </si>
  <si>
    <t>TC2 PA FAN EXT BEARING COOLERS</t>
  </si>
  <si>
    <t>137671LGE</t>
  </si>
  <si>
    <t>TC2- PJFF BAGS &amp; CAGES</t>
  </si>
  <si>
    <t>TC1 UPPER ARCH</t>
  </si>
  <si>
    <t>139763LGE</t>
  </si>
  <si>
    <t>TC ACID INJECTION FLYASH</t>
  </si>
  <si>
    <t>139770LGE</t>
  </si>
  <si>
    <t>TC FIRE PROTECTION SERV BUILD</t>
  </si>
  <si>
    <t>139771LGE</t>
  </si>
  <si>
    <t>TC2 CO MONITOR SYSTEM</t>
  </si>
  <si>
    <t>139772LGE</t>
  </si>
  <si>
    <t>TC2 UPG AMMONIA SYSTEM</t>
  </si>
  <si>
    <t>139778LGE</t>
  </si>
  <si>
    <t>TC UPG PIPING FLY ASH SILO</t>
  </si>
  <si>
    <t>140023LGE</t>
  </si>
  <si>
    <t>TC2 EHC TEMP CONTROL UPG</t>
  </si>
  <si>
    <t>140160LGE</t>
  </si>
  <si>
    <t>TC2 LST PUMPS-BACKUP</t>
  </si>
  <si>
    <t>140234LGE</t>
  </si>
  <si>
    <t>TC2 TURBINE COUPLING BOLTS</t>
  </si>
  <si>
    <t>140378LGE</t>
  </si>
  <si>
    <t>TC2 HMI UPDATE TURB CONTROL</t>
  </si>
  <si>
    <t>140597LGE</t>
  </si>
  <si>
    <t>TC GAS IGNITION FUEL</t>
  </si>
  <si>
    <t>140599LGE</t>
  </si>
  <si>
    <t>TC2 PEGGING STEAM SUPPLY</t>
  </si>
  <si>
    <t>140609LGE</t>
  </si>
  <si>
    <t>TC2 WESP IMPROVEMENTS</t>
  </si>
  <si>
    <t>140612LGE</t>
  </si>
  <si>
    <t>TC2 STATIC EXCITER TRANSFORMER</t>
  </si>
  <si>
    <t>140616LGE</t>
  </si>
  <si>
    <t>TC CONVEYOR BELT REPL 2014</t>
  </si>
  <si>
    <t>140919LGE</t>
  </si>
  <si>
    <t>TC2 TRANSITION TUBE REPL</t>
  </si>
  <si>
    <t>TC1 BENTLY NEVADA PHASE II</t>
  </si>
  <si>
    <t>143320LGE</t>
  </si>
  <si>
    <t>TC MACHINE SHOP EQUIPMENT</t>
  </si>
  <si>
    <t>137631LGE</t>
  </si>
  <si>
    <t>TC2 RECIRC LOOP</t>
  </si>
  <si>
    <t>TC1 CAP SALVAGE EQUIPMENT</t>
  </si>
  <si>
    <t>142966LGE</t>
  </si>
  <si>
    <t>TC CRUSHER MOTOR RWD</t>
  </si>
  <si>
    <t>142989LGE</t>
  </si>
  <si>
    <t>133561LGE</t>
  </si>
  <si>
    <t>142705LGE</t>
  </si>
  <si>
    <t>TOTAL GROSS - Budget (2014 BP)</t>
  </si>
  <si>
    <t>OPEX and Cost of Sales - 2014</t>
  </si>
  <si>
    <t>TC1 DCS UPGRADE</t>
  </si>
  <si>
    <t>143585LGE</t>
  </si>
  <si>
    <t>TC2 SCR ASH SWEEPER</t>
  </si>
  <si>
    <t>143792LGE</t>
  </si>
  <si>
    <t>TC RWD B COAL CONVEYOR MTR</t>
  </si>
  <si>
    <t>144460LGE</t>
  </si>
  <si>
    <t>TC OFFICE REBUILD 2014</t>
  </si>
  <si>
    <t>TC1 COAL FLOW ANALYZER TRIAL SYST</t>
  </si>
  <si>
    <t>134111LGE</t>
  </si>
  <si>
    <t>TC2 SCR L2 REPL 2016</t>
  </si>
  <si>
    <t>144655LGE</t>
  </si>
  <si>
    <t>TC WATER TREATMENT RO SYSTEM UPGRADE</t>
  </si>
  <si>
    <t>144649LGE</t>
  </si>
  <si>
    <t>TC BAP N DIKE INTERIOR SLOPE</t>
  </si>
  <si>
    <t>144651LGE</t>
  </si>
  <si>
    <t>TC BAP N DIKE EXTERIOR SLOPE</t>
  </si>
  <si>
    <t>144653LGE</t>
  </si>
  <si>
    <t>TC BAP W DIKE EXTERIOR SLOPE</t>
  </si>
  <si>
    <t>144684LGE</t>
  </si>
  <si>
    <t>TC2 SVC ELEVATOR UPGRADE</t>
  </si>
  <si>
    <t>144699LGE</t>
  </si>
  <si>
    <t>TC2 FD FAN BLADE REPLACEMENT</t>
  </si>
  <si>
    <t>145036LGE</t>
  </si>
  <si>
    <t>TC CEM COAL UNIT SERVER</t>
  </si>
  <si>
    <t>145848LGE</t>
  </si>
  <si>
    <t>TC LAPPING MACHINE</t>
  </si>
  <si>
    <t>145878LGE</t>
  </si>
  <si>
    <t>TC RO MEMBRANE SYSTEM UPGRADE</t>
  </si>
  <si>
    <t>146010LGE</t>
  </si>
  <si>
    <t>TC2 TURBINE TRIP BLOCK</t>
  </si>
  <si>
    <t>GROSS - 9 &amp; 3 Forecast</t>
  </si>
  <si>
    <t>Act / Frcst</t>
  </si>
  <si>
    <t>146200LGE</t>
  </si>
  <si>
    <t>TC BOILER SWING STAGE EQUIPMENT</t>
  </si>
  <si>
    <t>TC1 COAL MILL MOTOR REWIND</t>
  </si>
  <si>
    <t>146294LGE</t>
  </si>
  <si>
    <t>TC2 R-PUMP EXP JOINT UPG</t>
  </si>
  <si>
    <t>146321LGE</t>
  </si>
  <si>
    <t>TC2 TURBINE &amp; FP CONTROLS REPLACEMENT</t>
  </si>
  <si>
    <t>133607LGE</t>
  </si>
  <si>
    <t>TC AC MOTOR FILTER UPG</t>
  </si>
  <si>
    <t>146262LGE</t>
  </si>
  <si>
    <t>TC SCRAP BELT PROCEEDS</t>
  </si>
  <si>
    <t>App Frcst</t>
  </si>
  <si>
    <t>TRIMBLE COUNTY PROJECTS</t>
  </si>
  <si>
    <t>GROSS - 9 and 3 Forecast</t>
  </si>
  <si>
    <t>TC Landfill Phase I</t>
  </si>
  <si>
    <t>Environmental Compliance - Air - TC1 FF</t>
  </si>
  <si>
    <t>Trimble County 2</t>
  </si>
  <si>
    <t>TC2 DSI System</t>
  </si>
  <si>
    <t>Fuel Consumption Expense (Coal and Oil)</t>
  </si>
  <si>
    <t>(dollars in $000 thousands)</t>
  </si>
  <si>
    <t>9 &amp; 3 Forecast</t>
  </si>
  <si>
    <t>ACTUAL</t>
  </si>
  <si>
    <t>fcast</t>
  </si>
  <si>
    <t>TC Net Generation  - MWH</t>
  </si>
  <si>
    <t>Coal - TC1</t>
  </si>
  <si>
    <t>Coal - TC2</t>
  </si>
  <si>
    <t>Fuel Oil - TC1 and TC2</t>
  </si>
  <si>
    <t>TOTAL FUEL</t>
  </si>
  <si>
    <t xml:space="preserve"> Budget (14BP)</t>
  </si>
  <si>
    <t>Variance (Forecast to Budget)</t>
  </si>
  <si>
    <t>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</si>
</sst>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3" x14ac:knownFonts="1">
    <font>
      <sz val="9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sz val="9"/>
      <name val="Tahoma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0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0" fontId="2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110">
    <xf numFmtId="0" fontId="0" fillId="0" borderId="0" xfId="0"/>
    <xf numFmtId="164" fontId="5" fillId="0" borderId="0" xfId="1" applyNumberFormat="1" applyFont="1" applyAlignment="1">
      <alignment horizontal="center"/>
    </xf>
    <xf numFmtId="0" fontId="5" fillId="0" borderId="0" xfId="0" applyFont="1" applyAlignment="1">
      <alignment horizontal="center"/>
    </xf>
    <xf numFmtId="164" fontId="5" fillId="0" borderId="0" xfId="1" applyNumberFormat="1" applyFont="1"/>
    <xf numFmtId="0" fontId="0" fillId="0" borderId="0" xfId="0" applyAlignment="1">
      <alignment horizontal="right"/>
    </xf>
    <xf numFmtId="0" fontId="0" fillId="0" borderId="0" xfId="0" quotePrefix="1" applyAlignment="1">
      <alignment horizontal="left"/>
    </xf>
    <xf numFmtId="164" fontId="0" fillId="0" borderId="0" xfId="1" applyNumberFormat="1" applyFont="1" applyBorder="1"/>
    <xf numFmtId="0" fontId="5" fillId="0" borderId="0" xfId="0" quotePrefix="1" applyFont="1" applyAlignment="1">
      <alignment horizontal="left"/>
    </xf>
    <xf numFmtId="0" fontId="0" fillId="0" borderId="0" xfId="0" quotePrefix="1" applyFont="1" applyAlignment="1">
      <alignment horizontal="left"/>
    </xf>
    <xf numFmtId="0" fontId="0" fillId="0" borderId="0" xfId="0" applyFont="1"/>
    <xf numFmtId="0" fontId="0" fillId="0" borderId="0" xfId="0" applyBorder="1"/>
    <xf numFmtId="164" fontId="5" fillId="0" borderId="0" xfId="1" applyNumberFormat="1" applyFont="1" applyBorder="1"/>
    <xf numFmtId="164" fontId="6" fillId="0" borderId="0" xfId="1" applyNumberFormat="1" applyFont="1" applyBorder="1" applyAlignment="1">
      <alignment horizontal="right"/>
    </xf>
    <xf numFmtId="41" fontId="0" fillId="0" borderId="0" xfId="0" applyNumberFormat="1"/>
    <xf numFmtId="41" fontId="8" fillId="0" borderId="2" xfId="0" applyNumberFormat="1" applyFont="1" applyFill="1" applyBorder="1"/>
    <xf numFmtId="41" fontId="8" fillId="0" borderId="0" xfId="0" applyNumberFormat="1" applyFont="1" applyFill="1" applyBorder="1"/>
    <xf numFmtId="0" fontId="8" fillId="0" borderId="0" xfId="0" applyFont="1"/>
    <xf numFmtId="0" fontId="8" fillId="0" borderId="0" xfId="0" quotePrefix="1" applyFont="1" applyAlignment="1">
      <alignment horizontal="left"/>
    </xf>
    <xf numFmtId="0" fontId="5" fillId="0" borderId="0" xfId="0" applyFont="1" applyFill="1"/>
    <xf numFmtId="41" fontId="0" fillId="0" borderId="0" xfId="0" applyNumberFormat="1" applyFont="1"/>
    <xf numFmtId="41" fontId="9" fillId="0" borderId="0" xfId="1" applyNumberFormat="1" applyFont="1" applyFill="1" applyBorder="1" applyAlignment="1" applyProtection="1"/>
    <xf numFmtId="41" fontId="10" fillId="0" borderId="0" xfId="1" applyNumberFormat="1" applyFont="1" applyFill="1" applyBorder="1" applyAlignment="1" applyProtection="1"/>
    <xf numFmtId="164" fontId="8" fillId="0" borderId="0" xfId="1" applyNumberFormat="1" applyFont="1"/>
    <xf numFmtId="0" fontId="5" fillId="2" borderId="0" xfId="0" quotePrefix="1" applyFont="1" applyFill="1" applyAlignment="1">
      <alignment horizontal="left"/>
    </xf>
    <xf numFmtId="0" fontId="5" fillId="3" borderId="0" xfId="0" quotePrefix="1" applyFont="1" applyFill="1" applyAlignment="1">
      <alignment horizontal="left"/>
    </xf>
    <xf numFmtId="0" fontId="5" fillId="4" borderId="0" xfId="0" applyFont="1" applyFill="1"/>
    <xf numFmtId="164" fontId="0" fillId="0" borderId="6" xfId="1" applyNumberFormat="1" applyFont="1" applyBorder="1"/>
    <xf numFmtId="0" fontId="5" fillId="0" borderId="7" xfId="0" applyFont="1" applyBorder="1"/>
    <xf numFmtId="164" fontId="8" fillId="0" borderId="0" xfId="1" applyNumberFormat="1" applyFont="1" applyBorder="1"/>
    <xf numFmtId="0" fontId="8" fillId="0" borderId="7" xfId="0" applyFont="1" applyBorder="1"/>
    <xf numFmtId="164" fontId="8" fillId="0" borderId="4" xfId="1" applyNumberFormat="1" applyFont="1" applyBorder="1"/>
    <xf numFmtId="0" fontId="0" fillId="0" borderId="7" xfId="0" applyBorder="1"/>
    <xf numFmtId="0" fontId="0" fillId="0" borderId="8" xfId="0" applyBorder="1"/>
    <xf numFmtId="41" fontId="0" fillId="0" borderId="9" xfId="0" applyNumberFormat="1" applyBorder="1"/>
    <xf numFmtId="0" fontId="0" fillId="0" borderId="9" xfId="0" applyBorder="1"/>
    <xf numFmtId="164" fontId="5" fillId="2" borderId="3" xfId="1" applyNumberFormat="1" applyFont="1" applyFill="1" applyBorder="1"/>
    <xf numFmtId="164" fontId="5" fillId="5" borderId="3" xfId="1" applyNumberFormat="1" applyFont="1" applyFill="1" applyBorder="1"/>
    <xf numFmtId="0" fontId="0" fillId="0" borderId="4" xfId="0" applyBorder="1"/>
    <xf numFmtId="164" fontId="7" fillId="0" borderId="4" xfId="1" applyNumberFormat="1" applyFont="1" applyBorder="1"/>
    <xf numFmtId="0" fontId="5" fillId="6" borderId="0" xfId="0" applyFont="1" applyFill="1"/>
    <xf numFmtId="164" fontId="5" fillId="6" borderId="4" xfId="1" applyNumberFormat="1" applyFont="1" applyFill="1" applyBorder="1"/>
    <xf numFmtId="41" fontId="8" fillId="0" borderId="3" xfId="0" applyNumberFormat="1" applyFont="1" applyBorder="1"/>
    <xf numFmtId="41" fontId="8" fillId="0" borderId="4" xfId="0" applyNumberFormat="1" applyFont="1" applyBorder="1"/>
    <xf numFmtId="0" fontId="5" fillId="4" borderId="0" xfId="0" quotePrefix="1" applyFont="1" applyFill="1" applyAlignment="1">
      <alignment horizontal="left"/>
    </xf>
    <xf numFmtId="0" fontId="0" fillId="6" borderId="0" xfId="0" applyFont="1" applyFill="1"/>
    <xf numFmtId="164" fontId="0" fillId="0" borderId="0" xfId="1" applyNumberFormat="1" applyFont="1"/>
    <xf numFmtId="0" fontId="5" fillId="0" borderId="5" xfId="0" applyFont="1" applyBorder="1"/>
    <xf numFmtId="164" fontId="8" fillId="0" borderId="6" xfId="1" applyNumberFormat="1" applyFont="1" applyBorder="1"/>
    <xf numFmtId="164" fontId="0" fillId="0" borderId="10" xfId="1" applyNumberFormat="1" applyFont="1" applyBorder="1"/>
    <xf numFmtId="164" fontId="0" fillId="0" borderId="11" xfId="1" applyNumberFormat="1" applyFont="1" applyBorder="1"/>
    <xf numFmtId="164" fontId="0" fillId="0" borderId="12" xfId="1" applyNumberFormat="1" applyFont="1" applyBorder="1"/>
    <xf numFmtId="0" fontId="5" fillId="5" borderId="0" xfId="0" quotePrefix="1" applyFont="1" applyFill="1" applyAlignment="1">
      <alignment horizontal="left"/>
    </xf>
    <xf numFmtId="0" fontId="5" fillId="0" borderId="0" xfId="0" applyFont="1" applyBorder="1"/>
    <xf numFmtId="0" fontId="7" fillId="0" borderId="4" xfId="0" applyFont="1" applyBorder="1"/>
    <xf numFmtId="0" fontId="8" fillId="7" borderId="0" xfId="0" applyFont="1" applyFill="1"/>
    <xf numFmtId="164" fontId="3" fillId="0" borderId="0" xfId="1" applyNumberFormat="1" applyFont="1"/>
    <xf numFmtId="164" fontId="3" fillId="0" borderId="0" xfId="1" applyNumberFormat="1" applyFont="1" applyBorder="1"/>
    <xf numFmtId="164" fontId="3" fillId="0" borderId="1" xfId="1" applyNumberFormat="1" applyFont="1" applyBorder="1"/>
    <xf numFmtId="164" fontId="3" fillId="0" borderId="3" xfId="1" applyNumberFormat="1" applyFont="1" applyBorder="1"/>
    <xf numFmtId="164" fontId="3" fillId="0" borderId="9" xfId="1" applyNumberFormat="1" applyFont="1" applyBorder="1"/>
    <xf numFmtId="41" fontId="8" fillId="2" borderId="2" xfId="0" applyNumberFormat="1" applyFont="1" applyFill="1" applyBorder="1"/>
    <xf numFmtId="41" fontId="8" fillId="2" borderId="0" xfId="0" applyNumberFormat="1" applyFont="1" applyFill="1" applyBorder="1"/>
    <xf numFmtId="0" fontId="5" fillId="0" borderId="0" xfId="0" applyFont="1"/>
    <xf numFmtId="164" fontId="0" fillId="0" borderId="1" xfId="1" applyNumberFormat="1" applyFont="1" applyBorder="1"/>
    <xf numFmtId="164" fontId="6" fillId="0" borderId="1" xfId="1" applyNumberFormat="1" applyFont="1" applyBorder="1" applyAlignment="1">
      <alignment horizontal="right"/>
    </xf>
    <xf numFmtId="0" fontId="5" fillId="0" borderId="0" xfId="5" quotePrefix="1" applyFont="1" applyAlignment="1">
      <alignment horizontal="left"/>
    </xf>
    <xf numFmtId="0" fontId="4" fillId="0" borderId="0" xfId="5"/>
    <xf numFmtId="164" fontId="1" fillId="0" borderId="0" xfId="2" applyNumberFormat="1" applyFont="1"/>
    <xf numFmtId="0" fontId="4" fillId="0" borderId="0" xfId="5" quotePrefix="1" applyAlignment="1">
      <alignment horizontal="left"/>
    </xf>
    <xf numFmtId="0" fontId="4" fillId="0" borderId="0" xfId="5" quotePrefix="1" applyFont="1" applyAlignment="1">
      <alignment horizontal="left"/>
    </xf>
    <xf numFmtId="0" fontId="5" fillId="2" borderId="0" xfId="5" quotePrefix="1" applyFont="1" applyFill="1" applyAlignment="1">
      <alignment horizontal="left"/>
    </xf>
    <xf numFmtId="0" fontId="4" fillId="0" borderId="0" xfId="5" applyFont="1"/>
    <xf numFmtId="164" fontId="11" fillId="0" borderId="0" xfId="2" applyNumberFormat="1" applyFont="1" applyAlignment="1">
      <alignment horizontal="center"/>
    </xf>
    <xf numFmtId="0" fontId="7" fillId="0" borderId="13" xfId="2" applyNumberFormat="1" applyFont="1" applyBorder="1" applyAlignment="1">
      <alignment horizontal="center"/>
    </xf>
    <xf numFmtId="0" fontId="5" fillId="0" borderId="0" xfId="5" applyFont="1" applyAlignment="1">
      <alignment horizontal="center"/>
    </xf>
    <xf numFmtId="164" fontId="5" fillId="0" borderId="0" xfId="2" applyNumberFormat="1" applyFont="1" applyAlignment="1">
      <alignment horizontal="center"/>
    </xf>
    <xf numFmtId="164" fontId="5" fillId="0" borderId="13" xfId="2" applyNumberFormat="1" applyFont="1" applyBorder="1" applyAlignment="1">
      <alignment horizontal="center"/>
    </xf>
    <xf numFmtId="164" fontId="0" fillId="0" borderId="0" xfId="7" applyNumberFormat="1" applyFont="1" applyFill="1"/>
    <xf numFmtId="164" fontId="0" fillId="0" borderId="0" xfId="7" applyNumberFormat="1" applyFont="1"/>
    <xf numFmtId="164" fontId="1" fillId="0" borderId="13" xfId="2" applyNumberFormat="1" applyFont="1" applyBorder="1"/>
    <xf numFmtId="164" fontId="1" fillId="0" borderId="0" xfId="2" applyNumberFormat="1" applyFont="1" applyBorder="1"/>
    <xf numFmtId="165" fontId="0" fillId="0" borderId="0" xfId="8" applyNumberFormat="1" applyFont="1"/>
    <xf numFmtId="165" fontId="0" fillId="0" borderId="13" xfId="8" applyNumberFormat="1" applyFont="1" applyBorder="1"/>
    <xf numFmtId="165" fontId="0" fillId="0" borderId="0" xfId="8" applyNumberFormat="1" applyFont="1" applyBorder="1"/>
    <xf numFmtId="165" fontId="5" fillId="2" borderId="3" xfId="8" applyNumberFormat="1" applyFont="1" applyFill="1" applyBorder="1"/>
    <xf numFmtId="165" fontId="5" fillId="2" borderId="14" xfId="8" applyNumberFormat="1" applyFont="1" applyFill="1" applyBorder="1"/>
    <xf numFmtId="0" fontId="5" fillId="5" borderId="0" xfId="5" applyFont="1" applyFill="1"/>
    <xf numFmtId="165" fontId="5" fillId="5" borderId="3" xfId="8" applyNumberFormat="1" applyFont="1" applyFill="1" applyBorder="1"/>
    <xf numFmtId="165" fontId="5" fillId="5" borderId="14" xfId="8" applyNumberFormat="1" applyFont="1" applyFill="1" applyBorder="1"/>
    <xf numFmtId="0" fontId="4" fillId="0" borderId="0" xfId="5" applyAlignment="1">
      <alignment horizontal="right"/>
    </xf>
    <xf numFmtId="0" fontId="5" fillId="6" borderId="0" xfId="5" applyFont="1" applyFill="1"/>
    <xf numFmtId="0" fontId="4" fillId="6" borderId="0" xfId="5" applyFont="1" applyFill="1"/>
    <xf numFmtId="165" fontId="5" fillId="6" borderId="4" xfId="8" applyNumberFormat="1" applyFont="1" applyFill="1" applyBorder="1"/>
    <xf numFmtId="165" fontId="5" fillId="6" borderId="15" xfId="8" applyNumberFormat="1" applyFont="1" applyFill="1" applyBorder="1"/>
    <xf numFmtId="164" fontId="5" fillId="0" borderId="0" xfId="2" applyNumberFormat="1" applyFont="1"/>
    <xf numFmtId="164" fontId="5" fillId="0" borderId="13" xfId="2" applyNumberFormat="1" applyFont="1" applyBorder="1"/>
    <xf numFmtId="0" fontId="4" fillId="0" borderId="9" xfId="5" applyBorder="1"/>
    <xf numFmtId="164" fontId="1" fillId="0" borderId="9" xfId="2" applyNumberFormat="1" applyFont="1" applyBorder="1"/>
    <xf numFmtId="164" fontId="1" fillId="0" borderId="16" xfId="2" applyNumberFormat="1" applyFont="1" applyBorder="1"/>
    <xf numFmtId="0" fontId="4" fillId="0" borderId="0" xfId="5" applyBorder="1"/>
    <xf numFmtId="0" fontId="5" fillId="0" borderId="0" xfId="5" applyFont="1" applyBorder="1"/>
    <xf numFmtId="165" fontId="1" fillId="0" borderId="0" xfId="8" applyNumberFormat="1" applyFont="1" applyBorder="1"/>
    <xf numFmtId="165" fontId="1" fillId="0" borderId="13" xfId="8" applyNumberFormat="1" applyFont="1" applyBorder="1"/>
    <xf numFmtId="0" fontId="7" fillId="0" borderId="4" xfId="5" applyFont="1" applyBorder="1"/>
    <xf numFmtId="0" fontId="4" fillId="0" borderId="4" xfId="5" applyBorder="1"/>
    <xf numFmtId="165" fontId="7" fillId="0" borderId="4" xfId="8" applyNumberFormat="1" applyFont="1" applyBorder="1"/>
    <xf numFmtId="165" fontId="7" fillId="0" borderId="15" xfId="8" applyNumberFormat="1" applyFont="1" applyBorder="1"/>
    <xf numFmtId="164" fontId="5" fillId="0" borderId="0" xfId="2" applyNumberFormat="1" applyFont="1" applyBorder="1"/>
    <xf numFmtId="0" fontId="1" fillId="0" borderId="0" xfId="9"/>
    <xf numFmtId="165" fontId="12" fillId="0" borderId="0" xfId="8" applyNumberFormat="1" applyFont="1"/>
  </cellXfs>
  <cellStyles count="10">
    <cellStyle name="Comma" xfId="1" builtinId="3"/>
    <cellStyle name="Comma 2" xfId="2"/>
    <cellStyle name="Comma 2 2" xfId="3"/>
    <cellStyle name="Comma 2 2 2" xfId="7"/>
    <cellStyle name="Currency 2" xfId="4"/>
    <cellStyle name="Currency 2 2" xfId="8"/>
    <cellStyle name="Normal" xfId="0" builtinId="0"/>
    <cellStyle name="Normal 2" xfId="5"/>
    <cellStyle name="Normal 3" xfId="6"/>
    <cellStyle name="Normal 4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workbookViewId="0">
      <selection activeCell="B6" sqref="B6"/>
    </sheetView>
  </sheetViews>
  <sheetFormatPr defaultRowHeight="11.25" x14ac:dyDescent="0.15"/>
  <cols>
    <col min="1" max="1" width="4" customWidth="1"/>
    <col min="2" max="2" width="25.85546875" bestFit="1" customWidth="1"/>
    <col min="4" max="16" width="10.5703125" style="45" customWidth="1"/>
  </cols>
  <sheetData>
    <row r="1" spans="1:16" x14ac:dyDescent="0.15">
      <c r="A1" s="7" t="s">
        <v>157</v>
      </c>
    </row>
    <row r="2" spans="1:16" x14ac:dyDescent="0.15">
      <c r="A2" s="7"/>
      <c r="B2" t="s">
        <v>16</v>
      </c>
    </row>
    <row r="3" spans="1:16" x14ac:dyDescent="0.15">
      <c r="A3" s="7"/>
    </row>
    <row r="4" spans="1:16" x14ac:dyDescent="0.15">
      <c r="A4" s="5"/>
    </row>
    <row r="5" spans="1:16" s="9" customFormat="1" x14ac:dyDescent="0.15">
      <c r="A5" s="8"/>
      <c r="B5" s="62" t="s">
        <v>158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</row>
    <row r="6" spans="1:16" s="2" customFormat="1" x14ac:dyDescent="0.15">
      <c r="D6" s="1" t="s">
        <v>0</v>
      </c>
      <c r="E6" s="1" t="s">
        <v>1</v>
      </c>
      <c r="F6" s="1" t="s">
        <v>2</v>
      </c>
      <c r="G6" s="1" t="s">
        <v>3</v>
      </c>
      <c r="H6" s="1" t="s">
        <v>4</v>
      </c>
      <c r="I6" s="1" t="s">
        <v>5</v>
      </c>
      <c r="J6" s="1" t="s">
        <v>6</v>
      </c>
      <c r="K6" s="1" t="s">
        <v>7</v>
      </c>
      <c r="L6" s="1" t="s">
        <v>8</v>
      </c>
      <c r="M6" s="1" t="s">
        <v>9</v>
      </c>
      <c r="N6" s="1" t="s">
        <v>10</v>
      </c>
      <c r="O6" s="1" t="s">
        <v>11</v>
      </c>
      <c r="P6" s="1" t="s">
        <v>12</v>
      </c>
    </row>
    <row r="7" spans="1:16" x14ac:dyDescent="0.15">
      <c r="B7" t="s">
        <v>159</v>
      </c>
      <c r="D7" s="45">
        <v>518.48706666666669</v>
      </c>
      <c r="E7" s="45">
        <v>455.88077333333331</v>
      </c>
      <c r="F7" s="45">
        <v>493.34837333333326</v>
      </c>
      <c r="G7" s="45">
        <v>1511.6245733333333</v>
      </c>
      <c r="H7" s="45">
        <v>-23.798253333333331</v>
      </c>
      <c r="I7" s="45">
        <v>433.86228</v>
      </c>
      <c r="J7" s="45">
        <v>635.98379999999997</v>
      </c>
      <c r="K7" s="45">
        <v>686.49447999999995</v>
      </c>
      <c r="L7" s="45">
        <v>500.62123999999994</v>
      </c>
      <c r="M7" s="45">
        <v>389.44795999999997</v>
      </c>
      <c r="N7" s="45">
        <v>301.87201333333337</v>
      </c>
      <c r="O7" s="45">
        <v>389.44810666666666</v>
      </c>
      <c r="P7" s="12">
        <f>SUM(D7:O7)</f>
        <v>6293.2724133333322</v>
      </c>
    </row>
    <row r="8" spans="1:16" x14ac:dyDescent="0.15">
      <c r="B8" t="s">
        <v>160</v>
      </c>
      <c r="D8" s="6">
        <v>139.85202666666666</v>
      </c>
      <c r="E8" s="6">
        <v>681.84365333333335</v>
      </c>
      <c r="F8" s="6">
        <v>5998.4644133333322</v>
      </c>
      <c r="G8" s="6">
        <v>3159.8470266666668</v>
      </c>
      <c r="H8" s="6">
        <v>3111.7942133333331</v>
      </c>
      <c r="I8" s="6">
        <v>3924.2350666666662</v>
      </c>
      <c r="J8" s="6">
        <v>4698.2750933333327</v>
      </c>
      <c r="K8" s="6">
        <v>5436.5463733333336</v>
      </c>
      <c r="L8" s="6">
        <v>9643.4487466666669</v>
      </c>
      <c r="M8" s="6">
        <v>8000</v>
      </c>
      <c r="N8" s="6">
        <v>7903.7246000000005</v>
      </c>
      <c r="O8" s="6">
        <v>1333.3333333333333</v>
      </c>
      <c r="P8" s="12">
        <f t="shared" ref="P8:P10" si="0">SUM(D8:O8)</f>
        <v>54031.364546666671</v>
      </c>
    </row>
    <row r="9" spans="1:16" x14ac:dyDescent="0.15">
      <c r="B9" t="s">
        <v>161</v>
      </c>
      <c r="D9" s="12">
        <v>76.369720000000001</v>
      </c>
      <c r="E9" s="12">
        <v>102.45048000000001</v>
      </c>
      <c r="F9" s="12">
        <v>993.39277333333348</v>
      </c>
      <c r="G9" s="12">
        <v>128.19128000000001</v>
      </c>
      <c r="H9" s="12">
        <v>60.064866666666667</v>
      </c>
      <c r="I9" s="12">
        <v>84.673773333333315</v>
      </c>
      <c r="J9" s="12">
        <v>39.949053333333332</v>
      </c>
      <c r="K9" s="12">
        <v>2.6161333333333334</v>
      </c>
      <c r="L9" s="12">
        <v>1243.6129066666667</v>
      </c>
      <c r="M9" s="12">
        <v>102.07868715555553</v>
      </c>
      <c r="N9" s="12">
        <v>128.96187555555554</v>
      </c>
      <c r="O9" s="12">
        <v>97.698405777777793</v>
      </c>
      <c r="P9" s="12">
        <f t="shared" si="0"/>
        <v>3060.0599551555561</v>
      </c>
    </row>
    <row r="10" spans="1:16" x14ac:dyDescent="0.15">
      <c r="B10" t="s">
        <v>162</v>
      </c>
      <c r="D10" s="63">
        <v>-583.81706666666662</v>
      </c>
      <c r="E10" s="63">
        <v>1223.3329999999999</v>
      </c>
      <c r="F10" s="63">
        <v>134.19734666666668</v>
      </c>
      <c r="G10" s="63">
        <v>28.506253333333333</v>
      </c>
      <c r="H10" s="63">
        <v>30.586280000000002</v>
      </c>
      <c r="I10" s="63">
        <v>32.818266666666652</v>
      </c>
      <c r="J10" s="63">
        <v>36.757093333333337</v>
      </c>
      <c r="K10" s="63">
        <v>106.69589333333333</v>
      </c>
      <c r="L10" s="63">
        <v>1861.3897733333331</v>
      </c>
      <c r="M10" s="63">
        <v>100.39594666666683</v>
      </c>
      <c r="N10" s="63">
        <v>319.57876000000005</v>
      </c>
      <c r="O10" s="63">
        <v>1957.8441333333333</v>
      </c>
      <c r="P10" s="64">
        <f t="shared" si="0"/>
        <v>5248.28568</v>
      </c>
    </row>
    <row r="12" spans="1:16" x14ac:dyDescent="0.15">
      <c r="D12" s="3">
        <f t="shared" ref="D12:P12" si="1">SUM(D7:D11)</f>
        <v>150.89174666666679</v>
      </c>
      <c r="E12" s="3">
        <f t="shared" si="1"/>
        <v>2463.5079066666667</v>
      </c>
      <c r="F12" s="3">
        <f t="shared" si="1"/>
        <v>7619.4029066666653</v>
      </c>
      <c r="G12" s="3">
        <f t="shared" si="1"/>
        <v>4828.1691333333329</v>
      </c>
      <c r="H12" s="3">
        <f t="shared" si="1"/>
        <v>3178.6471066666663</v>
      </c>
      <c r="I12" s="3">
        <f t="shared" si="1"/>
        <v>4475.5893866666656</v>
      </c>
      <c r="J12" s="3">
        <f t="shared" si="1"/>
        <v>5410.96504</v>
      </c>
      <c r="K12" s="3">
        <f t="shared" si="1"/>
        <v>6232.3528800000004</v>
      </c>
      <c r="L12" s="3">
        <f t="shared" si="1"/>
        <v>13249.072666666667</v>
      </c>
      <c r="M12" s="3">
        <f t="shared" si="1"/>
        <v>8591.9225938222226</v>
      </c>
      <c r="N12" s="3">
        <f t="shared" si="1"/>
        <v>8654.1372488888883</v>
      </c>
      <c r="O12" s="3">
        <f t="shared" si="1"/>
        <v>3778.3239791111109</v>
      </c>
      <c r="P12" s="3">
        <f t="shared" si="1"/>
        <v>68632.982595155554</v>
      </c>
    </row>
    <row r="14" spans="1:16" s="9" customFormat="1" x14ac:dyDescent="0.15">
      <c r="A14" s="8"/>
      <c r="B14" s="62" t="s">
        <v>38</v>
      </c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</row>
    <row r="15" spans="1:16" s="2" customFormat="1" x14ac:dyDescent="0.15">
      <c r="D15" s="1" t="s">
        <v>0</v>
      </c>
      <c r="E15" s="1" t="s">
        <v>1</v>
      </c>
      <c r="F15" s="1" t="s">
        <v>2</v>
      </c>
      <c r="G15" s="1" t="s">
        <v>3</v>
      </c>
      <c r="H15" s="1" t="s">
        <v>4</v>
      </c>
      <c r="I15" s="1" t="s">
        <v>5</v>
      </c>
      <c r="J15" s="1" t="s">
        <v>6</v>
      </c>
      <c r="K15" s="1" t="s">
        <v>7</v>
      </c>
      <c r="L15" s="1" t="s">
        <v>8</v>
      </c>
      <c r="M15" s="1" t="s">
        <v>9</v>
      </c>
      <c r="N15" s="1" t="s">
        <v>10</v>
      </c>
      <c r="O15" s="1" t="s">
        <v>11</v>
      </c>
      <c r="P15" s="1" t="s">
        <v>12</v>
      </c>
    </row>
    <row r="16" spans="1:16" x14ac:dyDescent="0.15">
      <c r="B16" t="s">
        <v>159</v>
      </c>
      <c r="D16" s="45">
        <v>91.749333333333325</v>
      </c>
      <c r="E16" s="45">
        <v>91.749333333333325</v>
      </c>
      <c r="F16" s="45">
        <v>91.749333333333325</v>
      </c>
      <c r="G16" s="45">
        <v>172.00133333333335</v>
      </c>
      <c r="H16" s="45">
        <v>172.00266666666664</v>
      </c>
      <c r="I16" s="45">
        <v>466.26</v>
      </c>
      <c r="J16" s="45">
        <v>466.26</v>
      </c>
      <c r="K16" s="45">
        <v>607.43600000000004</v>
      </c>
      <c r="L16" s="45">
        <v>607.43599999999992</v>
      </c>
      <c r="M16" s="45">
        <v>313.18</v>
      </c>
      <c r="N16" s="45">
        <v>313.18133333333338</v>
      </c>
      <c r="O16" s="45">
        <v>232.92666666666665</v>
      </c>
      <c r="P16" s="12">
        <f>SUM(D16:O16)</f>
        <v>3625.9320000000002</v>
      </c>
    </row>
    <row r="17" spans="1:18" x14ac:dyDescent="0.15">
      <c r="B17" t="s">
        <v>160</v>
      </c>
      <c r="D17" s="6">
        <v>2275.1853333333333</v>
      </c>
      <c r="E17" s="6">
        <v>2275.1839999999997</v>
      </c>
      <c r="F17" s="6">
        <v>2884.4</v>
      </c>
      <c r="G17" s="6">
        <v>5354.9186666666665</v>
      </c>
      <c r="H17" s="6">
        <v>7017.1853333333338</v>
      </c>
      <c r="I17" s="6">
        <v>7074.0639999999994</v>
      </c>
      <c r="J17" s="6">
        <v>4315.9586666666664</v>
      </c>
      <c r="K17" s="6">
        <v>4606.5106666666661</v>
      </c>
      <c r="L17" s="6">
        <v>1763.9293333333333</v>
      </c>
      <c r="M17" s="6">
        <v>4701.8679999999995</v>
      </c>
      <c r="N17" s="6">
        <v>3905.0613333333331</v>
      </c>
      <c r="O17" s="6">
        <v>5750.6879999999992</v>
      </c>
      <c r="P17" s="12">
        <f t="shared" ref="P17:P19" si="2">SUM(D17:O17)</f>
        <v>51924.953333333331</v>
      </c>
    </row>
    <row r="18" spans="1:18" x14ac:dyDescent="0.15">
      <c r="B18" t="s">
        <v>161</v>
      </c>
      <c r="D18" s="45">
        <v>0</v>
      </c>
      <c r="E18" s="45">
        <v>0</v>
      </c>
      <c r="F18" s="45">
        <v>0</v>
      </c>
      <c r="G18" s="45">
        <v>0</v>
      </c>
      <c r="H18" s="45">
        <v>0</v>
      </c>
      <c r="I18" s="45">
        <v>0</v>
      </c>
      <c r="J18" s="45">
        <v>0</v>
      </c>
      <c r="K18" s="45">
        <v>0</v>
      </c>
      <c r="L18" s="45">
        <v>0</v>
      </c>
      <c r="M18" s="45">
        <v>333.33333333333331</v>
      </c>
      <c r="N18" s="45">
        <v>333.33333333333331</v>
      </c>
      <c r="O18" s="45">
        <v>333.33333333333331</v>
      </c>
      <c r="P18" s="12">
        <f t="shared" si="2"/>
        <v>1000</v>
      </c>
    </row>
    <row r="19" spans="1:18" x14ac:dyDescent="0.15">
      <c r="B19" t="s">
        <v>162</v>
      </c>
      <c r="D19" s="63">
        <v>1437.7733333333333</v>
      </c>
      <c r="E19" s="63">
        <v>11.731999999999999</v>
      </c>
      <c r="F19" s="63">
        <v>11.731999999999999</v>
      </c>
      <c r="G19" s="63">
        <v>11.731999999999999</v>
      </c>
      <c r="H19" s="63">
        <v>11.731999999999999</v>
      </c>
      <c r="I19" s="63">
        <v>487.07866666666661</v>
      </c>
      <c r="J19" s="63">
        <v>953.37199999999996</v>
      </c>
      <c r="K19" s="63">
        <v>953.37199999999996</v>
      </c>
      <c r="L19" s="63">
        <v>0</v>
      </c>
      <c r="M19" s="63">
        <v>0</v>
      </c>
      <c r="N19" s="63">
        <v>0</v>
      </c>
      <c r="O19" s="63">
        <v>0</v>
      </c>
      <c r="P19" s="64">
        <f t="shared" si="2"/>
        <v>3878.5239999999994</v>
      </c>
    </row>
    <row r="21" spans="1:18" x14ac:dyDescent="0.15">
      <c r="D21" s="3">
        <f t="shared" ref="D21:P21" si="3">SUM(D16:D20)</f>
        <v>3804.7079999999996</v>
      </c>
      <c r="E21" s="3">
        <f t="shared" si="3"/>
        <v>2378.6653333333329</v>
      </c>
      <c r="F21" s="3">
        <f t="shared" si="3"/>
        <v>2987.8813333333333</v>
      </c>
      <c r="G21" s="3">
        <f t="shared" si="3"/>
        <v>5538.652</v>
      </c>
      <c r="H21" s="3">
        <f t="shared" si="3"/>
        <v>7200.92</v>
      </c>
      <c r="I21" s="3">
        <f t="shared" si="3"/>
        <v>8027.4026666666659</v>
      </c>
      <c r="J21" s="3">
        <f t="shared" si="3"/>
        <v>5735.5906666666669</v>
      </c>
      <c r="K21" s="3">
        <f t="shared" si="3"/>
        <v>6167.3186666666661</v>
      </c>
      <c r="L21" s="3">
        <f t="shared" si="3"/>
        <v>2371.3653333333332</v>
      </c>
      <c r="M21" s="3">
        <f t="shared" si="3"/>
        <v>5348.3813333333328</v>
      </c>
      <c r="N21" s="3">
        <f t="shared" si="3"/>
        <v>4551.5759999999991</v>
      </c>
      <c r="O21" s="3">
        <f t="shared" si="3"/>
        <v>6316.9479999999985</v>
      </c>
      <c r="P21" s="3">
        <f t="shared" si="3"/>
        <v>60429.409333333329</v>
      </c>
    </row>
    <row r="22" spans="1:18" x14ac:dyDescent="0.15">
      <c r="C22" s="4"/>
      <c r="Q22" s="45"/>
      <c r="R22" s="45"/>
    </row>
    <row r="23" spans="1:18" s="9" customFormat="1" x14ac:dyDescent="0.15">
      <c r="A23" s="8"/>
      <c r="B23" s="62" t="s">
        <v>13</v>
      </c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</row>
    <row r="24" spans="1:18" s="2" customFormat="1" x14ac:dyDescent="0.15">
      <c r="D24" s="1" t="s">
        <v>0</v>
      </c>
      <c r="E24" s="1" t="s">
        <v>1</v>
      </c>
      <c r="F24" s="1" t="s">
        <v>2</v>
      </c>
      <c r="G24" s="1" t="s">
        <v>3</v>
      </c>
      <c r="H24" s="1" t="s">
        <v>4</v>
      </c>
      <c r="I24" s="1" t="s">
        <v>5</v>
      </c>
      <c r="J24" s="1" t="s">
        <v>6</v>
      </c>
      <c r="K24" s="1" t="s">
        <v>7</v>
      </c>
      <c r="L24" s="1" t="s">
        <v>8</v>
      </c>
      <c r="M24" s="1" t="s">
        <v>9</v>
      </c>
      <c r="N24" s="1" t="s">
        <v>10</v>
      </c>
      <c r="O24" s="1" t="s">
        <v>11</v>
      </c>
      <c r="P24" s="1" t="s">
        <v>12</v>
      </c>
    </row>
    <row r="25" spans="1:18" x14ac:dyDescent="0.15">
      <c r="B25" t="s">
        <v>159</v>
      </c>
      <c r="D25" s="45">
        <f t="shared" ref="D25:O28" si="4">D7-D16</f>
        <v>426.73773333333338</v>
      </c>
      <c r="E25" s="45">
        <f t="shared" si="4"/>
        <v>364.13144</v>
      </c>
      <c r="F25" s="45">
        <f t="shared" si="4"/>
        <v>401.59903999999995</v>
      </c>
      <c r="G25" s="45">
        <f t="shared" si="4"/>
        <v>1339.6232399999999</v>
      </c>
      <c r="H25" s="45">
        <f t="shared" si="4"/>
        <v>-195.80091999999996</v>
      </c>
      <c r="I25" s="45">
        <f t="shared" si="4"/>
        <v>-32.397719999999993</v>
      </c>
      <c r="J25" s="45">
        <f t="shared" si="4"/>
        <v>169.72379999999998</v>
      </c>
      <c r="K25" s="45">
        <f t="shared" si="4"/>
        <v>79.058479999999918</v>
      </c>
      <c r="L25" s="45">
        <f t="shared" si="4"/>
        <v>-106.81475999999998</v>
      </c>
      <c r="M25" s="45">
        <f t="shared" si="4"/>
        <v>76.26795999999996</v>
      </c>
      <c r="N25" s="45">
        <f t="shared" si="4"/>
        <v>-11.309320000000014</v>
      </c>
      <c r="O25" s="45">
        <f t="shared" si="4"/>
        <v>156.52144000000001</v>
      </c>
      <c r="P25" s="45">
        <f>SUM(D25:O25)</f>
        <v>2667.3404133333333</v>
      </c>
    </row>
    <row r="26" spans="1:18" x14ac:dyDescent="0.15">
      <c r="B26" t="s">
        <v>160</v>
      </c>
      <c r="D26" s="6">
        <f t="shared" si="4"/>
        <v>-2135.3333066666669</v>
      </c>
      <c r="E26" s="6">
        <f t="shared" si="4"/>
        <v>-1593.3403466666664</v>
      </c>
      <c r="F26" s="6">
        <f t="shared" si="4"/>
        <v>3114.0644133333321</v>
      </c>
      <c r="G26" s="6">
        <f t="shared" si="4"/>
        <v>-2195.0716399999997</v>
      </c>
      <c r="H26" s="6">
        <f t="shared" si="4"/>
        <v>-3905.3911200000007</v>
      </c>
      <c r="I26" s="6">
        <f t="shared" si="4"/>
        <v>-3149.8289333333332</v>
      </c>
      <c r="J26" s="6">
        <f t="shared" si="4"/>
        <v>382.3164266666663</v>
      </c>
      <c r="K26" s="6">
        <f t="shared" si="4"/>
        <v>830.03570666666747</v>
      </c>
      <c r="L26" s="6">
        <f t="shared" si="4"/>
        <v>7879.5194133333334</v>
      </c>
      <c r="M26" s="6">
        <f t="shared" si="4"/>
        <v>3298.1320000000005</v>
      </c>
      <c r="N26" s="6">
        <f t="shared" si="4"/>
        <v>3998.6632666666674</v>
      </c>
      <c r="O26" s="6">
        <f t="shared" si="4"/>
        <v>-4417.3546666666662</v>
      </c>
      <c r="P26" s="45">
        <f t="shared" ref="P26:P28" si="5">SUM(D26:O26)</f>
        <v>2106.4112133333347</v>
      </c>
    </row>
    <row r="27" spans="1:18" x14ac:dyDescent="0.15">
      <c r="B27" t="s">
        <v>161</v>
      </c>
      <c r="D27" s="45">
        <f t="shared" si="4"/>
        <v>76.369720000000001</v>
      </c>
      <c r="E27" s="45">
        <f t="shared" si="4"/>
        <v>102.45048000000001</v>
      </c>
      <c r="F27" s="45">
        <f t="shared" si="4"/>
        <v>993.39277333333348</v>
      </c>
      <c r="G27" s="45">
        <f t="shared" si="4"/>
        <v>128.19128000000001</v>
      </c>
      <c r="H27" s="45">
        <f t="shared" si="4"/>
        <v>60.064866666666667</v>
      </c>
      <c r="I27" s="45">
        <f t="shared" si="4"/>
        <v>84.673773333333315</v>
      </c>
      <c r="J27" s="45">
        <f t="shared" si="4"/>
        <v>39.949053333333332</v>
      </c>
      <c r="K27" s="45">
        <f t="shared" si="4"/>
        <v>2.6161333333333334</v>
      </c>
      <c r="L27" s="45">
        <f t="shared" si="4"/>
        <v>1243.6129066666667</v>
      </c>
      <c r="M27" s="45">
        <f t="shared" si="4"/>
        <v>-231.25464617777777</v>
      </c>
      <c r="N27" s="45">
        <f t="shared" si="4"/>
        <v>-204.37145777777778</v>
      </c>
      <c r="O27" s="45">
        <f t="shared" si="4"/>
        <v>-235.63492755555552</v>
      </c>
      <c r="P27" s="45">
        <f t="shared" si="5"/>
        <v>2060.0599551555561</v>
      </c>
    </row>
    <row r="28" spans="1:18" x14ac:dyDescent="0.15">
      <c r="B28" t="s">
        <v>162</v>
      </c>
      <c r="D28" s="63">
        <f t="shared" si="4"/>
        <v>-2021.5904</v>
      </c>
      <c r="E28" s="63">
        <f t="shared" si="4"/>
        <v>1211.6009999999999</v>
      </c>
      <c r="F28" s="63">
        <f t="shared" si="4"/>
        <v>122.46534666666668</v>
      </c>
      <c r="G28" s="63">
        <f t="shared" si="4"/>
        <v>16.774253333333334</v>
      </c>
      <c r="H28" s="63">
        <f t="shared" si="4"/>
        <v>18.854280000000003</v>
      </c>
      <c r="I28" s="63">
        <f t="shared" si="4"/>
        <v>-454.26039999999995</v>
      </c>
      <c r="J28" s="63">
        <f t="shared" si="4"/>
        <v>-916.61490666666657</v>
      </c>
      <c r="K28" s="63">
        <f t="shared" si="4"/>
        <v>-846.67610666666667</v>
      </c>
      <c r="L28" s="63">
        <f t="shared" si="4"/>
        <v>1861.3897733333331</v>
      </c>
      <c r="M28" s="63">
        <f t="shared" si="4"/>
        <v>100.39594666666683</v>
      </c>
      <c r="N28" s="63">
        <f t="shared" si="4"/>
        <v>319.57876000000005</v>
      </c>
      <c r="O28" s="63">
        <f t="shared" si="4"/>
        <v>1957.8441333333333</v>
      </c>
      <c r="P28" s="63">
        <f t="shared" si="5"/>
        <v>1369.7616799999996</v>
      </c>
    </row>
    <row r="30" spans="1:18" x14ac:dyDescent="0.15">
      <c r="D30" s="3">
        <f t="shared" ref="D30:P30" si="6">SUM(D25:D29)</f>
        <v>-3653.8162533333334</v>
      </c>
      <c r="E30" s="3">
        <f t="shared" si="6"/>
        <v>84.842573333333576</v>
      </c>
      <c r="F30" s="3">
        <f t="shared" si="6"/>
        <v>4631.5215733333325</v>
      </c>
      <c r="G30" s="3">
        <f t="shared" si="6"/>
        <v>-710.48286666666638</v>
      </c>
      <c r="H30" s="3">
        <f t="shared" si="6"/>
        <v>-4022.2728933333342</v>
      </c>
      <c r="I30" s="3">
        <f t="shared" si="6"/>
        <v>-3551.8132799999998</v>
      </c>
      <c r="J30" s="3">
        <f t="shared" si="6"/>
        <v>-324.6256266666669</v>
      </c>
      <c r="K30" s="3">
        <f t="shared" si="6"/>
        <v>65.034213333334037</v>
      </c>
      <c r="L30" s="3">
        <f t="shared" si="6"/>
        <v>10877.707333333332</v>
      </c>
      <c r="M30" s="3">
        <f t="shared" si="6"/>
        <v>3243.5412604888897</v>
      </c>
      <c r="N30" s="3">
        <f t="shared" si="6"/>
        <v>4102.5612488888901</v>
      </c>
      <c r="O30" s="3">
        <f t="shared" si="6"/>
        <v>-2538.6240208888885</v>
      </c>
      <c r="P30" s="3">
        <f t="shared" si="6"/>
        <v>8203.5732618222246</v>
      </c>
    </row>
    <row r="31" spans="1:18" x14ac:dyDescent="0.15"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3" spans="2:18" x14ac:dyDescent="0.15">
      <c r="B33" s="62" t="s">
        <v>15</v>
      </c>
      <c r="D33" s="6">
        <f>D12*0.1212</f>
        <v>18.288079696000015</v>
      </c>
      <c r="E33" s="6">
        <f t="shared" ref="E33:O33" si="7">E12*0.1212</f>
        <v>298.57715828800002</v>
      </c>
      <c r="F33" s="6">
        <f t="shared" si="7"/>
        <v>923.47163228799991</v>
      </c>
      <c r="G33" s="6">
        <f t="shared" si="7"/>
        <v>585.17409895999992</v>
      </c>
      <c r="H33" s="6">
        <f t="shared" si="7"/>
        <v>385.25202932799999</v>
      </c>
      <c r="I33" s="6">
        <f t="shared" si="7"/>
        <v>542.44143366399987</v>
      </c>
      <c r="J33" s="6">
        <f t="shared" si="7"/>
        <v>655.80896284799996</v>
      </c>
      <c r="K33" s="6">
        <f t="shared" si="7"/>
        <v>755.36116905600011</v>
      </c>
      <c r="L33" s="6">
        <f t="shared" si="7"/>
        <v>1605.7876072000001</v>
      </c>
      <c r="M33" s="6">
        <f t="shared" si="7"/>
        <v>1041.3410183712533</v>
      </c>
      <c r="N33" s="6">
        <f t="shared" si="7"/>
        <v>1048.8814345653332</v>
      </c>
      <c r="O33" s="6">
        <f t="shared" si="7"/>
        <v>457.93286626826665</v>
      </c>
      <c r="P33" s="6">
        <f>SUM(D33:O33)</f>
        <v>8318.3174905328524</v>
      </c>
      <c r="Q33" s="10"/>
      <c r="R33" s="10"/>
    </row>
    <row r="34" spans="2:18" x14ac:dyDescent="0.15">
      <c r="B34" s="62" t="s">
        <v>14</v>
      </c>
      <c r="D34" s="6">
        <f>D12*0.1288</f>
        <v>19.434856970666683</v>
      </c>
      <c r="E34" s="6">
        <f t="shared" ref="E34:O34" si="8">E12*0.1288</f>
        <v>317.29981837866666</v>
      </c>
      <c r="F34" s="6">
        <f t="shared" si="8"/>
        <v>981.37909437866642</v>
      </c>
      <c r="G34" s="6">
        <f t="shared" si="8"/>
        <v>621.86818437333329</v>
      </c>
      <c r="H34" s="6">
        <f t="shared" si="8"/>
        <v>409.40974733866659</v>
      </c>
      <c r="I34" s="6">
        <f t="shared" si="8"/>
        <v>576.45591300266653</v>
      </c>
      <c r="J34" s="6">
        <f t="shared" si="8"/>
        <v>696.93229715200005</v>
      </c>
      <c r="K34" s="6">
        <f t="shared" si="8"/>
        <v>802.72705094399998</v>
      </c>
      <c r="L34" s="6">
        <f t="shared" si="8"/>
        <v>1706.4805594666666</v>
      </c>
      <c r="M34" s="6">
        <f t="shared" si="8"/>
        <v>1106.6396300843023</v>
      </c>
      <c r="N34" s="6">
        <f t="shared" si="8"/>
        <v>1114.6528776568889</v>
      </c>
      <c r="O34" s="6">
        <f t="shared" si="8"/>
        <v>486.64812850951108</v>
      </c>
      <c r="P34" s="6">
        <f>SUM(D34:O34)</f>
        <v>8839.9281582560343</v>
      </c>
      <c r="Q34" s="10"/>
      <c r="R34" s="10"/>
    </row>
    <row r="35" spans="2:18" x14ac:dyDescent="0.15"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10"/>
      <c r="R35" s="10"/>
    </row>
    <row r="36" spans="2:18" x14ac:dyDescent="0.15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0"/>
      <c r="R36" s="10"/>
    </row>
    <row r="37" spans="2:18" x14ac:dyDescent="0.15"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10"/>
      <c r="R37" s="10"/>
    </row>
    <row r="38" spans="2:18" x14ac:dyDescent="0.15"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10"/>
      <c r="R38" s="10"/>
    </row>
    <row r="39" spans="2:18" x14ac:dyDescent="0.15"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10"/>
      <c r="R39" s="10"/>
    </row>
  </sheetData>
  <pageMargins left="0.2" right="0.2" top="0.75" bottom="0.75" header="0.3" footer="0.3"/>
  <pageSetup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topLeftCell="C1" workbookViewId="0">
      <selection activeCell="A30" sqref="A30"/>
    </sheetView>
  </sheetViews>
  <sheetFormatPr defaultRowHeight="15" x14ac:dyDescent="0.25"/>
  <cols>
    <col min="1" max="1" width="4" customWidth="1"/>
    <col min="2" max="2" width="25.85546875" bestFit="1" customWidth="1"/>
    <col min="4" max="16" width="10.5703125" style="55" customWidth="1"/>
    <col min="257" max="257" width="4" customWidth="1"/>
    <col min="258" max="258" width="25.85546875" bestFit="1" customWidth="1"/>
    <col min="260" max="272" width="10.5703125" customWidth="1"/>
    <col min="513" max="513" width="4" customWidth="1"/>
    <col min="514" max="514" width="25.85546875" bestFit="1" customWidth="1"/>
    <col min="516" max="528" width="10.5703125" customWidth="1"/>
    <col min="769" max="769" width="4" customWidth="1"/>
    <col min="770" max="770" width="25.85546875" bestFit="1" customWidth="1"/>
    <col min="772" max="784" width="10.5703125" customWidth="1"/>
    <col min="1025" max="1025" width="4" customWidth="1"/>
    <col min="1026" max="1026" width="25.85546875" bestFit="1" customWidth="1"/>
    <col min="1028" max="1040" width="10.5703125" customWidth="1"/>
    <col min="1281" max="1281" width="4" customWidth="1"/>
    <col min="1282" max="1282" width="25.85546875" bestFit="1" customWidth="1"/>
    <col min="1284" max="1296" width="10.5703125" customWidth="1"/>
    <col min="1537" max="1537" width="4" customWidth="1"/>
    <col min="1538" max="1538" width="25.85546875" bestFit="1" customWidth="1"/>
    <col min="1540" max="1552" width="10.5703125" customWidth="1"/>
    <col min="1793" max="1793" width="4" customWidth="1"/>
    <col min="1794" max="1794" width="25.85546875" bestFit="1" customWidth="1"/>
    <col min="1796" max="1808" width="10.5703125" customWidth="1"/>
    <col min="2049" max="2049" width="4" customWidth="1"/>
    <col min="2050" max="2050" width="25.85546875" bestFit="1" customWidth="1"/>
    <col min="2052" max="2064" width="10.5703125" customWidth="1"/>
    <col min="2305" max="2305" width="4" customWidth="1"/>
    <col min="2306" max="2306" width="25.85546875" bestFit="1" customWidth="1"/>
    <col min="2308" max="2320" width="10.5703125" customWidth="1"/>
    <col min="2561" max="2561" width="4" customWidth="1"/>
    <col min="2562" max="2562" width="25.85546875" bestFit="1" customWidth="1"/>
    <col min="2564" max="2576" width="10.5703125" customWidth="1"/>
    <col min="2817" max="2817" width="4" customWidth="1"/>
    <col min="2818" max="2818" width="25.85546875" bestFit="1" customWidth="1"/>
    <col min="2820" max="2832" width="10.5703125" customWidth="1"/>
    <col min="3073" max="3073" width="4" customWidth="1"/>
    <col min="3074" max="3074" width="25.85546875" bestFit="1" customWidth="1"/>
    <col min="3076" max="3088" width="10.5703125" customWidth="1"/>
    <col min="3329" max="3329" width="4" customWidth="1"/>
    <col min="3330" max="3330" width="25.85546875" bestFit="1" customWidth="1"/>
    <col min="3332" max="3344" width="10.5703125" customWidth="1"/>
    <col min="3585" max="3585" width="4" customWidth="1"/>
    <col min="3586" max="3586" width="25.85546875" bestFit="1" customWidth="1"/>
    <col min="3588" max="3600" width="10.5703125" customWidth="1"/>
    <col min="3841" max="3841" width="4" customWidth="1"/>
    <col min="3842" max="3842" width="25.85546875" bestFit="1" customWidth="1"/>
    <col min="3844" max="3856" width="10.5703125" customWidth="1"/>
    <col min="4097" max="4097" width="4" customWidth="1"/>
    <col min="4098" max="4098" width="25.85546875" bestFit="1" customWidth="1"/>
    <col min="4100" max="4112" width="10.5703125" customWidth="1"/>
    <col min="4353" max="4353" width="4" customWidth="1"/>
    <col min="4354" max="4354" width="25.85546875" bestFit="1" customWidth="1"/>
    <col min="4356" max="4368" width="10.5703125" customWidth="1"/>
    <col min="4609" max="4609" width="4" customWidth="1"/>
    <col min="4610" max="4610" width="25.85546875" bestFit="1" customWidth="1"/>
    <col min="4612" max="4624" width="10.5703125" customWidth="1"/>
    <col min="4865" max="4865" width="4" customWidth="1"/>
    <col min="4866" max="4866" width="25.85546875" bestFit="1" customWidth="1"/>
    <col min="4868" max="4880" width="10.5703125" customWidth="1"/>
    <col min="5121" max="5121" width="4" customWidth="1"/>
    <col min="5122" max="5122" width="25.85546875" bestFit="1" customWidth="1"/>
    <col min="5124" max="5136" width="10.5703125" customWidth="1"/>
    <col min="5377" max="5377" width="4" customWidth="1"/>
    <col min="5378" max="5378" width="25.85546875" bestFit="1" customWidth="1"/>
    <col min="5380" max="5392" width="10.5703125" customWidth="1"/>
    <col min="5633" max="5633" width="4" customWidth="1"/>
    <col min="5634" max="5634" width="25.85546875" bestFit="1" customWidth="1"/>
    <col min="5636" max="5648" width="10.5703125" customWidth="1"/>
    <col min="5889" max="5889" width="4" customWidth="1"/>
    <col min="5890" max="5890" width="25.85546875" bestFit="1" customWidth="1"/>
    <col min="5892" max="5904" width="10.5703125" customWidth="1"/>
    <col min="6145" max="6145" width="4" customWidth="1"/>
    <col min="6146" max="6146" width="25.85546875" bestFit="1" customWidth="1"/>
    <col min="6148" max="6160" width="10.5703125" customWidth="1"/>
    <col min="6401" max="6401" width="4" customWidth="1"/>
    <col min="6402" max="6402" width="25.85546875" bestFit="1" customWidth="1"/>
    <col min="6404" max="6416" width="10.5703125" customWidth="1"/>
    <col min="6657" max="6657" width="4" customWidth="1"/>
    <col min="6658" max="6658" width="25.85546875" bestFit="1" customWidth="1"/>
    <col min="6660" max="6672" width="10.5703125" customWidth="1"/>
    <col min="6913" max="6913" width="4" customWidth="1"/>
    <col min="6914" max="6914" width="25.85546875" bestFit="1" customWidth="1"/>
    <col min="6916" max="6928" width="10.5703125" customWidth="1"/>
    <col min="7169" max="7169" width="4" customWidth="1"/>
    <col min="7170" max="7170" width="25.85546875" bestFit="1" customWidth="1"/>
    <col min="7172" max="7184" width="10.5703125" customWidth="1"/>
    <col min="7425" max="7425" width="4" customWidth="1"/>
    <col min="7426" max="7426" width="25.85546875" bestFit="1" customWidth="1"/>
    <col min="7428" max="7440" width="10.5703125" customWidth="1"/>
    <col min="7681" max="7681" width="4" customWidth="1"/>
    <col min="7682" max="7682" width="25.85546875" bestFit="1" customWidth="1"/>
    <col min="7684" max="7696" width="10.5703125" customWidth="1"/>
    <col min="7937" max="7937" width="4" customWidth="1"/>
    <col min="7938" max="7938" width="25.85546875" bestFit="1" customWidth="1"/>
    <col min="7940" max="7952" width="10.5703125" customWidth="1"/>
    <col min="8193" max="8193" width="4" customWidth="1"/>
    <col min="8194" max="8194" width="25.85546875" bestFit="1" customWidth="1"/>
    <col min="8196" max="8208" width="10.5703125" customWidth="1"/>
    <col min="8449" max="8449" width="4" customWidth="1"/>
    <col min="8450" max="8450" width="25.85546875" bestFit="1" customWidth="1"/>
    <col min="8452" max="8464" width="10.5703125" customWidth="1"/>
    <col min="8705" max="8705" width="4" customWidth="1"/>
    <col min="8706" max="8706" width="25.85546875" bestFit="1" customWidth="1"/>
    <col min="8708" max="8720" width="10.5703125" customWidth="1"/>
    <col min="8961" max="8961" width="4" customWidth="1"/>
    <col min="8962" max="8962" width="25.85546875" bestFit="1" customWidth="1"/>
    <col min="8964" max="8976" width="10.5703125" customWidth="1"/>
    <col min="9217" max="9217" width="4" customWidth="1"/>
    <col min="9218" max="9218" width="25.85546875" bestFit="1" customWidth="1"/>
    <col min="9220" max="9232" width="10.5703125" customWidth="1"/>
    <col min="9473" max="9473" width="4" customWidth="1"/>
    <col min="9474" max="9474" width="25.85546875" bestFit="1" customWidth="1"/>
    <col min="9476" max="9488" width="10.5703125" customWidth="1"/>
    <col min="9729" max="9729" width="4" customWidth="1"/>
    <col min="9730" max="9730" width="25.85546875" bestFit="1" customWidth="1"/>
    <col min="9732" max="9744" width="10.5703125" customWidth="1"/>
    <col min="9985" max="9985" width="4" customWidth="1"/>
    <col min="9986" max="9986" width="25.85546875" bestFit="1" customWidth="1"/>
    <col min="9988" max="10000" width="10.5703125" customWidth="1"/>
    <col min="10241" max="10241" width="4" customWidth="1"/>
    <col min="10242" max="10242" width="25.85546875" bestFit="1" customWidth="1"/>
    <col min="10244" max="10256" width="10.5703125" customWidth="1"/>
    <col min="10497" max="10497" width="4" customWidth="1"/>
    <col min="10498" max="10498" width="25.85546875" bestFit="1" customWidth="1"/>
    <col min="10500" max="10512" width="10.5703125" customWidth="1"/>
    <col min="10753" max="10753" width="4" customWidth="1"/>
    <col min="10754" max="10754" width="25.85546875" bestFit="1" customWidth="1"/>
    <col min="10756" max="10768" width="10.5703125" customWidth="1"/>
    <col min="11009" max="11009" width="4" customWidth="1"/>
    <col min="11010" max="11010" width="25.85546875" bestFit="1" customWidth="1"/>
    <col min="11012" max="11024" width="10.5703125" customWidth="1"/>
    <col min="11265" max="11265" width="4" customWidth="1"/>
    <col min="11266" max="11266" width="25.85546875" bestFit="1" customWidth="1"/>
    <col min="11268" max="11280" width="10.5703125" customWidth="1"/>
    <col min="11521" max="11521" width="4" customWidth="1"/>
    <col min="11522" max="11522" width="25.85546875" bestFit="1" customWidth="1"/>
    <col min="11524" max="11536" width="10.5703125" customWidth="1"/>
    <col min="11777" max="11777" width="4" customWidth="1"/>
    <col min="11778" max="11778" width="25.85546875" bestFit="1" customWidth="1"/>
    <col min="11780" max="11792" width="10.5703125" customWidth="1"/>
    <col min="12033" max="12033" width="4" customWidth="1"/>
    <col min="12034" max="12034" width="25.85546875" bestFit="1" customWidth="1"/>
    <col min="12036" max="12048" width="10.5703125" customWidth="1"/>
    <col min="12289" max="12289" width="4" customWidth="1"/>
    <col min="12290" max="12290" width="25.85546875" bestFit="1" customWidth="1"/>
    <col min="12292" max="12304" width="10.5703125" customWidth="1"/>
    <col min="12545" max="12545" width="4" customWidth="1"/>
    <col min="12546" max="12546" width="25.85546875" bestFit="1" customWidth="1"/>
    <col min="12548" max="12560" width="10.5703125" customWidth="1"/>
    <col min="12801" max="12801" width="4" customWidth="1"/>
    <col min="12802" max="12802" width="25.85546875" bestFit="1" customWidth="1"/>
    <col min="12804" max="12816" width="10.5703125" customWidth="1"/>
    <col min="13057" max="13057" width="4" customWidth="1"/>
    <col min="13058" max="13058" width="25.85546875" bestFit="1" customWidth="1"/>
    <col min="13060" max="13072" width="10.5703125" customWidth="1"/>
    <col min="13313" max="13313" width="4" customWidth="1"/>
    <col min="13314" max="13314" width="25.85546875" bestFit="1" customWidth="1"/>
    <col min="13316" max="13328" width="10.5703125" customWidth="1"/>
    <col min="13569" max="13569" width="4" customWidth="1"/>
    <col min="13570" max="13570" width="25.85546875" bestFit="1" customWidth="1"/>
    <col min="13572" max="13584" width="10.5703125" customWidth="1"/>
    <col min="13825" max="13825" width="4" customWidth="1"/>
    <col min="13826" max="13826" width="25.85546875" bestFit="1" customWidth="1"/>
    <col min="13828" max="13840" width="10.5703125" customWidth="1"/>
    <col min="14081" max="14081" width="4" customWidth="1"/>
    <col min="14082" max="14082" width="25.85546875" bestFit="1" customWidth="1"/>
    <col min="14084" max="14096" width="10.5703125" customWidth="1"/>
    <col min="14337" max="14337" width="4" customWidth="1"/>
    <col min="14338" max="14338" width="25.85546875" bestFit="1" customWidth="1"/>
    <col min="14340" max="14352" width="10.5703125" customWidth="1"/>
    <col min="14593" max="14593" width="4" customWidth="1"/>
    <col min="14594" max="14594" width="25.85546875" bestFit="1" customWidth="1"/>
    <col min="14596" max="14608" width="10.5703125" customWidth="1"/>
    <col min="14849" max="14849" width="4" customWidth="1"/>
    <col min="14850" max="14850" width="25.85546875" bestFit="1" customWidth="1"/>
    <col min="14852" max="14864" width="10.5703125" customWidth="1"/>
    <col min="15105" max="15105" width="4" customWidth="1"/>
    <col min="15106" max="15106" width="25.85546875" bestFit="1" customWidth="1"/>
    <col min="15108" max="15120" width="10.5703125" customWidth="1"/>
    <col min="15361" max="15361" width="4" customWidth="1"/>
    <col min="15362" max="15362" width="25.85546875" bestFit="1" customWidth="1"/>
    <col min="15364" max="15376" width="10.5703125" customWidth="1"/>
    <col min="15617" max="15617" width="4" customWidth="1"/>
    <col min="15618" max="15618" width="25.85546875" bestFit="1" customWidth="1"/>
    <col min="15620" max="15632" width="10.5703125" customWidth="1"/>
    <col min="15873" max="15873" width="4" customWidth="1"/>
    <col min="15874" max="15874" width="25.85546875" bestFit="1" customWidth="1"/>
    <col min="15876" max="15888" width="10.5703125" customWidth="1"/>
    <col min="16129" max="16129" width="4" customWidth="1"/>
    <col min="16130" max="16130" width="25.85546875" bestFit="1" customWidth="1"/>
    <col min="16132" max="16144" width="10.5703125" customWidth="1"/>
  </cols>
  <sheetData>
    <row r="1" spans="1:16" x14ac:dyDescent="0.25">
      <c r="A1" s="7" t="s">
        <v>17</v>
      </c>
    </row>
    <row r="2" spans="1:16" x14ac:dyDescent="0.25">
      <c r="A2" s="7" t="s">
        <v>112</v>
      </c>
    </row>
    <row r="3" spans="1:16" x14ac:dyDescent="0.25">
      <c r="A3" s="7"/>
      <c r="B3" t="s">
        <v>16</v>
      </c>
    </row>
    <row r="4" spans="1:16" x14ac:dyDescent="0.25">
      <c r="A4" s="5"/>
    </row>
    <row r="5" spans="1:16" s="9" customFormat="1" x14ac:dyDescent="0.25">
      <c r="A5" s="8"/>
      <c r="B5" s="23" t="s">
        <v>143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</row>
    <row r="6" spans="1:16" s="2" customFormat="1" ht="11.25" x14ac:dyDescent="0.15">
      <c r="D6" s="1" t="s">
        <v>0</v>
      </c>
      <c r="E6" s="1" t="s">
        <v>1</v>
      </c>
      <c r="F6" s="1" t="s">
        <v>2</v>
      </c>
      <c r="G6" s="1" t="s">
        <v>3</v>
      </c>
      <c r="H6" s="1" t="s">
        <v>4</v>
      </c>
      <c r="I6" s="1" t="s">
        <v>5</v>
      </c>
      <c r="J6" s="1" t="s">
        <v>6</v>
      </c>
      <c r="K6" s="1" t="s">
        <v>7</v>
      </c>
      <c r="L6" s="1" t="s">
        <v>8</v>
      </c>
      <c r="M6" s="1" t="s">
        <v>9</v>
      </c>
      <c r="N6" s="1" t="s">
        <v>10</v>
      </c>
      <c r="O6" s="1" t="s">
        <v>11</v>
      </c>
      <c r="P6" s="1" t="s">
        <v>12</v>
      </c>
    </row>
    <row r="7" spans="1:16" x14ac:dyDescent="0.25">
      <c r="B7" t="s">
        <v>30</v>
      </c>
      <c r="D7" s="55">
        <v>1291.1143500000003</v>
      </c>
      <c r="E7" s="55">
        <v>1188.1605500000007</v>
      </c>
      <c r="F7" s="55">
        <v>1285.0397499999999</v>
      </c>
      <c r="G7" s="55">
        <v>1201.3708499999998</v>
      </c>
      <c r="H7" s="55">
        <v>1390.3388800000007</v>
      </c>
      <c r="I7" s="55">
        <v>1271.66182</v>
      </c>
      <c r="J7" s="55">
        <v>1395.5055599999992</v>
      </c>
      <c r="K7" s="55">
        <v>1303.3380399999996</v>
      </c>
      <c r="L7" s="55">
        <v>1253.785959999999</v>
      </c>
      <c r="M7" s="55">
        <v>1334.48541</v>
      </c>
      <c r="N7" s="55">
        <v>1063.3008499999999</v>
      </c>
      <c r="O7" s="55">
        <v>1212.8170799999998</v>
      </c>
      <c r="P7" s="55">
        <v>15190.919099999999</v>
      </c>
    </row>
    <row r="8" spans="1:16" x14ac:dyDescent="0.25">
      <c r="B8" t="s">
        <v>31</v>
      </c>
      <c r="D8" s="56">
        <v>296.08898999999997</v>
      </c>
      <c r="E8" s="56">
        <v>335.05977000000001</v>
      </c>
      <c r="F8" s="56">
        <v>519.97978000000012</v>
      </c>
      <c r="G8" s="56">
        <v>421.86309</v>
      </c>
      <c r="H8" s="56">
        <v>445.46069000000006</v>
      </c>
      <c r="I8" s="56">
        <v>351.12635000000006</v>
      </c>
      <c r="J8" s="56">
        <v>371.21839999999997</v>
      </c>
      <c r="K8" s="56">
        <v>417.50305999999995</v>
      </c>
      <c r="L8" s="56">
        <v>333.10414000000014</v>
      </c>
      <c r="M8" s="56">
        <v>360.15711858895833</v>
      </c>
      <c r="N8" s="56">
        <v>360.15711858895833</v>
      </c>
      <c r="O8" s="56">
        <v>360.15711858895833</v>
      </c>
      <c r="P8" s="55">
        <v>4571.8756257668756</v>
      </c>
    </row>
    <row r="9" spans="1:16" x14ac:dyDescent="0.25">
      <c r="B9" t="s">
        <v>32</v>
      </c>
      <c r="D9" s="56">
        <v>-13.744909999999999</v>
      </c>
      <c r="E9" s="56">
        <v>200.61783</v>
      </c>
      <c r="F9" s="56">
        <v>972.18159999999989</v>
      </c>
      <c r="G9" s="56">
        <v>825.42899999999997</v>
      </c>
      <c r="H9" s="56">
        <v>450.48678000000001</v>
      </c>
      <c r="I9" s="56">
        <v>721.80362000000002</v>
      </c>
      <c r="J9" s="56">
        <v>191.67937000000001</v>
      </c>
      <c r="K9" s="56">
        <v>-7.05966</v>
      </c>
      <c r="L9" s="56">
        <v>0.81541000000000008</v>
      </c>
      <c r="M9" s="56">
        <v>0</v>
      </c>
      <c r="N9" s="56">
        <v>0</v>
      </c>
      <c r="O9" s="56">
        <v>0</v>
      </c>
      <c r="P9" s="55">
        <v>3342.2090400000002</v>
      </c>
    </row>
    <row r="10" spans="1:16" x14ac:dyDescent="0.25">
      <c r="B10" t="s">
        <v>33</v>
      </c>
      <c r="D10" s="12">
        <v>858.66015999999945</v>
      </c>
      <c r="E10" s="12">
        <v>860.07268999999997</v>
      </c>
      <c r="F10" s="12">
        <v>1174.6193499999993</v>
      </c>
      <c r="G10" s="12">
        <v>1108.18741</v>
      </c>
      <c r="H10" s="12">
        <v>1122.4115600000002</v>
      </c>
      <c r="I10" s="12">
        <v>997.69334000000015</v>
      </c>
      <c r="J10" s="12">
        <v>1017.4350499999996</v>
      </c>
      <c r="K10" s="12">
        <v>1157.0282999999995</v>
      </c>
      <c r="L10" s="12">
        <v>1316.83762</v>
      </c>
      <c r="M10" s="12">
        <v>904.39246392105963</v>
      </c>
      <c r="N10" s="12">
        <v>809.2103932154082</v>
      </c>
      <c r="O10" s="12">
        <v>607.28020647831966</v>
      </c>
      <c r="P10" s="55">
        <v>11933.828543614785</v>
      </c>
    </row>
    <row r="11" spans="1:16" x14ac:dyDescent="0.25">
      <c r="B11" t="s">
        <v>34</v>
      </c>
      <c r="D11" s="55">
        <v>250.22035000000005</v>
      </c>
      <c r="E11" s="55">
        <v>168.20315000000002</v>
      </c>
      <c r="F11" s="55">
        <v>142.94844000000003</v>
      </c>
      <c r="G11" s="55">
        <v>143.62593999999999</v>
      </c>
      <c r="H11" s="55">
        <v>188.82717</v>
      </c>
      <c r="I11" s="55">
        <v>122.54432999999999</v>
      </c>
      <c r="J11" s="55">
        <v>248.51891000000006</v>
      </c>
      <c r="K11" s="55">
        <v>177.82474000000002</v>
      </c>
      <c r="L11" s="55">
        <v>260.92583999999999</v>
      </c>
      <c r="M11" s="55">
        <v>204.51633632338158</v>
      </c>
      <c r="N11" s="55">
        <v>183.64552170360338</v>
      </c>
      <c r="O11" s="55">
        <v>211.35270192321028</v>
      </c>
      <c r="P11" s="55">
        <v>2303.1534299501955</v>
      </c>
    </row>
    <row r="12" spans="1:16" x14ac:dyDescent="0.25">
      <c r="B12" t="s">
        <v>35</v>
      </c>
      <c r="D12" s="57">
        <v>1296.7506700000004</v>
      </c>
      <c r="E12" s="57">
        <v>638.63601999999969</v>
      </c>
      <c r="F12" s="57">
        <v>462.68915999999996</v>
      </c>
      <c r="G12" s="57">
        <v>530.45686999999987</v>
      </c>
      <c r="H12" s="57">
        <v>591.39372000000014</v>
      </c>
      <c r="I12" s="57">
        <v>975.39702999999986</v>
      </c>
      <c r="J12" s="57">
        <v>800.44982999999991</v>
      </c>
      <c r="K12" s="57">
        <v>920.00724999999977</v>
      </c>
      <c r="L12" s="57">
        <v>847.24421000000007</v>
      </c>
      <c r="M12" s="57">
        <v>1168.0988666137985</v>
      </c>
      <c r="N12" s="57">
        <v>1471.4047681214788</v>
      </c>
      <c r="O12" s="57">
        <v>1551.2024339138836</v>
      </c>
      <c r="P12" s="57">
        <v>11253.730828649161</v>
      </c>
    </row>
    <row r="14" spans="1:16" ht="11.25" x14ac:dyDescent="0.15">
      <c r="D14" s="35">
        <v>3979.0896100000004</v>
      </c>
      <c r="E14" s="35">
        <v>3390.7500099999997</v>
      </c>
      <c r="F14" s="35">
        <v>4557.4580799999994</v>
      </c>
      <c r="G14" s="35">
        <v>4230.9331599999996</v>
      </c>
      <c r="H14" s="35">
        <v>4188.9188000000013</v>
      </c>
      <c r="I14" s="35">
        <v>4440.22649</v>
      </c>
      <c r="J14" s="35">
        <v>4024.807119999999</v>
      </c>
      <c r="K14" s="35">
        <v>3968.6417299999989</v>
      </c>
      <c r="L14" s="35">
        <v>4012.7131799999988</v>
      </c>
      <c r="M14" s="35">
        <v>3971.6501954471978</v>
      </c>
      <c r="N14" s="35">
        <v>3887.7186516294482</v>
      </c>
      <c r="O14" s="35">
        <v>3942.8095409043717</v>
      </c>
      <c r="P14" s="35">
        <v>48595.716567981013</v>
      </c>
    </row>
    <row r="16" spans="1:16" s="9" customFormat="1" x14ac:dyDescent="0.25">
      <c r="A16" s="8"/>
      <c r="B16" s="51" t="s">
        <v>38</v>
      </c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</row>
    <row r="17" spans="1:18" s="2" customFormat="1" ht="11.25" x14ac:dyDescent="0.15">
      <c r="D17" s="1" t="s">
        <v>0</v>
      </c>
      <c r="E17" s="1" t="s">
        <v>1</v>
      </c>
      <c r="F17" s="1" t="s">
        <v>2</v>
      </c>
      <c r="G17" s="1" t="s">
        <v>3</v>
      </c>
      <c r="H17" s="1" t="s">
        <v>4</v>
      </c>
      <c r="I17" s="1" t="s">
        <v>5</v>
      </c>
      <c r="J17" s="1" t="s">
        <v>6</v>
      </c>
      <c r="K17" s="1" t="s">
        <v>7</v>
      </c>
      <c r="L17" s="1" t="s">
        <v>8</v>
      </c>
      <c r="M17" s="1" t="s">
        <v>9</v>
      </c>
      <c r="N17" s="1" t="s">
        <v>10</v>
      </c>
      <c r="O17" s="1" t="s">
        <v>11</v>
      </c>
      <c r="P17" s="1" t="s">
        <v>12</v>
      </c>
    </row>
    <row r="18" spans="1:18" x14ac:dyDescent="0.25">
      <c r="B18" t="s">
        <v>30</v>
      </c>
      <c r="D18" s="55">
        <v>1248.0767300000002</v>
      </c>
      <c r="E18" s="55">
        <v>1065.5754300000001</v>
      </c>
      <c r="F18" s="55">
        <v>1150.1552900000002</v>
      </c>
      <c r="G18" s="55">
        <v>1358.8443999999995</v>
      </c>
      <c r="H18" s="55">
        <v>1328.3626899999999</v>
      </c>
      <c r="I18" s="55">
        <v>1203.9286100000002</v>
      </c>
      <c r="J18" s="55">
        <v>1319.3667200000004</v>
      </c>
      <c r="K18" s="55">
        <v>1270.4115700000002</v>
      </c>
      <c r="L18" s="55">
        <v>1305.4514700000002</v>
      </c>
      <c r="M18" s="55">
        <v>1402.48541</v>
      </c>
      <c r="N18" s="55">
        <v>1113.3008499999999</v>
      </c>
      <c r="O18" s="55">
        <v>1232.8170799999998</v>
      </c>
      <c r="P18" s="55">
        <v>14998.776249999999</v>
      </c>
    </row>
    <row r="19" spans="1:18" x14ac:dyDescent="0.25">
      <c r="B19" t="s">
        <v>31</v>
      </c>
      <c r="D19" s="56">
        <v>360.15800000000002</v>
      </c>
      <c r="E19" s="56">
        <v>360.15800000000002</v>
      </c>
      <c r="F19" s="56">
        <v>360.15800000000002</v>
      </c>
      <c r="G19" s="56">
        <v>360.15800000000002</v>
      </c>
      <c r="H19" s="56">
        <v>360.15800000000002</v>
      </c>
      <c r="I19" s="56">
        <v>360.30500000000001</v>
      </c>
      <c r="J19" s="56">
        <v>360.30500000000001</v>
      </c>
      <c r="K19" s="56">
        <v>360.30500000000001</v>
      </c>
      <c r="L19" s="56">
        <v>360.15800000000002</v>
      </c>
      <c r="M19" s="56">
        <v>360.15800000000002</v>
      </c>
      <c r="N19" s="56">
        <v>360.15800000000002</v>
      </c>
      <c r="O19" s="56">
        <v>360.15800000000002</v>
      </c>
      <c r="P19" s="55">
        <v>4322.3369999999995</v>
      </c>
    </row>
    <row r="20" spans="1:18" x14ac:dyDescent="0.25">
      <c r="B20" t="s">
        <v>32</v>
      </c>
      <c r="D20" s="56">
        <v>0</v>
      </c>
      <c r="E20" s="56">
        <v>980</v>
      </c>
      <c r="F20" s="56">
        <v>1750</v>
      </c>
      <c r="G20" s="56">
        <v>1062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5">
        <v>3792</v>
      </c>
    </row>
    <row r="21" spans="1:18" x14ac:dyDescent="0.25">
      <c r="B21" t="s">
        <v>33</v>
      </c>
      <c r="D21" s="55">
        <v>371.50640000000016</v>
      </c>
      <c r="E21" s="55">
        <v>384.85039999999981</v>
      </c>
      <c r="F21" s="55">
        <v>652.06639999999982</v>
      </c>
      <c r="G21" s="55">
        <v>854.48239999999987</v>
      </c>
      <c r="H21" s="55">
        <v>898.05039999999974</v>
      </c>
      <c r="I21" s="55">
        <v>1147.7778700000001</v>
      </c>
      <c r="J21" s="55">
        <v>805.86869000000002</v>
      </c>
      <c r="K21" s="55">
        <v>1860.0824</v>
      </c>
      <c r="L21" s="55">
        <v>1228.6401999999998</v>
      </c>
      <c r="M21" s="55">
        <v>1182.6483999999998</v>
      </c>
      <c r="N21" s="55">
        <v>537.01940000000002</v>
      </c>
      <c r="O21" s="55">
        <v>740.19640000000004</v>
      </c>
      <c r="P21" s="55">
        <v>10663.18936</v>
      </c>
    </row>
    <row r="22" spans="1:18" x14ac:dyDescent="0.25">
      <c r="B22" t="s">
        <v>34</v>
      </c>
      <c r="D22" s="55">
        <v>216.36</v>
      </c>
      <c r="E22" s="55">
        <v>219.626</v>
      </c>
      <c r="F22" s="55">
        <v>214.351</v>
      </c>
      <c r="G22" s="55">
        <v>282.61599999999999</v>
      </c>
      <c r="H22" s="55">
        <v>261.80099999999999</v>
      </c>
      <c r="I22" s="55">
        <v>254.65700000000001</v>
      </c>
      <c r="J22" s="55">
        <v>235.05500000000001</v>
      </c>
      <c r="K22" s="55">
        <v>220.54499999999999</v>
      </c>
      <c r="L22" s="55">
        <v>246.82599999999999</v>
      </c>
      <c r="M22" s="55">
        <v>221.74700000000001</v>
      </c>
      <c r="N22" s="55">
        <v>215.55799999999999</v>
      </c>
      <c r="O22" s="55">
        <v>222.02200000000002</v>
      </c>
      <c r="P22" s="55">
        <v>2811.1639999999998</v>
      </c>
    </row>
    <row r="23" spans="1:18" x14ac:dyDescent="0.25">
      <c r="B23" t="s">
        <v>35</v>
      </c>
      <c r="D23" s="57">
        <v>1561.2600000000002</v>
      </c>
      <c r="E23" s="57">
        <v>563.21500000000015</v>
      </c>
      <c r="F23" s="57">
        <v>626.41600000000005</v>
      </c>
      <c r="G23" s="57">
        <v>456.69200000000001</v>
      </c>
      <c r="H23" s="57">
        <v>927.97</v>
      </c>
      <c r="I23" s="57">
        <v>1445.7339999999997</v>
      </c>
      <c r="J23" s="57">
        <v>1530.5140000000004</v>
      </c>
      <c r="K23" s="57">
        <v>1542.4739999999999</v>
      </c>
      <c r="L23" s="57">
        <v>1444.7260000000001</v>
      </c>
      <c r="M23" s="57">
        <v>1177.547</v>
      </c>
      <c r="N23" s="57">
        <v>1471.491</v>
      </c>
      <c r="O23" s="57">
        <v>1551.453</v>
      </c>
      <c r="P23" s="57">
        <v>14299.492</v>
      </c>
    </row>
    <row r="25" spans="1:18" ht="11.25" x14ac:dyDescent="0.15">
      <c r="D25" s="36">
        <v>3757.3611300000007</v>
      </c>
      <c r="E25" s="36">
        <v>3573.4248300000004</v>
      </c>
      <c r="F25" s="36">
        <v>4753.1466899999996</v>
      </c>
      <c r="G25" s="36">
        <v>4374.7927999999993</v>
      </c>
      <c r="H25" s="36">
        <v>3776.3420899999992</v>
      </c>
      <c r="I25" s="36">
        <v>4412.4024799999997</v>
      </c>
      <c r="J25" s="36">
        <v>4251.1094100000009</v>
      </c>
      <c r="K25" s="36">
        <v>5253.8179700000001</v>
      </c>
      <c r="L25" s="36">
        <v>4585.8016700000007</v>
      </c>
      <c r="M25" s="36">
        <v>4344.5858099999996</v>
      </c>
      <c r="N25" s="36">
        <v>3697.5272500000001</v>
      </c>
      <c r="O25" s="36">
        <v>4106.6464799999994</v>
      </c>
      <c r="P25" s="36">
        <v>50886.958609999994</v>
      </c>
    </row>
    <row r="26" spans="1:18" x14ac:dyDescent="0.25">
      <c r="C26" s="4"/>
      <c r="Q26" s="55"/>
      <c r="R26" s="55"/>
    </row>
    <row r="27" spans="1:18" s="9" customFormat="1" x14ac:dyDescent="0.25">
      <c r="A27" s="8"/>
      <c r="B27" s="39" t="s">
        <v>13</v>
      </c>
      <c r="C27" s="44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</row>
    <row r="28" spans="1:18" s="2" customFormat="1" ht="11.25" x14ac:dyDescent="0.15">
      <c r="D28" s="1" t="s">
        <v>0</v>
      </c>
      <c r="E28" s="1" t="s">
        <v>1</v>
      </c>
      <c r="F28" s="1" t="s">
        <v>2</v>
      </c>
      <c r="G28" s="1" t="s">
        <v>3</v>
      </c>
      <c r="H28" s="1" t="s">
        <v>4</v>
      </c>
      <c r="I28" s="1" t="s">
        <v>5</v>
      </c>
      <c r="J28" s="1" t="s">
        <v>6</v>
      </c>
      <c r="K28" s="1" t="s">
        <v>7</v>
      </c>
      <c r="L28" s="1" t="s">
        <v>8</v>
      </c>
      <c r="M28" s="1" t="s">
        <v>9</v>
      </c>
      <c r="N28" s="1" t="s">
        <v>10</v>
      </c>
      <c r="O28" s="1" t="s">
        <v>11</v>
      </c>
      <c r="P28" s="1" t="s">
        <v>12</v>
      </c>
    </row>
    <row r="29" spans="1:18" x14ac:dyDescent="0.25">
      <c r="B29" t="s">
        <v>30</v>
      </c>
      <c r="D29" s="55">
        <v>-43.037620000000061</v>
      </c>
      <c r="E29" s="55">
        <v>-122.58512000000064</v>
      </c>
      <c r="F29" s="55">
        <v>-134.88445999999976</v>
      </c>
      <c r="G29" s="55">
        <v>157.4735499999997</v>
      </c>
      <c r="H29" s="55">
        <v>-61.97619000000077</v>
      </c>
      <c r="I29" s="55">
        <v>-67.733209999999872</v>
      </c>
      <c r="J29" s="55">
        <v>-76.138839999998709</v>
      </c>
      <c r="K29" s="55">
        <v>-32.926469999999426</v>
      </c>
      <c r="L29" s="55">
        <v>51.665510000001177</v>
      </c>
      <c r="M29" s="55">
        <v>68</v>
      </c>
      <c r="N29" s="55">
        <v>50</v>
      </c>
      <c r="O29" s="55">
        <v>20</v>
      </c>
      <c r="P29" s="55">
        <v>-192.14284999999836</v>
      </c>
    </row>
    <row r="30" spans="1:18" x14ac:dyDescent="0.25">
      <c r="B30" t="s">
        <v>31</v>
      </c>
      <c r="D30" s="55">
        <v>64.069010000000048</v>
      </c>
      <c r="E30" s="55">
        <v>25.098230000000001</v>
      </c>
      <c r="F30" s="55">
        <v>-159.8217800000001</v>
      </c>
      <c r="G30" s="55">
        <v>-61.705089999999984</v>
      </c>
      <c r="H30" s="55">
        <v>-85.302690000000041</v>
      </c>
      <c r="I30" s="55">
        <v>9.1786499999999478</v>
      </c>
      <c r="J30" s="55">
        <v>-10.913399999999967</v>
      </c>
      <c r="K30" s="55">
        <v>-57.198059999999941</v>
      </c>
      <c r="L30" s="55">
        <v>27.053859999999872</v>
      </c>
      <c r="M30" s="55">
        <v>8.8141104168926176E-4</v>
      </c>
      <c r="N30" s="55">
        <v>8.8141104168926176E-4</v>
      </c>
      <c r="O30" s="55">
        <v>8.8141104168926176E-4</v>
      </c>
      <c r="P30" s="55">
        <v>-249.5386257668751</v>
      </c>
    </row>
    <row r="31" spans="1:18" x14ac:dyDescent="0.25">
      <c r="B31" t="s">
        <v>32</v>
      </c>
      <c r="D31" s="55">
        <v>13.744909999999999</v>
      </c>
      <c r="E31" s="55">
        <v>779.38216999999997</v>
      </c>
      <c r="F31" s="55">
        <v>777.81840000000011</v>
      </c>
      <c r="G31" s="55">
        <v>236.57100000000003</v>
      </c>
      <c r="H31" s="55">
        <v>-450.48678000000001</v>
      </c>
      <c r="I31" s="55">
        <v>-721.80362000000002</v>
      </c>
      <c r="J31" s="55">
        <v>-191.67937000000001</v>
      </c>
      <c r="K31" s="55">
        <v>7.05966</v>
      </c>
      <c r="L31" s="55">
        <v>-0.81541000000000008</v>
      </c>
      <c r="M31" s="55">
        <v>0</v>
      </c>
      <c r="N31" s="55">
        <v>0</v>
      </c>
      <c r="O31" s="55">
        <v>0</v>
      </c>
      <c r="P31" s="55">
        <v>449.79096000000027</v>
      </c>
    </row>
    <row r="32" spans="1:18" x14ac:dyDescent="0.25">
      <c r="B32" t="s">
        <v>33</v>
      </c>
      <c r="D32" s="55">
        <v>-487.15375999999929</v>
      </c>
      <c r="E32" s="55">
        <v>-475.22229000000016</v>
      </c>
      <c r="F32" s="55">
        <v>-522.55294999999944</v>
      </c>
      <c r="G32" s="55">
        <v>-253.70501000000013</v>
      </c>
      <c r="H32" s="55">
        <v>-224.3611600000005</v>
      </c>
      <c r="I32" s="55">
        <v>150.08452999999997</v>
      </c>
      <c r="J32" s="55">
        <v>-211.56635999999958</v>
      </c>
      <c r="K32" s="55">
        <v>703.05410000000052</v>
      </c>
      <c r="L32" s="55">
        <v>-88.197420000000193</v>
      </c>
      <c r="M32" s="55">
        <v>278.25593607894018</v>
      </c>
      <c r="N32" s="55">
        <v>-272.19099321540818</v>
      </c>
      <c r="O32" s="55">
        <v>132.91619352168038</v>
      </c>
      <c r="P32" s="55">
        <v>-1270.6391836147859</v>
      </c>
    </row>
    <row r="33" spans="2:18" x14ac:dyDescent="0.25">
      <c r="B33" t="s">
        <v>34</v>
      </c>
      <c r="D33" s="55">
        <v>-33.860350000000039</v>
      </c>
      <c r="E33" s="55">
        <v>51.422849999999983</v>
      </c>
      <c r="F33" s="55">
        <v>71.402559999999966</v>
      </c>
      <c r="G33" s="55">
        <v>138.99006</v>
      </c>
      <c r="H33" s="55">
        <v>72.973829999999992</v>
      </c>
      <c r="I33" s="55">
        <v>132.11267000000004</v>
      </c>
      <c r="J33" s="55">
        <v>-13.463910000000055</v>
      </c>
      <c r="K33" s="55">
        <v>42.720259999999968</v>
      </c>
      <c r="L33" s="55">
        <v>-14.09984</v>
      </c>
      <c r="M33" s="55">
        <v>17.230663676618434</v>
      </c>
      <c r="N33" s="55">
        <v>31.912478296396614</v>
      </c>
      <c r="O33" s="55">
        <v>10.669298076789744</v>
      </c>
      <c r="P33" s="55">
        <v>508.01057004980464</v>
      </c>
    </row>
    <row r="34" spans="2:18" x14ac:dyDescent="0.25">
      <c r="B34" t="s">
        <v>35</v>
      </c>
      <c r="D34" s="55">
        <v>264.50932999999986</v>
      </c>
      <c r="E34" s="55">
        <v>-75.421019999999544</v>
      </c>
      <c r="F34" s="55">
        <v>163.7268400000001</v>
      </c>
      <c r="G34" s="55">
        <v>-73.76486999999986</v>
      </c>
      <c r="H34" s="55">
        <v>336.57627999999988</v>
      </c>
      <c r="I34" s="55">
        <v>470.33696999999984</v>
      </c>
      <c r="J34" s="55">
        <v>730.06417000000044</v>
      </c>
      <c r="K34" s="55">
        <v>622.46675000000016</v>
      </c>
      <c r="L34" s="55">
        <v>597.48179000000005</v>
      </c>
      <c r="M34" s="55">
        <v>9.4481333862015617</v>
      </c>
      <c r="N34" s="55">
        <v>8.6231878521175531E-2</v>
      </c>
      <c r="O34" s="55">
        <v>0.25056608611635056</v>
      </c>
      <c r="P34" s="56">
        <v>3045.7611713508395</v>
      </c>
    </row>
    <row r="35" spans="2:18" x14ac:dyDescent="0.25"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</row>
    <row r="36" spans="2:18" ht="12" thickBot="1" x14ac:dyDescent="0.2">
      <c r="D36" s="40">
        <v>-221.72847999999948</v>
      </c>
      <c r="E36" s="40">
        <v>182.67481999999956</v>
      </c>
      <c r="F36" s="40">
        <v>195.68861000000086</v>
      </c>
      <c r="G36" s="40">
        <v>143.85963999999976</v>
      </c>
      <c r="H36" s="40">
        <v>-412.57671000000141</v>
      </c>
      <c r="I36" s="40">
        <v>-27.824010000000101</v>
      </c>
      <c r="J36" s="40">
        <v>226.30229000000213</v>
      </c>
      <c r="K36" s="40">
        <v>1285.1762400000011</v>
      </c>
      <c r="L36" s="40">
        <v>573.08849000000089</v>
      </c>
      <c r="M36" s="40">
        <v>372.93561455280189</v>
      </c>
      <c r="N36" s="40">
        <v>-190.19140162944871</v>
      </c>
      <c r="O36" s="40">
        <v>163.83693909562817</v>
      </c>
      <c r="P36" s="40">
        <v>2291.2420420189851</v>
      </c>
    </row>
    <row r="37" spans="2:18" ht="12" thickTop="1" x14ac:dyDescent="0.15"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2:18" ht="15.75" thickBot="1" x14ac:dyDescent="0.3">
      <c r="B38" s="34"/>
      <c r="C38" s="34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</row>
    <row r="39" spans="2:18" x14ac:dyDescent="0.25">
      <c r="B39" s="52" t="s">
        <v>15</v>
      </c>
      <c r="C39" s="10"/>
      <c r="D39" s="56">
        <v>482.26566073200007</v>
      </c>
      <c r="E39" s="56">
        <v>410.958901212</v>
      </c>
      <c r="F39" s="56">
        <v>552.36391929599995</v>
      </c>
      <c r="G39" s="56">
        <v>512.78909899199994</v>
      </c>
      <c r="H39" s="56">
        <v>507.69695856000016</v>
      </c>
      <c r="I39" s="56">
        <v>538.15545058800001</v>
      </c>
      <c r="J39" s="56">
        <v>487.80662294399991</v>
      </c>
      <c r="K39" s="56">
        <v>480.99937767599988</v>
      </c>
      <c r="L39" s="56">
        <v>486.34083741599989</v>
      </c>
      <c r="M39" s="56">
        <v>481.3640036882004</v>
      </c>
      <c r="N39" s="56">
        <v>471.19150057748914</v>
      </c>
      <c r="O39" s="56">
        <v>477.86851635760985</v>
      </c>
      <c r="P39" s="56">
        <v>5889.8008480392991</v>
      </c>
      <c r="Q39" s="10"/>
      <c r="R39" s="10"/>
    </row>
    <row r="40" spans="2:18" x14ac:dyDescent="0.25">
      <c r="B40" s="52" t="s">
        <v>14</v>
      </c>
      <c r="C40" s="10"/>
      <c r="D40" s="56">
        <v>512.5067417680001</v>
      </c>
      <c r="E40" s="56">
        <v>436.72860128799994</v>
      </c>
      <c r="F40" s="56">
        <v>587.00060070399991</v>
      </c>
      <c r="G40" s="56">
        <v>544.94419100799996</v>
      </c>
      <c r="H40" s="56">
        <v>539.53274144000011</v>
      </c>
      <c r="I40" s="56">
        <v>571.901171912</v>
      </c>
      <c r="J40" s="56">
        <v>518.3951570559999</v>
      </c>
      <c r="K40" s="56">
        <v>511.16105482399985</v>
      </c>
      <c r="L40" s="56">
        <v>516.83745758399982</v>
      </c>
      <c r="M40" s="56">
        <v>511.54854517359905</v>
      </c>
      <c r="N40" s="56">
        <v>500.73816232987292</v>
      </c>
      <c r="O40" s="56">
        <v>507.83386886848308</v>
      </c>
      <c r="P40" s="56">
        <v>6259.1282939559551</v>
      </c>
      <c r="Q40" s="10"/>
      <c r="R40" s="10"/>
    </row>
    <row r="41" spans="2:18" ht="15.75" thickBot="1" x14ac:dyDescent="0.3">
      <c r="B41" s="53" t="s">
        <v>29</v>
      </c>
      <c r="C41" s="37"/>
      <c r="D41" s="38">
        <v>994.77240250000023</v>
      </c>
      <c r="E41" s="38">
        <v>847.68750249999994</v>
      </c>
      <c r="F41" s="38">
        <v>1139.3645199999999</v>
      </c>
      <c r="G41" s="38">
        <v>1057.7332899999999</v>
      </c>
      <c r="H41" s="38">
        <v>1047.2297000000003</v>
      </c>
      <c r="I41" s="38">
        <v>1110.0566225</v>
      </c>
      <c r="J41" s="38">
        <v>1006.2017799999999</v>
      </c>
      <c r="K41" s="38">
        <v>992.16043249999973</v>
      </c>
      <c r="L41" s="38">
        <v>1003.1782949999997</v>
      </c>
      <c r="M41" s="38">
        <v>992.91254886179945</v>
      </c>
      <c r="N41" s="38">
        <v>971.92966290736206</v>
      </c>
      <c r="O41" s="38">
        <v>985.70238522609293</v>
      </c>
      <c r="P41" s="38">
        <v>12148.929141995253</v>
      </c>
      <c r="Q41" s="10"/>
      <c r="R41" s="10"/>
    </row>
    <row r="42" spans="2:18" ht="12" thickTop="1" x14ac:dyDescent="0.15">
      <c r="B42" s="10"/>
      <c r="C42" s="10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0"/>
      <c r="R42" s="10"/>
    </row>
    <row r="43" spans="2:18" x14ac:dyDescent="0.25"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10"/>
      <c r="R43" s="10"/>
    </row>
    <row r="44" spans="2:18" x14ac:dyDescent="0.25"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10"/>
      <c r="R44" s="10"/>
    </row>
    <row r="45" spans="2:18" x14ac:dyDescent="0.25"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10"/>
      <c r="R45" s="10"/>
    </row>
  </sheetData>
  <pageMargins left="0.7" right="0.7" top="0.75" bottom="0.75" header="0.3" footer="0.3"/>
  <pageSetup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98"/>
  <sheetViews>
    <sheetView zoomScaleNormal="100" workbookViewId="0">
      <selection activeCell="B3" sqref="B3"/>
    </sheetView>
  </sheetViews>
  <sheetFormatPr defaultRowHeight="11.25" x14ac:dyDescent="0.15"/>
  <cols>
    <col min="1" max="1" width="25.5703125" bestFit="1" customWidth="1"/>
    <col min="2" max="2" width="42.28515625" bestFit="1" customWidth="1"/>
    <col min="3" max="3" width="5.7109375" style="13" bestFit="1" customWidth="1"/>
    <col min="4" max="4" width="6.7109375" bestFit="1" customWidth="1"/>
    <col min="5" max="8" width="7.28515625" bestFit="1" customWidth="1"/>
    <col min="9" max="10" width="6.7109375" bestFit="1" customWidth="1"/>
    <col min="11" max="11" width="7.28515625" bestFit="1" customWidth="1"/>
    <col min="12" max="12" width="6.7109375" bestFit="1" customWidth="1"/>
    <col min="13" max="14" width="7.28515625" bestFit="1" customWidth="1"/>
    <col min="15" max="15" width="8" bestFit="1" customWidth="1"/>
    <col min="18" max="18" width="11" bestFit="1" customWidth="1"/>
    <col min="257" max="257" width="25.5703125" bestFit="1" customWidth="1"/>
    <col min="258" max="258" width="42.28515625" bestFit="1" customWidth="1"/>
    <col min="259" max="259" width="5.7109375" bestFit="1" customWidth="1"/>
    <col min="260" max="260" width="6.7109375" bestFit="1" customWidth="1"/>
    <col min="261" max="264" width="7.28515625" bestFit="1" customWidth="1"/>
    <col min="265" max="266" width="6.7109375" bestFit="1" customWidth="1"/>
    <col min="267" max="267" width="7.28515625" bestFit="1" customWidth="1"/>
    <col min="268" max="268" width="6.7109375" bestFit="1" customWidth="1"/>
    <col min="269" max="270" width="7.28515625" bestFit="1" customWidth="1"/>
    <col min="271" max="271" width="8" bestFit="1" customWidth="1"/>
    <col min="274" max="274" width="11" bestFit="1" customWidth="1"/>
    <col min="513" max="513" width="25.5703125" bestFit="1" customWidth="1"/>
    <col min="514" max="514" width="42.28515625" bestFit="1" customWidth="1"/>
    <col min="515" max="515" width="5.7109375" bestFit="1" customWidth="1"/>
    <col min="516" max="516" width="6.7109375" bestFit="1" customWidth="1"/>
    <col min="517" max="520" width="7.28515625" bestFit="1" customWidth="1"/>
    <col min="521" max="522" width="6.7109375" bestFit="1" customWidth="1"/>
    <col min="523" max="523" width="7.28515625" bestFit="1" customWidth="1"/>
    <col min="524" max="524" width="6.7109375" bestFit="1" customWidth="1"/>
    <col min="525" max="526" width="7.28515625" bestFit="1" customWidth="1"/>
    <col min="527" max="527" width="8" bestFit="1" customWidth="1"/>
    <col min="530" max="530" width="11" bestFit="1" customWidth="1"/>
    <col min="769" max="769" width="25.5703125" bestFit="1" customWidth="1"/>
    <col min="770" max="770" width="42.28515625" bestFit="1" customWidth="1"/>
    <col min="771" max="771" width="5.7109375" bestFit="1" customWidth="1"/>
    <col min="772" max="772" width="6.7109375" bestFit="1" customWidth="1"/>
    <col min="773" max="776" width="7.28515625" bestFit="1" customWidth="1"/>
    <col min="777" max="778" width="6.7109375" bestFit="1" customWidth="1"/>
    <col min="779" max="779" width="7.28515625" bestFit="1" customWidth="1"/>
    <col min="780" max="780" width="6.7109375" bestFit="1" customWidth="1"/>
    <col min="781" max="782" width="7.28515625" bestFit="1" customWidth="1"/>
    <col min="783" max="783" width="8" bestFit="1" customWidth="1"/>
    <col min="786" max="786" width="11" bestFit="1" customWidth="1"/>
    <col min="1025" max="1025" width="25.5703125" bestFit="1" customWidth="1"/>
    <col min="1026" max="1026" width="42.28515625" bestFit="1" customWidth="1"/>
    <col min="1027" max="1027" width="5.7109375" bestFit="1" customWidth="1"/>
    <col min="1028" max="1028" width="6.7109375" bestFit="1" customWidth="1"/>
    <col min="1029" max="1032" width="7.28515625" bestFit="1" customWidth="1"/>
    <col min="1033" max="1034" width="6.7109375" bestFit="1" customWidth="1"/>
    <col min="1035" max="1035" width="7.28515625" bestFit="1" customWidth="1"/>
    <col min="1036" max="1036" width="6.7109375" bestFit="1" customWidth="1"/>
    <col min="1037" max="1038" width="7.28515625" bestFit="1" customWidth="1"/>
    <col min="1039" max="1039" width="8" bestFit="1" customWidth="1"/>
    <col min="1042" max="1042" width="11" bestFit="1" customWidth="1"/>
    <col min="1281" max="1281" width="25.5703125" bestFit="1" customWidth="1"/>
    <col min="1282" max="1282" width="42.28515625" bestFit="1" customWidth="1"/>
    <col min="1283" max="1283" width="5.7109375" bestFit="1" customWidth="1"/>
    <col min="1284" max="1284" width="6.7109375" bestFit="1" customWidth="1"/>
    <col min="1285" max="1288" width="7.28515625" bestFit="1" customWidth="1"/>
    <col min="1289" max="1290" width="6.7109375" bestFit="1" customWidth="1"/>
    <col min="1291" max="1291" width="7.28515625" bestFit="1" customWidth="1"/>
    <col min="1292" max="1292" width="6.7109375" bestFit="1" customWidth="1"/>
    <col min="1293" max="1294" width="7.28515625" bestFit="1" customWidth="1"/>
    <col min="1295" max="1295" width="8" bestFit="1" customWidth="1"/>
    <col min="1298" max="1298" width="11" bestFit="1" customWidth="1"/>
    <col min="1537" max="1537" width="25.5703125" bestFit="1" customWidth="1"/>
    <col min="1538" max="1538" width="42.28515625" bestFit="1" customWidth="1"/>
    <col min="1539" max="1539" width="5.7109375" bestFit="1" customWidth="1"/>
    <col min="1540" max="1540" width="6.7109375" bestFit="1" customWidth="1"/>
    <col min="1541" max="1544" width="7.28515625" bestFit="1" customWidth="1"/>
    <col min="1545" max="1546" width="6.7109375" bestFit="1" customWidth="1"/>
    <col min="1547" max="1547" width="7.28515625" bestFit="1" customWidth="1"/>
    <col min="1548" max="1548" width="6.7109375" bestFit="1" customWidth="1"/>
    <col min="1549" max="1550" width="7.28515625" bestFit="1" customWidth="1"/>
    <col min="1551" max="1551" width="8" bestFit="1" customWidth="1"/>
    <col min="1554" max="1554" width="11" bestFit="1" customWidth="1"/>
    <col min="1793" max="1793" width="25.5703125" bestFit="1" customWidth="1"/>
    <col min="1794" max="1794" width="42.28515625" bestFit="1" customWidth="1"/>
    <col min="1795" max="1795" width="5.7109375" bestFit="1" customWidth="1"/>
    <col min="1796" max="1796" width="6.7109375" bestFit="1" customWidth="1"/>
    <col min="1797" max="1800" width="7.28515625" bestFit="1" customWidth="1"/>
    <col min="1801" max="1802" width="6.7109375" bestFit="1" customWidth="1"/>
    <col min="1803" max="1803" width="7.28515625" bestFit="1" customWidth="1"/>
    <col min="1804" max="1804" width="6.7109375" bestFit="1" customWidth="1"/>
    <col min="1805" max="1806" width="7.28515625" bestFit="1" customWidth="1"/>
    <col min="1807" max="1807" width="8" bestFit="1" customWidth="1"/>
    <col min="1810" max="1810" width="11" bestFit="1" customWidth="1"/>
    <col min="2049" max="2049" width="25.5703125" bestFit="1" customWidth="1"/>
    <col min="2050" max="2050" width="42.28515625" bestFit="1" customWidth="1"/>
    <col min="2051" max="2051" width="5.7109375" bestFit="1" customWidth="1"/>
    <col min="2052" max="2052" width="6.7109375" bestFit="1" customWidth="1"/>
    <col min="2053" max="2056" width="7.28515625" bestFit="1" customWidth="1"/>
    <col min="2057" max="2058" width="6.7109375" bestFit="1" customWidth="1"/>
    <col min="2059" max="2059" width="7.28515625" bestFit="1" customWidth="1"/>
    <col min="2060" max="2060" width="6.7109375" bestFit="1" customWidth="1"/>
    <col min="2061" max="2062" width="7.28515625" bestFit="1" customWidth="1"/>
    <col min="2063" max="2063" width="8" bestFit="1" customWidth="1"/>
    <col min="2066" max="2066" width="11" bestFit="1" customWidth="1"/>
    <col min="2305" max="2305" width="25.5703125" bestFit="1" customWidth="1"/>
    <col min="2306" max="2306" width="42.28515625" bestFit="1" customWidth="1"/>
    <col min="2307" max="2307" width="5.7109375" bestFit="1" customWidth="1"/>
    <col min="2308" max="2308" width="6.7109375" bestFit="1" customWidth="1"/>
    <col min="2309" max="2312" width="7.28515625" bestFit="1" customWidth="1"/>
    <col min="2313" max="2314" width="6.7109375" bestFit="1" customWidth="1"/>
    <col min="2315" max="2315" width="7.28515625" bestFit="1" customWidth="1"/>
    <col min="2316" max="2316" width="6.7109375" bestFit="1" customWidth="1"/>
    <col min="2317" max="2318" width="7.28515625" bestFit="1" customWidth="1"/>
    <col min="2319" max="2319" width="8" bestFit="1" customWidth="1"/>
    <col min="2322" max="2322" width="11" bestFit="1" customWidth="1"/>
    <col min="2561" max="2561" width="25.5703125" bestFit="1" customWidth="1"/>
    <col min="2562" max="2562" width="42.28515625" bestFit="1" customWidth="1"/>
    <col min="2563" max="2563" width="5.7109375" bestFit="1" customWidth="1"/>
    <col min="2564" max="2564" width="6.7109375" bestFit="1" customWidth="1"/>
    <col min="2565" max="2568" width="7.28515625" bestFit="1" customWidth="1"/>
    <col min="2569" max="2570" width="6.7109375" bestFit="1" customWidth="1"/>
    <col min="2571" max="2571" width="7.28515625" bestFit="1" customWidth="1"/>
    <col min="2572" max="2572" width="6.7109375" bestFit="1" customWidth="1"/>
    <col min="2573" max="2574" width="7.28515625" bestFit="1" customWidth="1"/>
    <col min="2575" max="2575" width="8" bestFit="1" customWidth="1"/>
    <col min="2578" max="2578" width="11" bestFit="1" customWidth="1"/>
    <col min="2817" max="2817" width="25.5703125" bestFit="1" customWidth="1"/>
    <col min="2818" max="2818" width="42.28515625" bestFit="1" customWidth="1"/>
    <col min="2819" max="2819" width="5.7109375" bestFit="1" customWidth="1"/>
    <col min="2820" max="2820" width="6.7109375" bestFit="1" customWidth="1"/>
    <col min="2821" max="2824" width="7.28515625" bestFit="1" customWidth="1"/>
    <col min="2825" max="2826" width="6.7109375" bestFit="1" customWidth="1"/>
    <col min="2827" max="2827" width="7.28515625" bestFit="1" customWidth="1"/>
    <col min="2828" max="2828" width="6.7109375" bestFit="1" customWidth="1"/>
    <col min="2829" max="2830" width="7.28515625" bestFit="1" customWidth="1"/>
    <col min="2831" max="2831" width="8" bestFit="1" customWidth="1"/>
    <col min="2834" max="2834" width="11" bestFit="1" customWidth="1"/>
    <col min="3073" max="3073" width="25.5703125" bestFit="1" customWidth="1"/>
    <col min="3074" max="3074" width="42.28515625" bestFit="1" customWidth="1"/>
    <col min="3075" max="3075" width="5.7109375" bestFit="1" customWidth="1"/>
    <col min="3076" max="3076" width="6.7109375" bestFit="1" customWidth="1"/>
    <col min="3077" max="3080" width="7.28515625" bestFit="1" customWidth="1"/>
    <col min="3081" max="3082" width="6.7109375" bestFit="1" customWidth="1"/>
    <col min="3083" max="3083" width="7.28515625" bestFit="1" customWidth="1"/>
    <col min="3084" max="3084" width="6.7109375" bestFit="1" customWidth="1"/>
    <col min="3085" max="3086" width="7.28515625" bestFit="1" customWidth="1"/>
    <col min="3087" max="3087" width="8" bestFit="1" customWidth="1"/>
    <col min="3090" max="3090" width="11" bestFit="1" customWidth="1"/>
    <col min="3329" max="3329" width="25.5703125" bestFit="1" customWidth="1"/>
    <col min="3330" max="3330" width="42.28515625" bestFit="1" customWidth="1"/>
    <col min="3331" max="3331" width="5.7109375" bestFit="1" customWidth="1"/>
    <col min="3332" max="3332" width="6.7109375" bestFit="1" customWidth="1"/>
    <col min="3333" max="3336" width="7.28515625" bestFit="1" customWidth="1"/>
    <col min="3337" max="3338" width="6.7109375" bestFit="1" customWidth="1"/>
    <col min="3339" max="3339" width="7.28515625" bestFit="1" customWidth="1"/>
    <col min="3340" max="3340" width="6.7109375" bestFit="1" customWidth="1"/>
    <col min="3341" max="3342" width="7.28515625" bestFit="1" customWidth="1"/>
    <col min="3343" max="3343" width="8" bestFit="1" customWidth="1"/>
    <col min="3346" max="3346" width="11" bestFit="1" customWidth="1"/>
    <col min="3585" max="3585" width="25.5703125" bestFit="1" customWidth="1"/>
    <col min="3586" max="3586" width="42.28515625" bestFit="1" customWidth="1"/>
    <col min="3587" max="3587" width="5.7109375" bestFit="1" customWidth="1"/>
    <col min="3588" max="3588" width="6.7109375" bestFit="1" customWidth="1"/>
    <col min="3589" max="3592" width="7.28515625" bestFit="1" customWidth="1"/>
    <col min="3593" max="3594" width="6.7109375" bestFit="1" customWidth="1"/>
    <col min="3595" max="3595" width="7.28515625" bestFit="1" customWidth="1"/>
    <col min="3596" max="3596" width="6.7109375" bestFit="1" customWidth="1"/>
    <col min="3597" max="3598" width="7.28515625" bestFit="1" customWidth="1"/>
    <col min="3599" max="3599" width="8" bestFit="1" customWidth="1"/>
    <col min="3602" max="3602" width="11" bestFit="1" customWidth="1"/>
    <col min="3841" max="3841" width="25.5703125" bestFit="1" customWidth="1"/>
    <col min="3842" max="3842" width="42.28515625" bestFit="1" customWidth="1"/>
    <col min="3843" max="3843" width="5.7109375" bestFit="1" customWidth="1"/>
    <col min="3844" max="3844" width="6.7109375" bestFit="1" customWidth="1"/>
    <col min="3845" max="3848" width="7.28515625" bestFit="1" customWidth="1"/>
    <col min="3849" max="3850" width="6.7109375" bestFit="1" customWidth="1"/>
    <col min="3851" max="3851" width="7.28515625" bestFit="1" customWidth="1"/>
    <col min="3852" max="3852" width="6.7109375" bestFit="1" customWidth="1"/>
    <col min="3853" max="3854" width="7.28515625" bestFit="1" customWidth="1"/>
    <col min="3855" max="3855" width="8" bestFit="1" customWidth="1"/>
    <col min="3858" max="3858" width="11" bestFit="1" customWidth="1"/>
    <col min="4097" max="4097" width="25.5703125" bestFit="1" customWidth="1"/>
    <col min="4098" max="4098" width="42.28515625" bestFit="1" customWidth="1"/>
    <col min="4099" max="4099" width="5.7109375" bestFit="1" customWidth="1"/>
    <col min="4100" max="4100" width="6.7109375" bestFit="1" customWidth="1"/>
    <col min="4101" max="4104" width="7.28515625" bestFit="1" customWidth="1"/>
    <col min="4105" max="4106" width="6.7109375" bestFit="1" customWidth="1"/>
    <col min="4107" max="4107" width="7.28515625" bestFit="1" customWidth="1"/>
    <col min="4108" max="4108" width="6.7109375" bestFit="1" customWidth="1"/>
    <col min="4109" max="4110" width="7.28515625" bestFit="1" customWidth="1"/>
    <col min="4111" max="4111" width="8" bestFit="1" customWidth="1"/>
    <col min="4114" max="4114" width="11" bestFit="1" customWidth="1"/>
    <col min="4353" max="4353" width="25.5703125" bestFit="1" customWidth="1"/>
    <col min="4354" max="4354" width="42.28515625" bestFit="1" customWidth="1"/>
    <col min="4355" max="4355" width="5.7109375" bestFit="1" customWidth="1"/>
    <col min="4356" max="4356" width="6.7109375" bestFit="1" customWidth="1"/>
    <col min="4357" max="4360" width="7.28515625" bestFit="1" customWidth="1"/>
    <col min="4361" max="4362" width="6.7109375" bestFit="1" customWidth="1"/>
    <col min="4363" max="4363" width="7.28515625" bestFit="1" customWidth="1"/>
    <col min="4364" max="4364" width="6.7109375" bestFit="1" customWidth="1"/>
    <col min="4365" max="4366" width="7.28515625" bestFit="1" customWidth="1"/>
    <col min="4367" max="4367" width="8" bestFit="1" customWidth="1"/>
    <col min="4370" max="4370" width="11" bestFit="1" customWidth="1"/>
    <col min="4609" max="4609" width="25.5703125" bestFit="1" customWidth="1"/>
    <col min="4610" max="4610" width="42.28515625" bestFit="1" customWidth="1"/>
    <col min="4611" max="4611" width="5.7109375" bestFit="1" customWidth="1"/>
    <col min="4612" max="4612" width="6.7109375" bestFit="1" customWidth="1"/>
    <col min="4613" max="4616" width="7.28515625" bestFit="1" customWidth="1"/>
    <col min="4617" max="4618" width="6.7109375" bestFit="1" customWidth="1"/>
    <col min="4619" max="4619" width="7.28515625" bestFit="1" customWidth="1"/>
    <col min="4620" max="4620" width="6.7109375" bestFit="1" customWidth="1"/>
    <col min="4621" max="4622" width="7.28515625" bestFit="1" customWidth="1"/>
    <col min="4623" max="4623" width="8" bestFit="1" customWidth="1"/>
    <col min="4626" max="4626" width="11" bestFit="1" customWidth="1"/>
    <col min="4865" max="4865" width="25.5703125" bestFit="1" customWidth="1"/>
    <col min="4866" max="4866" width="42.28515625" bestFit="1" customWidth="1"/>
    <col min="4867" max="4867" width="5.7109375" bestFit="1" customWidth="1"/>
    <col min="4868" max="4868" width="6.7109375" bestFit="1" customWidth="1"/>
    <col min="4869" max="4872" width="7.28515625" bestFit="1" customWidth="1"/>
    <col min="4873" max="4874" width="6.7109375" bestFit="1" customWidth="1"/>
    <col min="4875" max="4875" width="7.28515625" bestFit="1" customWidth="1"/>
    <col min="4876" max="4876" width="6.7109375" bestFit="1" customWidth="1"/>
    <col min="4877" max="4878" width="7.28515625" bestFit="1" customWidth="1"/>
    <col min="4879" max="4879" width="8" bestFit="1" customWidth="1"/>
    <col min="4882" max="4882" width="11" bestFit="1" customWidth="1"/>
    <col min="5121" max="5121" width="25.5703125" bestFit="1" customWidth="1"/>
    <col min="5122" max="5122" width="42.28515625" bestFit="1" customWidth="1"/>
    <col min="5123" max="5123" width="5.7109375" bestFit="1" customWidth="1"/>
    <col min="5124" max="5124" width="6.7109375" bestFit="1" customWidth="1"/>
    <col min="5125" max="5128" width="7.28515625" bestFit="1" customWidth="1"/>
    <col min="5129" max="5130" width="6.7109375" bestFit="1" customWidth="1"/>
    <col min="5131" max="5131" width="7.28515625" bestFit="1" customWidth="1"/>
    <col min="5132" max="5132" width="6.7109375" bestFit="1" customWidth="1"/>
    <col min="5133" max="5134" width="7.28515625" bestFit="1" customWidth="1"/>
    <col min="5135" max="5135" width="8" bestFit="1" customWidth="1"/>
    <col min="5138" max="5138" width="11" bestFit="1" customWidth="1"/>
    <col min="5377" max="5377" width="25.5703125" bestFit="1" customWidth="1"/>
    <col min="5378" max="5378" width="42.28515625" bestFit="1" customWidth="1"/>
    <col min="5379" max="5379" width="5.7109375" bestFit="1" customWidth="1"/>
    <col min="5380" max="5380" width="6.7109375" bestFit="1" customWidth="1"/>
    <col min="5381" max="5384" width="7.28515625" bestFit="1" customWidth="1"/>
    <col min="5385" max="5386" width="6.7109375" bestFit="1" customWidth="1"/>
    <col min="5387" max="5387" width="7.28515625" bestFit="1" customWidth="1"/>
    <col min="5388" max="5388" width="6.7109375" bestFit="1" customWidth="1"/>
    <col min="5389" max="5390" width="7.28515625" bestFit="1" customWidth="1"/>
    <col min="5391" max="5391" width="8" bestFit="1" customWidth="1"/>
    <col min="5394" max="5394" width="11" bestFit="1" customWidth="1"/>
    <col min="5633" max="5633" width="25.5703125" bestFit="1" customWidth="1"/>
    <col min="5634" max="5634" width="42.28515625" bestFit="1" customWidth="1"/>
    <col min="5635" max="5635" width="5.7109375" bestFit="1" customWidth="1"/>
    <col min="5636" max="5636" width="6.7109375" bestFit="1" customWidth="1"/>
    <col min="5637" max="5640" width="7.28515625" bestFit="1" customWidth="1"/>
    <col min="5641" max="5642" width="6.7109375" bestFit="1" customWidth="1"/>
    <col min="5643" max="5643" width="7.28515625" bestFit="1" customWidth="1"/>
    <col min="5644" max="5644" width="6.7109375" bestFit="1" customWidth="1"/>
    <col min="5645" max="5646" width="7.28515625" bestFit="1" customWidth="1"/>
    <col min="5647" max="5647" width="8" bestFit="1" customWidth="1"/>
    <col min="5650" max="5650" width="11" bestFit="1" customWidth="1"/>
    <col min="5889" max="5889" width="25.5703125" bestFit="1" customWidth="1"/>
    <col min="5890" max="5890" width="42.28515625" bestFit="1" customWidth="1"/>
    <col min="5891" max="5891" width="5.7109375" bestFit="1" customWidth="1"/>
    <col min="5892" max="5892" width="6.7109375" bestFit="1" customWidth="1"/>
    <col min="5893" max="5896" width="7.28515625" bestFit="1" customWidth="1"/>
    <col min="5897" max="5898" width="6.7109375" bestFit="1" customWidth="1"/>
    <col min="5899" max="5899" width="7.28515625" bestFit="1" customWidth="1"/>
    <col min="5900" max="5900" width="6.7109375" bestFit="1" customWidth="1"/>
    <col min="5901" max="5902" width="7.28515625" bestFit="1" customWidth="1"/>
    <col min="5903" max="5903" width="8" bestFit="1" customWidth="1"/>
    <col min="5906" max="5906" width="11" bestFit="1" customWidth="1"/>
    <col min="6145" max="6145" width="25.5703125" bestFit="1" customWidth="1"/>
    <col min="6146" max="6146" width="42.28515625" bestFit="1" customWidth="1"/>
    <col min="6147" max="6147" width="5.7109375" bestFit="1" customWidth="1"/>
    <col min="6148" max="6148" width="6.7109375" bestFit="1" customWidth="1"/>
    <col min="6149" max="6152" width="7.28515625" bestFit="1" customWidth="1"/>
    <col min="6153" max="6154" width="6.7109375" bestFit="1" customWidth="1"/>
    <col min="6155" max="6155" width="7.28515625" bestFit="1" customWidth="1"/>
    <col min="6156" max="6156" width="6.7109375" bestFit="1" customWidth="1"/>
    <col min="6157" max="6158" width="7.28515625" bestFit="1" customWidth="1"/>
    <col min="6159" max="6159" width="8" bestFit="1" customWidth="1"/>
    <col min="6162" max="6162" width="11" bestFit="1" customWidth="1"/>
    <col min="6401" max="6401" width="25.5703125" bestFit="1" customWidth="1"/>
    <col min="6402" max="6402" width="42.28515625" bestFit="1" customWidth="1"/>
    <col min="6403" max="6403" width="5.7109375" bestFit="1" customWidth="1"/>
    <col min="6404" max="6404" width="6.7109375" bestFit="1" customWidth="1"/>
    <col min="6405" max="6408" width="7.28515625" bestFit="1" customWidth="1"/>
    <col min="6409" max="6410" width="6.7109375" bestFit="1" customWidth="1"/>
    <col min="6411" max="6411" width="7.28515625" bestFit="1" customWidth="1"/>
    <col min="6412" max="6412" width="6.7109375" bestFit="1" customWidth="1"/>
    <col min="6413" max="6414" width="7.28515625" bestFit="1" customWidth="1"/>
    <col min="6415" max="6415" width="8" bestFit="1" customWidth="1"/>
    <col min="6418" max="6418" width="11" bestFit="1" customWidth="1"/>
    <col min="6657" max="6657" width="25.5703125" bestFit="1" customWidth="1"/>
    <col min="6658" max="6658" width="42.28515625" bestFit="1" customWidth="1"/>
    <col min="6659" max="6659" width="5.7109375" bestFit="1" customWidth="1"/>
    <col min="6660" max="6660" width="6.7109375" bestFit="1" customWidth="1"/>
    <col min="6661" max="6664" width="7.28515625" bestFit="1" customWidth="1"/>
    <col min="6665" max="6666" width="6.7109375" bestFit="1" customWidth="1"/>
    <col min="6667" max="6667" width="7.28515625" bestFit="1" customWidth="1"/>
    <col min="6668" max="6668" width="6.7109375" bestFit="1" customWidth="1"/>
    <col min="6669" max="6670" width="7.28515625" bestFit="1" customWidth="1"/>
    <col min="6671" max="6671" width="8" bestFit="1" customWidth="1"/>
    <col min="6674" max="6674" width="11" bestFit="1" customWidth="1"/>
    <col min="6913" max="6913" width="25.5703125" bestFit="1" customWidth="1"/>
    <col min="6914" max="6914" width="42.28515625" bestFit="1" customWidth="1"/>
    <col min="6915" max="6915" width="5.7109375" bestFit="1" customWidth="1"/>
    <col min="6916" max="6916" width="6.7109375" bestFit="1" customWidth="1"/>
    <col min="6917" max="6920" width="7.28515625" bestFit="1" customWidth="1"/>
    <col min="6921" max="6922" width="6.7109375" bestFit="1" customWidth="1"/>
    <col min="6923" max="6923" width="7.28515625" bestFit="1" customWidth="1"/>
    <col min="6924" max="6924" width="6.7109375" bestFit="1" customWidth="1"/>
    <col min="6925" max="6926" width="7.28515625" bestFit="1" customWidth="1"/>
    <col min="6927" max="6927" width="8" bestFit="1" customWidth="1"/>
    <col min="6930" max="6930" width="11" bestFit="1" customWidth="1"/>
    <col min="7169" max="7169" width="25.5703125" bestFit="1" customWidth="1"/>
    <col min="7170" max="7170" width="42.28515625" bestFit="1" customWidth="1"/>
    <col min="7171" max="7171" width="5.7109375" bestFit="1" customWidth="1"/>
    <col min="7172" max="7172" width="6.7109375" bestFit="1" customWidth="1"/>
    <col min="7173" max="7176" width="7.28515625" bestFit="1" customWidth="1"/>
    <col min="7177" max="7178" width="6.7109375" bestFit="1" customWidth="1"/>
    <col min="7179" max="7179" width="7.28515625" bestFit="1" customWidth="1"/>
    <col min="7180" max="7180" width="6.7109375" bestFit="1" customWidth="1"/>
    <col min="7181" max="7182" width="7.28515625" bestFit="1" customWidth="1"/>
    <col min="7183" max="7183" width="8" bestFit="1" customWidth="1"/>
    <col min="7186" max="7186" width="11" bestFit="1" customWidth="1"/>
    <col min="7425" max="7425" width="25.5703125" bestFit="1" customWidth="1"/>
    <col min="7426" max="7426" width="42.28515625" bestFit="1" customWidth="1"/>
    <col min="7427" max="7427" width="5.7109375" bestFit="1" customWidth="1"/>
    <col min="7428" max="7428" width="6.7109375" bestFit="1" customWidth="1"/>
    <col min="7429" max="7432" width="7.28515625" bestFit="1" customWidth="1"/>
    <col min="7433" max="7434" width="6.7109375" bestFit="1" customWidth="1"/>
    <col min="7435" max="7435" width="7.28515625" bestFit="1" customWidth="1"/>
    <col min="7436" max="7436" width="6.7109375" bestFit="1" customWidth="1"/>
    <col min="7437" max="7438" width="7.28515625" bestFit="1" customWidth="1"/>
    <col min="7439" max="7439" width="8" bestFit="1" customWidth="1"/>
    <col min="7442" max="7442" width="11" bestFit="1" customWidth="1"/>
    <col min="7681" max="7681" width="25.5703125" bestFit="1" customWidth="1"/>
    <col min="7682" max="7682" width="42.28515625" bestFit="1" customWidth="1"/>
    <col min="7683" max="7683" width="5.7109375" bestFit="1" customWidth="1"/>
    <col min="7684" max="7684" width="6.7109375" bestFit="1" customWidth="1"/>
    <col min="7685" max="7688" width="7.28515625" bestFit="1" customWidth="1"/>
    <col min="7689" max="7690" width="6.7109375" bestFit="1" customWidth="1"/>
    <col min="7691" max="7691" width="7.28515625" bestFit="1" customWidth="1"/>
    <col min="7692" max="7692" width="6.7109375" bestFit="1" customWidth="1"/>
    <col min="7693" max="7694" width="7.28515625" bestFit="1" customWidth="1"/>
    <col min="7695" max="7695" width="8" bestFit="1" customWidth="1"/>
    <col min="7698" max="7698" width="11" bestFit="1" customWidth="1"/>
    <col min="7937" max="7937" width="25.5703125" bestFit="1" customWidth="1"/>
    <col min="7938" max="7938" width="42.28515625" bestFit="1" customWidth="1"/>
    <col min="7939" max="7939" width="5.7109375" bestFit="1" customWidth="1"/>
    <col min="7940" max="7940" width="6.7109375" bestFit="1" customWidth="1"/>
    <col min="7941" max="7944" width="7.28515625" bestFit="1" customWidth="1"/>
    <col min="7945" max="7946" width="6.7109375" bestFit="1" customWidth="1"/>
    <col min="7947" max="7947" width="7.28515625" bestFit="1" customWidth="1"/>
    <col min="7948" max="7948" width="6.7109375" bestFit="1" customWidth="1"/>
    <col min="7949" max="7950" width="7.28515625" bestFit="1" customWidth="1"/>
    <col min="7951" max="7951" width="8" bestFit="1" customWidth="1"/>
    <col min="7954" max="7954" width="11" bestFit="1" customWidth="1"/>
    <col min="8193" max="8193" width="25.5703125" bestFit="1" customWidth="1"/>
    <col min="8194" max="8194" width="42.28515625" bestFit="1" customWidth="1"/>
    <col min="8195" max="8195" width="5.7109375" bestFit="1" customWidth="1"/>
    <col min="8196" max="8196" width="6.7109375" bestFit="1" customWidth="1"/>
    <col min="8197" max="8200" width="7.28515625" bestFit="1" customWidth="1"/>
    <col min="8201" max="8202" width="6.7109375" bestFit="1" customWidth="1"/>
    <col min="8203" max="8203" width="7.28515625" bestFit="1" customWidth="1"/>
    <col min="8204" max="8204" width="6.7109375" bestFit="1" customWidth="1"/>
    <col min="8205" max="8206" width="7.28515625" bestFit="1" customWidth="1"/>
    <col min="8207" max="8207" width="8" bestFit="1" customWidth="1"/>
    <col min="8210" max="8210" width="11" bestFit="1" customWidth="1"/>
    <col min="8449" max="8449" width="25.5703125" bestFit="1" customWidth="1"/>
    <col min="8450" max="8450" width="42.28515625" bestFit="1" customWidth="1"/>
    <col min="8451" max="8451" width="5.7109375" bestFit="1" customWidth="1"/>
    <col min="8452" max="8452" width="6.7109375" bestFit="1" customWidth="1"/>
    <col min="8453" max="8456" width="7.28515625" bestFit="1" customWidth="1"/>
    <col min="8457" max="8458" width="6.7109375" bestFit="1" customWidth="1"/>
    <col min="8459" max="8459" width="7.28515625" bestFit="1" customWidth="1"/>
    <col min="8460" max="8460" width="6.7109375" bestFit="1" customWidth="1"/>
    <col min="8461" max="8462" width="7.28515625" bestFit="1" customWidth="1"/>
    <col min="8463" max="8463" width="8" bestFit="1" customWidth="1"/>
    <col min="8466" max="8466" width="11" bestFit="1" customWidth="1"/>
    <col min="8705" max="8705" width="25.5703125" bestFit="1" customWidth="1"/>
    <col min="8706" max="8706" width="42.28515625" bestFit="1" customWidth="1"/>
    <col min="8707" max="8707" width="5.7109375" bestFit="1" customWidth="1"/>
    <col min="8708" max="8708" width="6.7109375" bestFit="1" customWidth="1"/>
    <col min="8709" max="8712" width="7.28515625" bestFit="1" customWidth="1"/>
    <col min="8713" max="8714" width="6.7109375" bestFit="1" customWidth="1"/>
    <col min="8715" max="8715" width="7.28515625" bestFit="1" customWidth="1"/>
    <col min="8716" max="8716" width="6.7109375" bestFit="1" customWidth="1"/>
    <col min="8717" max="8718" width="7.28515625" bestFit="1" customWidth="1"/>
    <col min="8719" max="8719" width="8" bestFit="1" customWidth="1"/>
    <col min="8722" max="8722" width="11" bestFit="1" customWidth="1"/>
    <col min="8961" max="8961" width="25.5703125" bestFit="1" customWidth="1"/>
    <col min="8962" max="8962" width="42.28515625" bestFit="1" customWidth="1"/>
    <col min="8963" max="8963" width="5.7109375" bestFit="1" customWidth="1"/>
    <col min="8964" max="8964" width="6.7109375" bestFit="1" customWidth="1"/>
    <col min="8965" max="8968" width="7.28515625" bestFit="1" customWidth="1"/>
    <col min="8969" max="8970" width="6.7109375" bestFit="1" customWidth="1"/>
    <col min="8971" max="8971" width="7.28515625" bestFit="1" customWidth="1"/>
    <col min="8972" max="8972" width="6.7109375" bestFit="1" customWidth="1"/>
    <col min="8973" max="8974" width="7.28515625" bestFit="1" customWidth="1"/>
    <col min="8975" max="8975" width="8" bestFit="1" customWidth="1"/>
    <col min="8978" max="8978" width="11" bestFit="1" customWidth="1"/>
    <col min="9217" max="9217" width="25.5703125" bestFit="1" customWidth="1"/>
    <col min="9218" max="9218" width="42.28515625" bestFit="1" customWidth="1"/>
    <col min="9219" max="9219" width="5.7109375" bestFit="1" customWidth="1"/>
    <col min="9220" max="9220" width="6.7109375" bestFit="1" customWidth="1"/>
    <col min="9221" max="9224" width="7.28515625" bestFit="1" customWidth="1"/>
    <col min="9225" max="9226" width="6.7109375" bestFit="1" customWidth="1"/>
    <col min="9227" max="9227" width="7.28515625" bestFit="1" customWidth="1"/>
    <col min="9228" max="9228" width="6.7109375" bestFit="1" customWidth="1"/>
    <col min="9229" max="9230" width="7.28515625" bestFit="1" customWidth="1"/>
    <col min="9231" max="9231" width="8" bestFit="1" customWidth="1"/>
    <col min="9234" max="9234" width="11" bestFit="1" customWidth="1"/>
    <col min="9473" max="9473" width="25.5703125" bestFit="1" customWidth="1"/>
    <col min="9474" max="9474" width="42.28515625" bestFit="1" customWidth="1"/>
    <col min="9475" max="9475" width="5.7109375" bestFit="1" customWidth="1"/>
    <col min="9476" max="9476" width="6.7109375" bestFit="1" customWidth="1"/>
    <col min="9477" max="9480" width="7.28515625" bestFit="1" customWidth="1"/>
    <col min="9481" max="9482" width="6.7109375" bestFit="1" customWidth="1"/>
    <col min="9483" max="9483" width="7.28515625" bestFit="1" customWidth="1"/>
    <col min="9484" max="9484" width="6.7109375" bestFit="1" customWidth="1"/>
    <col min="9485" max="9486" width="7.28515625" bestFit="1" customWidth="1"/>
    <col min="9487" max="9487" width="8" bestFit="1" customWidth="1"/>
    <col min="9490" max="9490" width="11" bestFit="1" customWidth="1"/>
    <col min="9729" max="9729" width="25.5703125" bestFit="1" customWidth="1"/>
    <col min="9730" max="9730" width="42.28515625" bestFit="1" customWidth="1"/>
    <col min="9731" max="9731" width="5.7109375" bestFit="1" customWidth="1"/>
    <col min="9732" max="9732" width="6.7109375" bestFit="1" customWidth="1"/>
    <col min="9733" max="9736" width="7.28515625" bestFit="1" customWidth="1"/>
    <col min="9737" max="9738" width="6.7109375" bestFit="1" customWidth="1"/>
    <col min="9739" max="9739" width="7.28515625" bestFit="1" customWidth="1"/>
    <col min="9740" max="9740" width="6.7109375" bestFit="1" customWidth="1"/>
    <col min="9741" max="9742" width="7.28515625" bestFit="1" customWidth="1"/>
    <col min="9743" max="9743" width="8" bestFit="1" customWidth="1"/>
    <col min="9746" max="9746" width="11" bestFit="1" customWidth="1"/>
    <col min="9985" max="9985" width="25.5703125" bestFit="1" customWidth="1"/>
    <col min="9986" max="9986" width="42.28515625" bestFit="1" customWidth="1"/>
    <col min="9987" max="9987" width="5.7109375" bestFit="1" customWidth="1"/>
    <col min="9988" max="9988" width="6.7109375" bestFit="1" customWidth="1"/>
    <col min="9989" max="9992" width="7.28515625" bestFit="1" customWidth="1"/>
    <col min="9993" max="9994" width="6.7109375" bestFit="1" customWidth="1"/>
    <col min="9995" max="9995" width="7.28515625" bestFit="1" customWidth="1"/>
    <col min="9996" max="9996" width="6.7109375" bestFit="1" customWidth="1"/>
    <col min="9997" max="9998" width="7.28515625" bestFit="1" customWidth="1"/>
    <col min="9999" max="9999" width="8" bestFit="1" customWidth="1"/>
    <col min="10002" max="10002" width="11" bestFit="1" customWidth="1"/>
    <col min="10241" max="10241" width="25.5703125" bestFit="1" customWidth="1"/>
    <col min="10242" max="10242" width="42.28515625" bestFit="1" customWidth="1"/>
    <col min="10243" max="10243" width="5.7109375" bestFit="1" customWidth="1"/>
    <col min="10244" max="10244" width="6.7109375" bestFit="1" customWidth="1"/>
    <col min="10245" max="10248" width="7.28515625" bestFit="1" customWidth="1"/>
    <col min="10249" max="10250" width="6.7109375" bestFit="1" customWidth="1"/>
    <col min="10251" max="10251" width="7.28515625" bestFit="1" customWidth="1"/>
    <col min="10252" max="10252" width="6.7109375" bestFit="1" customWidth="1"/>
    <col min="10253" max="10254" width="7.28515625" bestFit="1" customWidth="1"/>
    <col min="10255" max="10255" width="8" bestFit="1" customWidth="1"/>
    <col min="10258" max="10258" width="11" bestFit="1" customWidth="1"/>
    <col min="10497" max="10497" width="25.5703125" bestFit="1" customWidth="1"/>
    <col min="10498" max="10498" width="42.28515625" bestFit="1" customWidth="1"/>
    <col min="10499" max="10499" width="5.7109375" bestFit="1" customWidth="1"/>
    <col min="10500" max="10500" width="6.7109375" bestFit="1" customWidth="1"/>
    <col min="10501" max="10504" width="7.28515625" bestFit="1" customWidth="1"/>
    <col min="10505" max="10506" width="6.7109375" bestFit="1" customWidth="1"/>
    <col min="10507" max="10507" width="7.28515625" bestFit="1" customWidth="1"/>
    <col min="10508" max="10508" width="6.7109375" bestFit="1" customWidth="1"/>
    <col min="10509" max="10510" width="7.28515625" bestFit="1" customWidth="1"/>
    <col min="10511" max="10511" width="8" bestFit="1" customWidth="1"/>
    <col min="10514" max="10514" width="11" bestFit="1" customWidth="1"/>
    <col min="10753" max="10753" width="25.5703125" bestFit="1" customWidth="1"/>
    <col min="10754" max="10754" width="42.28515625" bestFit="1" customWidth="1"/>
    <col min="10755" max="10755" width="5.7109375" bestFit="1" customWidth="1"/>
    <col min="10756" max="10756" width="6.7109375" bestFit="1" customWidth="1"/>
    <col min="10757" max="10760" width="7.28515625" bestFit="1" customWidth="1"/>
    <col min="10761" max="10762" width="6.7109375" bestFit="1" customWidth="1"/>
    <col min="10763" max="10763" width="7.28515625" bestFit="1" customWidth="1"/>
    <col min="10764" max="10764" width="6.7109375" bestFit="1" customWidth="1"/>
    <col min="10765" max="10766" width="7.28515625" bestFit="1" customWidth="1"/>
    <col min="10767" max="10767" width="8" bestFit="1" customWidth="1"/>
    <col min="10770" max="10770" width="11" bestFit="1" customWidth="1"/>
    <col min="11009" max="11009" width="25.5703125" bestFit="1" customWidth="1"/>
    <col min="11010" max="11010" width="42.28515625" bestFit="1" customWidth="1"/>
    <col min="11011" max="11011" width="5.7109375" bestFit="1" customWidth="1"/>
    <col min="11012" max="11012" width="6.7109375" bestFit="1" customWidth="1"/>
    <col min="11013" max="11016" width="7.28515625" bestFit="1" customWidth="1"/>
    <col min="11017" max="11018" width="6.7109375" bestFit="1" customWidth="1"/>
    <col min="11019" max="11019" width="7.28515625" bestFit="1" customWidth="1"/>
    <col min="11020" max="11020" width="6.7109375" bestFit="1" customWidth="1"/>
    <col min="11021" max="11022" width="7.28515625" bestFit="1" customWidth="1"/>
    <col min="11023" max="11023" width="8" bestFit="1" customWidth="1"/>
    <col min="11026" max="11026" width="11" bestFit="1" customWidth="1"/>
    <col min="11265" max="11265" width="25.5703125" bestFit="1" customWidth="1"/>
    <col min="11266" max="11266" width="42.28515625" bestFit="1" customWidth="1"/>
    <col min="11267" max="11267" width="5.7109375" bestFit="1" customWidth="1"/>
    <col min="11268" max="11268" width="6.7109375" bestFit="1" customWidth="1"/>
    <col min="11269" max="11272" width="7.28515625" bestFit="1" customWidth="1"/>
    <col min="11273" max="11274" width="6.7109375" bestFit="1" customWidth="1"/>
    <col min="11275" max="11275" width="7.28515625" bestFit="1" customWidth="1"/>
    <col min="11276" max="11276" width="6.7109375" bestFit="1" customWidth="1"/>
    <col min="11277" max="11278" width="7.28515625" bestFit="1" customWidth="1"/>
    <col min="11279" max="11279" width="8" bestFit="1" customWidth="1"/>
    <col min="11282" max="11282" width="11" bestFit="1" customWidth="1"/>
    <col min="11521" max="11521" width="25.5703125" bestFit="1" customWidth="1"/>
    <col min="11522" max="11522" width="42.28515625" bestFit="1" customWidth="1"/>
    <col min="11523" max="11523" width="5.7109375" bestFit="1" customWidth="1"/>
    <col min="11524" max="11524" width="6.7109375" bestFit="1" customWidth="1"/>
    <col min="11525" max="11528" width="7.28515625" bestFit="1" customWidth="1"/>
    <col min="11529" max="11530" width="6.7109375" bestFit="1" customWidth="1"/>
    <col min="11531" max="11531" width="7.28515625" bestFit="1" customWidth="1"/>
    <col min="11532" max="11532" width="6.7109375" bestFit="1" customWidth="1"/>
    <col min="11533" max="11534" width="7.28515625" bestFit="1" customWidth="1"/>
    <col min="11535" max="11535" width="8" bestFit="1" customWidth="1"/>
    <col min="11538" max="11538" width="11" bestFit="1" customWidth="1"/>
    <col min="11777" max="11777" width="25.5703125" bestFit="1" customWidth="1"/>
    <col min="11778" max="11778" width="42.28515625" bestFit="1" customWidth="1"/>
    <col min="11779" max="11779" width="5.7109375" bestFit="1" customWidth="1"/>
    <col min="11780" max="11780" width="6.7109375" bestFit="1" customWidth="1"/>
    <col min="11781" max="11784" width="7.28515625" bestFit="1" customWidth="1"/>
    <col min="11785" max="11786" width="6.7109375" bestFit="1" customWidth="1"/>
    <col min="11787" max="11787" width="7.28515625" bestFit="1" customWidth="1"/>
    <col min="11788" max="11788" width="6.7109375" bestFit="1" customWidth="1"/>
    <col min="11789" max="11790" width="7.28515625" bestFit="1" customWidth="1"/>
    <col min="11791" max="11791" width="8" bestFit="1" customWidth="1"/>
    <col min="11794" max="11794" width="11" bestFit="1" customWidth="1"/>
    <col min="12033" max="12033" width="25.5703125" bestFit="1" customWidth="1"/>
    <col min="12034" max="12034" width="42.28515625" bestFit="1" customWidth="1"/>
    <col min="12035" max="12035" width="5.7109375" bestFit="1" customWidth="1"/>
    <col min="12036" max="12036" width="6.7109375" bestFit="1" customWidth="1"/>
    <col min="12037" max="12040" width="7.28515625" bestFit="1" customWidth="1"/>
    <col min="12041" max="12042" width="6.7109375" bestFit="1" customWidth="1"/>
    <col min="12043" max="12043" width="7.28515625" bestFit="1" customWidth="1"/>
    <col min="12044" max="12044" width="6.7109375" bestFit="1" customWidth="1"/>
    <col min="12045" max="12046" width="7.28515625" bestFit="1" customWidth="1"/>
    <col min="12047" max="12047" width="8" bestFit="1" customWidth="1"/>
    <col min="12050" max="12050" width="11" bestFit="1" customWidth="1"/>
    <col min="12289" max="12289" width="25.5703125" bestFit="1" customWidth="1"/>
    <col min="12290" max="12290" width="42.28515625" bestFit="1" customWidth="1"/>
    <col min="12291" max="12291" width="5.7109375" bestFit="1" customWidth="1"/>
    <col min="12292" max="12292" width="6.7109375" bestFit="1" customWidth="1"/>
    <col min="12293" max="12296" width="7.28515625" bestFit="1" customWidth="1"/>
    <col min="12297" max="12298" width="6.7109375" bestFit="1" customWidth="1"/>
    <col min="12299" max="12299" width="7.28515625" bestFit="1" customWidth="1"/>
    <col min="12300" max="12300" width="6.7109375" bestFit="1" customWidth="1"/>
    <col min="12301" max="12302" width="7.28515625" bestFit="1" customWidth="1"/>
    <col min="12303" max="12303" width="8" bestFit="1" customWidth="1"/>
    <col min="12306" max="12306" width="11" bestFit="1" customWidth="1"/>
    <col min="12545" max="12545" width="25.5703125" bestFit="1" customWidth="1"/>
    <col min="12546" max="12546" width="42.28515625" bestFit="1" customWidth="1"/>
    <col min="12547" max="12547" width="5.7109375" bestFit="1" customWidth="1"/>
    <col min="12548" max="12548" width="6.7109375" bestFit="1" customWidth="1"/>
    <col min="12549" max="12552" width="7.28515625" bestFit="1" customWidth="1"/>
    <col min="12553" max="12554" width="6.7109375" bestFit="1" customWidth="1"/>
    <col min="12555" max="12555" width="7.28515625" bestFit="1" customWidth="1"/>
    <col min="12556" max="12556" width="6.7109375" bestFit="1" customWidth="1"/>
    <col min="12557" max="12558" width="7.28515625" bestFit="1" customWidth="1"/>
    <col min="12559" max="12559" width="8" bestFit="1" customWidth="1"/>
    <col min="12562" max="12562" width="11" bestFit="1" customWidth="1"/>
    <col min="12801" max="12801" width="25.5703125" bestFit="1" customWidth="1"/>
    <col min="12802" max="12802" width="42.28515625" bestFit="1" customWidth="1"/>
    <col min="12803" max="12803" width="5.7109375" bestFit="1" customWidth="1"/>
    <col min="12804" max="12804" width="6.7109375" bestFit="1" customWidth="1"/>
    <col min="12805" max="12808" width="7.28515625" bestFit="1" customWidth="1"/>
    <col min="12809" max="12810" width="6.7109375" bestFit="1" customWidth="1"/>
    <col min="12811" max="12811" width="7.28515625" bestFit="1" customWidth="1"/>
    <col min="12812" max="12812" width="6.7109375" bestFit="1" customWidth="1"/>
    <col min="12813" max="12814" width="7.28515625" bestFit="1" customWidth="1"/>
    <col min="12815" max="12815" width="8" bestFit="1" customWidth="1"/>
    <col min="12818" max="12818" width="11" bestFit="1" customWidth="1"/>
    <col min="13057" max="13057" width="25.5703125" bestFit="1" customWidth="1"/>
    <col min="13058" max="13058" width="42.28515625" bestFit="1" customWidth="1"/>
    <col min="13059" max="13059" width="5.7109375" bestFit="1" customWidth="1"/>
    <col min="13060" max="13060" width="6.7109375" bestFit="1" customWidth="1"/>
    <col min="13061" max="13064" width="7.28515625" bestFit="1" customWidth="1"/>
    <col min="13065" max="13066" width="6.7109375" bestFit="1" customWidth="1"/>
    <col min="13067" max="13067" width="7.28515625" bestFit="1" customWidth="1"/>
    <col min="13068" max="13068" width="6.7109375" bestFit="1" customWidth="1"/>
    <col min="13069" max="13070" width="7.28515625" bestFit="1" customWidth="1"/>
    <col min="13071" max="13071" width="8" bestFit="1" customWidth="1"/>
    <col min="13074" max="13074" width="11" bestFit="1" customWidth="1"/>
    <col min="13313" max="13313" width="25.5703125" bestFit="1" customWidth="1"/>
    <col min="13314" max="13314" width="42.28515625" bestFit="1" customWidth="1"/>
    <col min="13315" max="13315" width="5.7109375" bestFit="1" customWidth="1"/>
    <col min="13316" max="13316" width="6.7109375" bestFit="1" customWidth="1"/>
    <col min="13317" max="13320" width="7.28515625" bestFit="1" customWidth="1"/>
    <col min="13321" max="13322" width="6.7109375" bestFit="1" customWidth="1"/>
    <col min="13323" max="13323" width="7.28515625" bestFit="1" customWidth="1"/>
    <col min="13324" max="13324" width="6.7109375" bestFit="1" customWidth="1"/>
    <col min="13325" max="13326" width="7.28515625" bestFit="1" customWidth="1"/>
    <col min="13327" max="13327" width="8" bestFit="1" customWidth="1"/>
    <col min="13330" max="13330" width="11" bestFit="1" customWidth="1"/>
    <col min="13569" max="13569" width="25.5703125" bestFit="1" customWidth="1"/>
    <col min="13570" max="13570" width="42.28515625" bestFit="1" customWidth="1"/>
    <col min="13571" max="13571" width="5.7109375" bestFit="1" customWidth="1"/>
    <col min="13572" max="13572" width="6.7109375" bestFit="1" customWidth="1"/>
    <col min="13573" max="13576" width="7.28515625" bestFit="1" customWidth="1"/>
    <col min="13577" max="13578" width="6.7109375" bestFit="1" customWidth="1"/>
    <col min="13579" max="13579" width="7.28515625" bestFit="1" customWidth="1"/>
    <col min="13580" max="13580" width="6.7109375" bestFit="1" customWidth="1"/>
    <col min="13581" max="13582" width="7.28515625" bestFit="1" customWidth="1"/>
    <col min="13583" max="13583" width="8" bestFit="1" customWidth="1"/>
    <col min="13586" max="13586" width="11" bestFit="1" customWidth="1"/>
    <col min="13825" max="13825" width="25.5703125" bestFit="1" customWidth="1"/>
    <col min="13826" max="13826" width="42.28515625" bestFit="1" customWidth="1"/>
    <col min="13827" max="13827" width="5.7109375" bestFit="1" customWidth="1"/>
    <col min="13828" max="13828" width="6.7109375" bestFit="1" customWidth="1"/>
    <col min="13829" max="13832" width="7.28515625" bestFit="1" customWidth="1"/>
    <col min="13833" max="13834" width="6.7109375" bestFit="1" customWidth="1"/>
    <col min="13835" max="13835" width="7.28515625" bestFit="1" customWidth="1"/>
    <col min="13836" max="13836" width="6.7109375" bestFit="1" customWidth="1"/>
    <col min="13837" max="13838" width="7.28515625" bestFit="1" customWidth="1"/>
    <col min="13839" max="13839" width="8" bestFit="1" customWidth="1"/>
    <col min="13842" max="13842" width="11" bestFit="1" customWidth="1"/>
    <col min="14081" max="14081" width="25.5703125" bestFit="1" customWidth="1"/>
    <col min="14082" max="14082" width="42.28515625" bestFit="1" customWidth="1"/>
    <col min="14083" max="14083" width="5.7109375" bestFit="1" customWidth="1"/>
    <col min="14084" max="14084" width="6.7109375" bestFit="1" customWidth="1"/>
    <col min="14085" max="14088" width="7.28515625" bestFit="1" customWidth="1"/>
    <col min="14089" max="14090" width="6.7109375" bestFit="1" customWidth="1"/>
    <col min="14091" max="14091" width="7.28515625" bestFit="1" customWidth="1"/>
    <col min="14092" max="14092" width="6.7109375" bestFit="1" customWidth="1"/>
    <col min="14093" max="14094" width="7.28515625" bestFit="1" customWidth="1"/>
    <col min="14095" max="14095" width="8" bestFit="1" customWidth="1"/>
    <col min="14098" max="14098" width="11" bestFit="1" customWidth="1"/>
    <col min="14337" max="14337" width="25.5703125" bestFit="1" customWidth="1"/>
    <col min="14338" max="14338" width="42.28515625" bestFit="1" customWidth="1"/>
    <col min="14339" max="14339" width="5.7109375" bestFit="1" customWidth="1"/>
    <col min="14340" max="14340" width="6.7109375" bestFit="1" customWidth="1"/>
    <col min="14341" max="14344" width="7.28515625" bestFit="1" customWidth="1"/>
    <col min="14345" max="14346" width="6.7109375" bestFit="1" customWidth="1"/>
    <col min="14347" max="14347" width="7.28515625" bestFit="1" customWidth="1"/>
    <col min="14348" max="14348" width="6.7109375" bestFit="1" customWidth="1"/>
    <col min="14349" max="14350" width="7.28515625" bestFit="1" customWidth="1"/>
    <col min="14351" max="14351" width="8" bestFit="1" customWidth="1"/>
    <col min="14354" max="14354" width="11" bestFit="1" customWidth="1"/>
    <col min="14593" max="14593" width="25.5703125" bestFit="1" customWidth="1"/>
    <col min="14594" max="14594" width="42.28515625" bestFit="1" customWidth="1"/>
    <col min="14595" max="14595" width="5.7109375" bestFit="1" customWidth="1"/>
    <col min="14596" max="14596" width="6.7109375" bestFit="1" customWidth="1"/>
    <col min="14597" max="14600" width="7.28515625" bestFit="1" customWidth="1"/>
    <col min="14601" max="14602" width="6.7109375" bestFit="1" customWidth="1"/>
    <col min="14603" max="14603" width="7.28515625" bestFit="1" customWidth="1"/>
    <col min="14604" max="14604" width="6.7109375" bestFit="1" customWidth="1"/>
    <col min="14605" max="14606" width="7.28515625" bestFit="1" customWidth="1"/>
    <col min="14607" max="14607" width="8" bestFit="1" customWidth="1"/>
    <col min="14610" max="14610" width="11" bestFit="1" customWidth="1"/>
    <col min="14849" max="14849" width="25.5703125" bestFit="1" customWidth="1"/>
    <col min="14850" max="14850" width="42.28515625" bestFit="1" customWidth="1"/>
    <col min="14851" max="14851" width="5.7109375" bestFit="1" customWidth="1"/>
    <col min="14852" max="14852" width="6.7109375" bestFit="1" customWidth="1"/>
    <col min="14853" max="14856" width="7.28515625" bestFit="1" customWidth="1"/>
    <col min="14857" max="14858" width="6.7109375" bestFit="1" customWidth="1"/>
    <col min="14859" max="14859" width="7.28515625" bestFit="1" customWidth="1"/>
    <col min="14860" max="14860" width="6.7109375" bestFit="1" customWidth="1"/>
    <col min="14861" max="14862" width="7.28515625" bestFit="1" customWidth="1"/>
    <col min="14863" max="14863" width="8" bestFit="1" customWidth="1"/>
    <col min="14866" max="14866" width="11" bestFit="1" customWidth="1"/>
    <col min="15105" max="15105" width="25.5703125" bestFit="1" customWidth="1"/>
    <col min="15106" max="15106" width="42.28515625" bestFit="1" customWidth="1"/>
    <col min="15107" max="15107" width="5.7109375" bestFit="1" customWidth="1"/>
    <col min="15108" max="15108" width="6.7109375" bestFit="1" customWidth="1"/>
    <col min="15109" max="15112" width="7.28515625" bestFit="1" customWidth="1"/>
    <col min="15113" max="15114" width="6.7109375" bestFit="1" customWidth="1"/>
    <col min="15115" max="15115" width="7.28515625" bestFit="1" customWidth="1"/>
    <col min="15116" max="15116" width="6.7109375" bestFit="1" customWidth="1"/>
    <col min="15117" max="15118" width="7.28515625" bestFit="1" customWidth="1"/>
    <col min="15119" max="15119" width="8" bestFit="1" customWidth="1"/>
    <col min="15122" max="15122" width="11" bestFit="1" customWidth="1"/>
    <col min="15361" max="15361" width="25.5703125" bestFit="1" customWidth="1"/>
    <col min="15362" max="15362" width="42.28515625" bestFit="1" customWidth="1"/>
    <col min="15363" max="15363" width="5.7109375" bestFit="1" customWidth="1"/>
    <col min="15364" max="15364" width="6.7109375" bestFit="1" customWidth="1"/>
    <col min="15365" max="15368" width="7.28515625" bestFit="1" customWidth="1"/>
    <col min="15369" max="15370" width="6.7109375" bestFit="1" customWidth="1"/>
    <col min="15371" max="15371" width="7.28515625" bestFit="1" customWidth="1"/>
    <col min="15372" max="15372" width="6.7109375" bestFit="1" customWidth="1"/>
    <col min="15373" max="15374" width="7.28515625" bestFit="1" customWidth="1"/>
    <col min="15375" max="15375" width="8" bestFit="1" customWidth="1"/>
    <col min="15378" max="15378" width="11" bestFit="1" customWidth="1"/>
    <col min="15617" max="15617" width="25.5703125" bestFit="1" customWidth="1"/>
    <col min="15618" max="15618" width="42.28515625" bestFit="1" customWidth="1"/>
    <col min="15619" max="15619" width="5.7109375" bestFit="1" customWidth="1"/>
    <col min="15620" max="15620" width="6.7109375" bestFit="1" customWidth="1"/>
    <col min="15621" max="15624" width="7.28515625" bestFit="1" customWidth="1"/>
    <col min="15625" max="15626" width="6.7109375" bestFit="1" customWidth="1"/>
    <col min="15627" max="15627" width="7.28515625" bestFit="1" customWidth="1"/>
    <col min="15628" max="15628" width="6.7109375" bestFit="1" customWidth="1"/>
    <col min="15629" max="15630" width="7.28515625" bestFit="1" customWidth="1"/>
    <col min="15631" max="15631" width="8" bestFit="1" customWidth="1"/>
    <col min="15634" max="15634" width="11" bestFit="1" customWidth="1"/>
    <col min="15873" max="15873" width="25.5703125" bestFit="1" customWidth="1"/>
    <col min="15874" max="15874" width="42.28515625" bestFit="1" customWidth="1"/>
    <col min="15875" max="15875" width="5.7109375" bestFit="1" customWidth="1"/>
    <col min="15876" max="15876" width="6.7109375" bestFit="1" customWidth="1"/>
    <col min="15877" max="15880" width="7.28515625" bestFit="1" customWidth="1"/>
    <col min="15881" max="15882" width="6.7109375" bestFit="1" customWidth="1"/>
    <col min="15883" max="15883" width="7.28515625" bestFit="1" customWidth="1"/>
    <col min="15884" max="15884" width="6.7109375" bestFit="1" customWidth="1"/>
    <col min="15885" max="15886" width="7.28515625" bestFit="1" customWidth="1"/>
    <col min="15887" max="15887" width="8" bestFit="1" customWidth="1"/>
    <col min="15890" max="15890" width="11" bestFit="1" customWidth="1"/>
    <col min="16129" max="16129" width="25.5703125" bestFit="1" customWidth="1"/>
    <col min="16130" max="16130" width="42.28515625" bestFit="1" customWidth="1"/>
    <col min="16131" max="16131" width="5.7109375" bestFit="1" customWidth="1"/>
    <col min="16132" max="16132" width="6.7109375" bestFit="1" customWidth="1"/>
    <col min="16133" max="16136" width="7.28515625" bestFit="1" customWidth="1"/>
    <col min="16137" max="16138" width="6.7109375" bestFit="1" customWidth="1"/>
    <col min="16139" max="16139" width="7.28515625" bestFit="1" customWidth="1"/>
    <col min="16140" max="16140" width="6.7109375" bestFit="1" customWidth="1"/>
    <col min="16141" max="16142" width="7.28515625" bestFit="1" customWidth="1"/>
    <col min="16143" max="16143" width="8" bestFit="1" customWidth="1"/>
    <col min="16146" max="16146" width="11" bestFit="1" customWidth="1"/>
  </cols>
  <sheetData>
    <row r="1" spans="1:256" ht="12.75" x14ac:dyDescent="0.2">
      <c r="A1" s="7" t="s">
        <v>17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R1" s="60" t="s">
        <v>144</v>
      </c>
    </row>
    <row r="2" spans="1:256" ht="12.75" x14ac:dyDescent="0.2">
      <c r="A2" s="7" t="s">
        <v>39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R2" s="61"/>
    </row>
    <row r="3" spans="1:256" ht="12.75" x14ac:dyDescent="0.2">
      <c r="A3" t="s">
        <v>16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R3" s="61"/>
    </row>
    <row r="5" spans="1:256" ht="12.75" x14ac:dyDescent="0.2">
      <c r="A5" s="16" t="s">
        <v>18</v>
      </c>
      <c r="B5" s="16" t="s">
        <v>19</v>
      </c>
    </row>
    <row r="6" spans="1:256" ht="12.75" x14ac:dyDescent="0.2">
      <c r="A6" s="16"/>
      <c r="B6" s="23" t="s">
        <v>143</v>
      </c>
      <c r="C6" s="1" t="s">
        <v>0</v>
      </c>
      <c r="D6" s="1" t="s">
        <v>1</v>
      </c>
      <c r="E6" s="1" t="s">
        <v>2</v>
      </c>
      <c r="F6" s="1" t="s">
        <v>3</v>
      </c>
      <c r="G6" s="1" t="s">
        <v>4</v>
      </c>
      <c r="H6" s="1" t="s">
        <v>5</v>
      </c>
      <c r="I6" s="1" t="s">
        <v>6</v>
      </c>
      <c r="J6" s="1" t="s">
        <v>7</v>
      </c>
      <c r="K6" s="1" t="s">
        <v>8</v>
      </c>
      <c r="L6" s="1" t="s">
        <v>9</v>
      </c>
      <c r="M6" s="1" t="s">
        <v>10</v>
      </c>
      <c r="N6" s="1" t="s">
        <v>11</v>
      </c>
      <c r="O6" s="1" t="s">
        <v>12</v>
      </c>
    </row>
    <row r="7" spans="1:256" ht="12.75" x14ac:dyDescent="0.2">
      <c r="A7" s="17"/>
      <c r="B7" s="18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1"/>
      <c r="P7" s="45"/>
      <c r="Q7" s="9"/>
      <c r="R7" s="17"/>
      <c r="S7" s="18"/>
      <c r="T7" s="9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45"/>
      <c r="AH7" s="9"/>
      <c r="AI7" s="17"/>
      <c r="AJ7" s="18"/>
      <c r="AK7" s="9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45"/>
      <c r="AY7" s="9"/>
      <c r="AZ7" s="17"/>
      <c r="BA7" s="18"/>
      <c r="BB7" s="9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45"/>
      <c r="BP7" s="9"/>
      <c r="BQ7" s="17"/>
      <c r="BR7" s="18"/>
      <c r="BS7" s="9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45"/>
      <c r="CG7" s="9"/>
      <c r="CH7" s="17"/>
      <c r="CI7" s="18"/>
      <c r="CJ7" s="9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45"/>
      <c r="CX7" s="9"/>
      <c r="CY7" s="17"/>
      <c r="CZ7" s="18"/>
      <c r="DA7" s="9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45"/>
      <c r="DO7" s="9"/>
      <c r="DP7" s="17"/>
      <c r="DQ7" s="18"/>
      <c r="DR7" s="9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45"/>
      <c r="EF7" s="9"/>
      <c r="EG7" s="17"/>
      <c r="EH7" s="18"/>
      <c r="EI7" s="9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45"/>
      <c r="EW7" s="9"/>
      <c r="EX7" s="17"/>
      <c r="EY7" s="18"/>
      <c r="EZ7" s="9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45"/>
      <c r="FN7" s="9"/>
      <c r="FO7" s="17"/>
      <c r="FP7" s="18"/>
      <c r="FQ7" s="9"/>
      <c r="FR7" s="20"/>
      <c r="FS7" s="20"/>
      <c r="FT7" s="20"/>
      <c r="FU7" s="20"/>
      <c r="FV7" s="20"/>
      <c r="FW7" s="20"/>
      <c r="FX7" s="20"/>
      <c r="FY7" s="20"/>
      <c r="FZ7" s="20"/>
      <c r="GA7" s="20"/>
      <c r="GB7" s="20"/>
      <c r="GC7" s="20"/>
      <c r="GD7" s="45"/>
      <c r="GE7" s="9"/>
      <c r="GF7" s="17"/>
      <c r="GG7" s="18"/>
      <c r="GH7" s="9"/>
      <c r="GI7" s="20"/>
      <c r="GJ7" s="20"/>
      <c r="GK7" s="20"/>
      <c r="GL7" s="20"/>
      <c r="GM7" s="20"/>
      <c r="GN7" s="20"/>
      <c r="GO7" s="20"/>
      <c r="GP7" s="20"/>
      <c r="GQ7" s="20"/>
      <c r="GR7" s="20"/>
      <c r="GS7" s="20"/>
      <c r="GT7" s="20"/>
      <c r="GU7" s="45"/>
      <c r="GV7" s="9"/>
      <c r="GW7" s="17"/>
      <c r="GX7" s="18"/>
      <c r="GY7" s="9"/>
      <c r="GZ7" s="20"/>
      <c r="HA7" s="20"/>
      <c r="HB7" s="20"/>
      <c r="HC7" s="20"/>
      <c r="HD7" s="20"/>
      <c r="HE7" s="20"/>
      <c r="HF7" s="20"/>
      <c r="HG7" s="20"/>
      <c r="HH7" s="20"/>
      <c r="HI7" s="20"/>
      <c r="HJ7" s="20"/>
      <c r="HK7" s="20"/>
      <c r="HL7" s="45"/>
      <c r="HM7" s="9"/>
      <c r="HN7" s="17"/>
      <c r="HO7" s="18"/>
      <c r="HP7" s="9"/>
      <c r="HQ7" s="20"/>
      <c r="HR7" s="20"/>
      <c r="HS7" s="20"/>
      <c r="HT7" s="20"/>
      <c r="HU7" s="20"/>
      <c r="HV7" s="20"/>
      <c r="HW7" s="20"/>
      <c r="HX7" s="20"/>
      <c r="HY7" s="20"/>
      <c r="HZ7" s="20"/>
      <c r="IA7" s="20"/>
      <c r="IB7" s="20"/>
      <c r="IC7" s="45"/>
      <c r="ID7" s="9"/>
      <c r="IE7" s="17"/>
      <c r="IF7" s="18"/>
      <c r="IG7" s="9"/>
      <c r="IH7" s="20"/>
      <c r="II7" s="20"/>
      <c r="IJ7" s="20"/>
      <c r="IK7" s="20"/>
      <c r="IL7" s="20"/>
      <c r="IM7" s="20"/>
      <c r="IN7" s="20"/>
      <c r="IO7" s="20"/>
      <c r="IP7" s="20"/>
      <c r="IQ7" s="20"/>
      <c r="IR7" s="20"/>
      <c r="IS7" s="20"/>
      <c r="IT7" s="45"/>
      <c r="IU7" s="9"/>
      <c r="IV7" s="17"/>
    </row>
    <row r="8" spans="1:256" ht="12.75" x14ac:dyDescent="0.2">
      <c r="A8" s="17" t="s">
        <v>40</v>
      </c>
      <c r="B8" s="18" t="s">
        <v>41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108.99976000000001</v>
      </c>
      <c r="M8" s="19">
        <v>0</v>
      </c>
      <c r="N8" s="19">
        <v>0</v>
      </c>
      <c r="O8" s="21">
        <v>108.99976000000001</v>
      </c>
      <c r="P8" s="45"/>
      <c r="Q8" s="9"/>
      <c r="R8" s="17"/>
      <c r="S8" s="18"/>
      <c r="T8" s="9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45"/>
      <c r="AH8" s="9"/>
      <c r="AI8" s="17"/>
      <c r="AJ8" s="18"/>
      <c r="AK8" s="9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45"/>
      <c r="AY8" s="9"/>
      <c r="AZ8" s="17"/>
      <c r="BA8" s="18"/>
      <c r="BB8" s="9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45"/>
      <c r="BP8" s="9"/>
      <c r="BQ8" s="17"/>
      <c r="BR8" s="18"/>
      <c r="BS8" s="9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45"/>
      <c r="CG8" s="9"/>
      <c r="CH8" s="17"/>
      <c r="CI8" s="18"/>
      <c r="CJ8" s="9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45"/>
      <c r="CX8" s="9"/>
      <c r="CY8" s="17"/>
      <c r="CZ8" s="18"/>
      <c r="DA8" s="9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45"/>
      <c r="DO8" s="9"/>
      <c r="DP8" s="17"/>
      <c r="DQ8" s="18"/>
      <c r="DR8" s="9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45"/>
      <c r="EF8" s="9"/>
      <c r="EG8" s="17"/>
      <c r="EH8" s="18"/>
      <c r="EI8" s="9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45"/>
      <c r="EW8" s="9"/>
      <c r="EX8" s="17"/>
      <c r="EY8" s="18"/>
      <c r="EZ8" s="9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  <c r="FM8" s="45"/>
      <c r="FN8" s="9"/>
      <c r="FO8" s="17"/>
      <c r="FP8" s="18"/>
      <c r="FQ8" s="9"/>
      <c r="FR8" s="20"/>
      <c r="FS8" s="20"/>
      <c r="FT8" s="20"/>
      <c r="FU8" s="20"/>
      <c r="FV8" s="20"/>
      <c r="FW8" s="20"/>
      <c r="FX8" s="20"/>
      <c r="FY8" s="20"/>
      <c r="FZ8" s="20"/>
      <c r="GA8" s="20"/>
      <c r="GB8" s="20"/>
      <c r="GC8" s="20"/>
      <c r="GD8" s="45"/>
      <c r="GE8" s="9"/>
      <c r="GF8" s="17"/>
      <c r="GG8" s="18"/>
      <c r="GH8" s="9"/>
      <c r="GI8" s="20"/>
      <c r="GJ8" s="20"/>
      <c r="GK8" s="20"/>
      <c r="GL8" s="20"/>
      <c r="GM8" s="20"/>
      <c r="GN8" s="20"/>
      <c r="GO8" s="20"/>
      <c r="GP8" s="20"/>
      <c r="GQ8" s="20"/>
      <c r="GR8" s="20"/>
      <c r="GS8" s="20"/>
      <c r="GT8" s="20"/>
      <c r="GU8" s="45"/>
      <c r="GV8" s="9"/>
      <c r="GW8" s="17"/>
      <c r="GX8" s="18"/>
      <c r="GY8" s="9"/>
      <c r="GZ8" s="20"/>
      <c r="HA8" s="20"/>
      <c r="HB8" s="20"/>
      <c r="HC8" s="20"/>
      <c r="HD8" s="20"/>
      <c r="HE8" s="20"/>
      <c r="HF8" s="20"/>
      <c r="HG8" s="20"/>
      <c r="HH8" s="20"/>
      <c r="HI8" s="20"/>
      <c r="HJ8" s="20"/>
      <c r="HK8" s="20"/>
      <c r="HL8" s="45"/>
      <c r="HM8" s="9"/>
      <c r="HN8" s="17"/>
      <c r="HO8" s="18"/>
      <c r="HP8" s="9"/>
      <c r="HQ8" s="20"/>
      <c r="HR8" s="20"/>
      <c r="HS8" s="20"/>
      <c r="HT8" s="20"/>
      <c r="HU8" s="20"/>
      <c r="HV8" s="20"/>
      <c r="HW8" s="20"/>
      <c r="HX8" s="20"/>
      <c r="HY8" s="20"/>
      <c r="HZ8" s="20"/>
      <c r="IA8" s="20"/>
      <c r="IB8" s="20"/>
      <c r="IC8" s="45"/>
      <c r="ID8" s="9"/>
      <c r="IE8" s="17"/>
      <c r="IF8" s="18"/>
      <c r="IG8" s="9"/>
      <c r="IH8" s="20"/>
      <c r="II8" s="20"/>
      <c r="IJ8" s="20"/>
      <c r="IK8" s="20"/>
      <c r="IL8" s="20"/>
      <c r="IM8" s="20"/>
      <c r="IN8" s="20"/>
      <c r="IO8" s="20"/>
      <c r="IP8" s="20"/>
      <c r="IQ8" s="20"/>
      <c r="IR8" s="20"/>
      <c r="IS8" s="20"/>
      <c r="IT8" s="45"/>
      <c r="IU8" s="9"/>
      <c r="IV8" s="17"/>
    </row>
    <row r="9" spans="1:256" ht="12.75" x14ac:dyDescent="0.2">
      <c r="A9" s="17" t="s">
        <v>42</v>
      </c>
      <c r="B9" s="18" t="s">
        <v>20</v>
      </c>
      <c r="C9" s="19">
        <v>3.6695000000000007</v>
      </c>
      <c r="D9" s="19">
        <v>31.831820000000004</v>
      </c>
      <c r="E9" s="19">
        <v>12.058089999999998</v>
      </c>
      <c r="F9" s="19">
        <v>185.20250000000007</v>
      </c>
      <c r="G9" s="19">
        <v>27.936380000000007</v>
      </c>
      <c r="H9" s="19">
        <v>8.3231899999999985</v>
      </c>
      <c r="I9" s="19">
        <v>-2.036E-2</v>
      </c>
      <c r="J9" s="19">
        <v>-0.14836000000000002</v>
      </c>
      <c r="K9" s="19">
        <v>3.5E-4</v>
      </c>
      <c r="L9" s="19">
        <v>4.6666666666666661E-4</v>
      </c>
      <c r="M9" s="19">
        <v>0</v>
      </c>
      <c r="N9" s="19">
        <v>0</v>
      </c>
      <c r="O9" s="21">
        <v>268.85357666666681</v>
      </c>
      <c r="P9" s="45"/>
      <c r="Q9" s="9"/>
      <c r="R9" s="17"/>
      <c r="S9" s="18"/>
      <c r="T9" s="9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45"/>
      <c r="AH9" s="9"/>
      <c r="AI9" s="17"/>
      <c r="AJ9" s="18"/>
      <c r="AK9" s="9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45"/>
      <c r="AY9" s="9"/>
      <c r="AZ9" s="17"/>
      <c r="BA9" s="18"/>
      <c r="BB9" s="9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45"/>
      <c r="BP9" s="9"/>
      <c r="BQ9" s="17"/>
      <c r="BR9" s="18"/>
      <c r="BS9" s="9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45"/>
      <c r="CG9" s="9"/>
      <c r="CH9" s="17"/>
      <c r="CI9" s="18"/>
      <c r="CJ9" s="9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45"/>
      <c r="CX9" s="9"/>
      <c r="CY9" s="17"/>
      <c r="CZ9" s="18"/>
      <c r="DA9" s="9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45"/>
      <c r="DO9" s="9"/>
      <c r="DP9" s="17"/>
      <c r="DQ9" s="18"/>
      <c r="DR9" s="9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45"/>
      <c r="EF9" s="9"/>
      <c r="EG9" s="17"/>
      <c r="EH9" s="18"/>
      <c r="EI9" s="9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45"/>
      <c r="EW9" s="9"/>
      <c r="EX9" s="17"/>
      <c r="EY9" s="18"/>
      <c r="EZ9" s="9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45"/>
      <c r="FN9" s="9"/>
      <c r="FO9" s="17"/>
      <c r="FP9" s="18"/>
      <c r="FQ9" s="9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45"/>
      <c r="GE9" s="9"/>
      <c r="GF9" s="17"/>
      <c r="GG9" s="18"/>
      <c r="GH9" s="9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45"/>
      <c r="GV9" s="9"/>
      <c r="GW9" s="17"/>
      <c r="GX9" s="18"/>
      <c r="GY9" s="9"/>
      <c r="GZ9" s="20"/>
      <c r="HA9" s="20"/>
      <c r="HB9" s="20"/>
      <c r="HC9" s="20"/>
      <c r="HD9" s="20"/>
      <c r="HE9" s="20"/>
      <c r="HF9" s="20"/>
      <c r="HG9" s="20"/>
      <c r="HH9" s="20"/>
      <c r="HI9" s="20"/>
      <c r="HJ9" s="20"/>
      <c r="HK9" s="20"/>
      <c r="HL9" s="45"/>
      <c r="HM9" s="9"/>
      <c r="HN9" s="17"/>
      <c r="HO9" s="18"/>
      <c r="HP9" s="9"/>
      <c r="HQ9" s="20"/>
      <c r="HR9" s="20"/>
      <c r="HS9" s="20"/>
      <c r="HT9" s="20"/>
      <c r="HU9" s="20"/>
      <c r="HV9" s="20"/>
      <c r="HW9" s="20"/>
      <c r="HX9" s="20"/>
      <c r="HY9" s="20"/>
      <c r="HZ9" s="20"/>
      <c r="IA9" s="20"/>
      <c r="IB9" s="20"/>
      <c r="IC9" s="45"/>
      <c r="ID9" s="9"/>
      <c r="IE9" s="17"/>
      <c r="IF9" s="18"/>
      <c r="IG9" s="9"/>
      <c r="IH9" s="20"/>
      <c r="II9" s="20"/>
      <c r="IJ9" s="20"/>
      <c r="IK9" s="20"/>
      <c r="IL9" s="20"/>
      <c r="IM9" s="20"/>
      <c r="IN9" s="20"/>
      <c r="IO9" s="20"/>
      <c r="IP9" s="20"/>
      <c r="IQ9" s="20"/>
      <c r="IR9" s="20"/>
      <c r="IS9" s="20"/>
      <c r="IT9" s="45"/>
      <c r="IU9" s="9"/>
      <c r="IV9" s="17"/>
    </row>
    <row r="10" spans="1:256" ht="12.75" x14ac:dyDescent="0.2">
      <c r="A10" s="17" t="s">
        <v>43</v>
      </c>
      <c r="B10" s="18" t="s">
        <v>44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21">
        <v>0</v>
      </c>
      <c r="P10" s="45"/>
      <c r="Q10" s="9"/>
      <c r="R10" s="17"/>
      <c r="S10" s="18"/>
      <c r="T10" s="9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45"/>
      <c r="AH10" s="9"/>
      <c r="AI10" s="17"/>
      <c r="AJ10" s="18"/>
      <c r="AK10" s="9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45"/>
      <c r="AY10" s="9"/>
      <c r="AZ10" s="17"/>
      <c r="BA10" s="18"/>
      <c r="BB10" s="9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45"/>
      <c r="BP10" s="9"/>
      <c r="BQ10" s="17"/>
      <c r="BR10" s="18"/>
      <c r="BS10" s="9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45"/>
      <c r="CG10" s="9"/>
      <c r="CH10" s="17"/>
      <c r="CI10" s="18"/>
      <c r="CJ10" s="9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45"/>
      <c r="CX10" s="9"/>
      <c r="CY10" s="17"/>
      <c r="CZ10" s="18"/>
      <c r="DA10" s="9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45"/>
      <c r="DO10" s="9"/>
      <c r="DP10" s="17"/>
      <c r="DQ10" s="18"/>
      <c r="DR10" s="9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45"/>
      <c r="EF10" s="9"/>
      <c r="EG10" s="17"/>
      <c r="EH10" s="18"/>
      <c r="EI10" s="9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45"/>
      <c r="EW10" s="9"/>
      <c r="EX10" s="17"/>
      <c r="EY10" s="18"/>
      <c r="EZ10" s="9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45"/>
      <c r="FN10" s="9"/>
      <c r="FO10" s="17"/>
      <c r="FP10" s="18"/>
      <c r="FQ10" s="9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45"/>
      <c r="GE10" s="9"/>
      <c r="GF10" s="17"/>
      <c r="GG10" s="18"/>
      <c r="GH10" s="9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45"/>
      <c r="GV10" s="9"/>
      <c r="GW10" s="17"/>
      <c r="GX10" s="18"/>
      <c r="GY10" s="9"/>
      <c r="GZ10" s="20"/>
      <c r="HA10" s="20"/>
      <c r="HB10" s="20"/>
      <c r="HC10" s="20"/>
      <c r="HD10" s="20"/>
      <c r="HE10" s="20"/>
      <c r="HF10" s="20"/>
      <c r="HG10" s="20"/>
      <c r="HH10" s="20"/>
      <c r="HI10" s="20"/>
      <c r="HJ10" s="20"/>
      <c r="HK10" s="20"/>
      <c r="HL10" s="45"/>
      <c r="HM10" s="9"/>
      <c r="HN10" s="17"/>
      <c r="HO10" s="18"/>
      <c r="HP10" s="9"/>
      <c r="HQ10" s="20"/>
      <c r="HR10" s="20"/>
      <c r="HS10" s="20"/>
      <c r="HT10" s="20"/>
      <c r="HU10" s="20"/>
      <c r="HV10" s="20"/>
      <c r="HW10" s="20"/>
      <c r="HX10" s="20"/>
      <c r="HY10" s="20"/>
      <c r="HZ10" s="20"/>
      <c r="IA10" s="20"/>
      <c r="IB10" s="20"/>
      <c r="IC10" s="45"/>
      <c r="ID10" s="9"/>
      <c r="IE10" s="17"/>
      <c r="IF10" s="18"/>
      <c r="IG10" s="9"/>
      <c r="IH10" s="20"/>
      <c r="II10" s="20"/>
      <c r="IJ10" s="20"/>
      <c r="IK10" s="20"/>
      <c r="IL10" s="20"/>
      <c r="IM10" s="20"/>
      <c r="IN10" s="20"/>
      <c r="IO10" s="20"/>
      <c r="IP10" s="20"/>
      <c r="IQ10" s="20"/>
      <c r="IR10" s="20"/>
      <c r="IS10" s="20"/>
      <c r="IT10" s="45"/>
      <c r="IU10" s="9"/>
      <c r="IV10" s="17"/>
    </row>
    <row r="11" spans="1:256" ht="12.75" x14ac:dyDescent="0.2">
      <c r="A11" s="17" t="s">
        <v>45</v>
      </c>
      <c r="B11" s="18" t="s">
        <v>46</v>
      </c>
      <c r="C11" s="19">
        <v>0</v>
      </c>
      <c r="D11" s="19">
        <v>0</v>
      </c>
      <c r="E11" s="19">
        <v>49.405540000000002</v>
      </c>
      <c r="F11" s="19">
        <v>8.8318000000000012</v>
      </c>
      <c r="G11" s="19">
        <v>4.3397500000000004</v>
      </c>
      <c r="H11" s="19">
        <v>-1.057E-2</v>
      </c>
      <c r="I11" s="19">
        <v>0</v>
      </c>
      <c r="J11" s="19">
        <v>4.1047099999999999</v>
      </c>
      <c r="K11" s="19">
        <v>4.09476</v>
      </c>
      <c r="L11" s="19">
        <v>12.190186666666666</v>
      </c>
      <c r="M11" s="19">
        <v>14.666186666666666</v>
      </c>
      <c r="N11" s="19">
        <v>0</v>
      </c>
      <c r="O11" s="21">
        <v>97.622363333333325</v>
      </c>
      <c r="P11" s="45"/>
      <c r="Q11" s="9"/>
      <c r="R11" s="17"/>
      <c r="S11" s="18"/>
      <c r="T11" s="9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45"/>
      <c r="AH11" s="9"/>
      <c r="AI11" s="17"/>
      <c r="AJ11" s="18"/>
      <c r="AK11" s="9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45"/>
      <c r="AY11" s="9"/>
      <c r="AZ11" s="17"/>
      <c r="BA11" s="18"/>
      <c r="BB11" s="9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45"/>
      <c r="BP11" s="9"/>
      <c r="BQ11" s="17"/>
      <c r="BR11" s="18"/>
      <c r="BS11" s="9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45"/>
      <c r="CG11" s="9"/>
      <c r="CH11" s="17"/>
      <c r="CI11" s="18"/>
      <c r="CJ11" s="9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45"/>
      <c r="CX11" s="9"/>
      <c r="CY11" s="17"/>
      <c r="CZ11" s="18"/>
      <c r="DA11" s="9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45"/>
      <c r="DO11" s="9"/>
      <c r="DP11" s="17"/>
      <c r="DQ11" s="18"/>
      <c r="DR11" s="9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45"/>
      <c r="EF11" s="9"/>
      <c r="EG11" s="17"/>
      <c r="EH11" s="18"/>
      <c r="EI11" s="9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45"/>
      <c r="EW11" s="9"/>
      <c r="EX11" s="17"/>
      <c r="EY11" s="18"/>
      <c r="EZ11" s="9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45"/>
      <c r="FN11" s="9"/>
      <c r="FO11" s="17"/>
      <c r="FP11" s="18"/>
      <c r="FQ11" s="9"/>
      <c r="FR11" s="20"/>
      <c r="FS11" s="20"/>
      <c r="FT11" s="20"/>
      <c r="FU11" s="20"/>
      <c r="FV11" s="20"/>
      <c r="FW11" s="20"/>
      <c r="FX11" s="20"/>
      <c r="FY11" s="20"/>
      <c r="FZ11" s="20"/>
      <c r="GA11" s="20"/>
      <c r="GB11" s="20"/>
      <c r="GC11" s="20"/>
      <c r="GD11" s="45"/>
      <c r="GE11" s="9"/>
      <c r="GF11" s="17"/>
      <c r="GG11" s="18"/>
      <c r="GH11" s="9"/>
      <c r="GI11" s="20"/>
      <c r="GJ11" s="20"/>
      <c r="GK11" s="20"/>
      <c r="GL11" s="20"/>
      <c r="GM11" s="20"/>
      <c r="GN11" s="20"/>
      <c r="GO11" s="20"/>
      <c r="GP11" s="20"/>
      <c r="GQ11" s="20"/>
      <c r="GR11" s="20"/>
      <c r="GS11" s="20"/>
      <c r="GT11" s="20"/>
      <c r="GU11" s="45"/>
      <c r="GV11" s="9"/>
      <c r="GW11" s="17"/>
      <c r="GX11" s="18"/>
      <c r="GY11" s="9"/>
      <c r="GZ11" s="20"/>
      <c r="HA11" s="20"/>
      <c r="HB11" s="20"/>
      <c r="HC11" s="20"/>
      <c r="HD11" s="20"/>
      <c r="HE11" s="20"/>
      <c r="HF11" s="20"/>
      <c r="HG11" s="20"/>
      <c r="HH11" s="20"/>
      <c r="HI11" s="20"/>
      <c r="HJ11" s="20"/>
      <c r="HK11" s="20"/>
      <c r="HL11" s="45"/>
      <c r="HM11" s="9"/>
      <c r="HN11" s="17"/>
      <c r="HO11" s="18"/>
      <c r="HP11" s="9"/>
      <c r="HQ11" s="20"/>
      <c r="HR11" s="20"/>
      <c r="HS11" s="20"/>
      <c r="HT11" s="20"/>
      <c r="HU11" s="20"/>
      <c r="HV11" s="20"/>
      <c r="HW11" s="20"/>
      <c r="HX11" s="20"/>
      <c r="HY11" s="20"/>
      <c r="HZ11" s="20"/>
      <c r="IA11" s="20"/>
      <c r="IB11" s="20"/>
      <c r="IC11" s="45"/>
      <c r="ID11" s="9"/>
      <c r="IE11" s="17"/>
      <c r="IF11" s="18"/>
      <c r="IG11" s="9"/>
      <c r="IH11" s="20"/>
      <c r="II11" s="20"/>
      <c r="IJ11" s="20"/>
      <c r="IK11" s="20"/>
      <c r="IL11" s="20"/>
      <c r="IM11" s="20"/>
      <c r="IN11" s="20"/>
      <c r="IO11" s="20"/>
      <c r="IP11" s="20"/>
      <c r="IQ11" s="20"/>
      <c r="IR11" s="20"/>
      <c r="IS11" s="20"/>
      <c r="IT11" s="45"/>
      <c r="IU11" s="9"/>
      <c r="IV11" s="17"/>
    </row>
    <row r="12" spans="1:256" ht="12.75" x14ac:dyDescent="0.2">
      <c r="A12" s="17" t="s">
        <v>47</v>
      </c>
      <c r="B12" s="18" t="s">
        <v>48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47.18233</v>
      </c>
      <c r="L12" s="19">
        <v>-6.0708533333333339</v>
      </c>
      <c r="M12" s="19">
        <v>0</v>
      </c>
      <c r="N12" s="19">
        <v>0</v>
      </c>
      <c r="O12" s="21">
        <v>41.111476666666668</v>
      </c>
      <c r="P12" s="45"/>
      <c r="Q12" s="9"/>
      <c r="R12" s="17"/>
      <c r="S12" s="18"/>
      <c r="T12" s="9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45"/>
      <c r="AH12" s="9"/>
      <c r="AI12" s="17"/>
      <c r="AJ12" s="18"/>
      <c r="AK12" s="9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45"/>
      <c r="AY12" s="9"/>
      <c r="AZ12" s="17"/>
      <c r="BA12" s="18"/>
      <c r="BB12" s="9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45"/>
      <c r="BP12" s="9"/>
      <c r="BQ12" s="17"/>
      <c r="BR12" s="18"/>
      <c r="BS12" s="9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45"/>
      <c r="CG12" s="9"/>
      <c r="CH12" s="17"/>
      <c r="CI12" s="18"/>
      <c r="CJ12" s="9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45"/>
      <c r="CX12" s="9"/>
      <c r="CY12" s="17"/>
      <c r="CZ12" s="18"/>
      <c r="DA12" s="9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45"/>
      <c r="DO12" s="9"/>
      <c r="DP12" s="17"/>
      <c r="DQ12" s="18"/>
      <c r="DR12" s="9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45"/>
      <c r="EF12" s="9"/>
      <c r="EG12" s="17"/>
      <c r="EH12" s="18"/>
      <c r="EI12" s="9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45"/>
      <c r="EW12" s="9"/>
      <c r="EX12" s="17"/>
      <c r="EY12" s="18"/>
      <c r="EZ12" s="9"/>
      <c r="FA12" s="20"/>
      <c r="FB12" s="20"/>
      <c r="FC12" s="20"/>
      <c r="FD12" s="20"/>
      <c r="FE12" s="20"/>
      <c r="FF12" s="20"/>
      <c r="FG12" s="20"/>
      <c r="FH12" s="20"/>
      <c r="FI12" s="20"/>
      <c r="FJ12" s="20"/>
      <c r="FK12" s="20"/>
      <c r="FL12" s="20"/>
      <c r="FM12" s="45"/>
      <c r="FN12" s="9"/>
      <c r="FO12" s="17"/>
      <c r="FP12" s="18"/>
      <c r="FQ12" s="9"/>
      <c r="FR12" s="20"/>
      <c r="FS12" s="20"/>
      <c r="FT12" s="20"/>
      <c r="FU12" s="20"/>
      <c r="FV12" s="20"/>
      <c r="FW12" s="20"/>
      <c r="FX12" s="20"/>
      <c r="FY12" s="20"/>
      <c r="FZ12" s="20"/>
      <c r="GA12" s="20"/>
      <c r="GB12" s="20"/>
      <c r="GC12" s="20"/>
      <c r="GD12" s="45"/>
      <c r="GE12" s="9"/>
      <c r="GF12" s="17"/>
      <c r="GG12" s="18"/>
      <c r="GH12" s="9"/>
      <c r="GI12" s="20"/>
      <c r="GJ12" s="20"/>
      <c r="GK12" s="20"/>
      <c r="GL12" s="20"/>
      <c r="GM12" s="20"/>
      <c r="GN12" s="20"/>
      <c r="GO12" s="20"/>
      <c r="GP12" s="20"/>
      <c r="GQ12" s="20"/>
      <c r="GR12" s="20"/>
      <c r="GS12" s="20"/>
      <c r="GT12" s="20"/>
      <c r="GU12" s="45"/>
      <c r="GV12" s="9"/>
      <c r="GW12" s="17"/>
      <c r="GX12" s="18"/>
      <c r="GY12" s="9"/>
      <c r="GZ12" s="20"/>
      <c r="HA12" s="20"/>
      <c r="HB12" s="20"/>
      <c r="HC12" s="20"/>
      <c r="HD12" s="20"/>
      <c r="HE12" s="20"/>
      <c r="HF12" s="20"/>
      <c r="HG12" s="20"/>
      <c r="HH12" s="20"/>
      <c r="HI12" s="20"/>
      <c r="HJ12" s="20"/>
      <c r="HK12" s="20"/>
      <c r="HL12" s="45"/>
      <c r="HM12" s="9"/>
      <c r="HN12" s="17"/>
      <c r="HO12" s="18"/>
      <c r="HP12" s="9"/>
      <c r="HQ12" s="20"/>
      <c r="HR12" s="20"/>
      <c r="HS12" s="20"/>
      <c r="HT12" s="20"/>
      <c r="HU12" s="20"/>
      <c r="HV12" s="20"/>
      <c r="HW12" s="20"/>
      <c r="HX12" s="20"/>
      <c r="HY12" s="20"/>
      <c r="HZ12" s="20"/>
      <c r="IA12" s="20"/>
      <c r="IB12" s="20"/>
      <c r="IC12" s="45"/>
      <c r="ID12" s="9"/>
      <c r="IE12" s="17"/>
      <c r="IF12" s="18"/>
      <c r="IG12" s="9"/>
      <c r="IH12" s="20"/>
      <c r="II12" s="20"/>
      <c r="IJ12" s="20"/>
      <c r="IK12" s="20"/>
      <c r="IL12" s="20"/>
      <c r="IM12" s="20"/>
      <c r="IN12" s="20"/>
      <c r="IO12" s="20"/>
      <c r="IP12" s="20"/>
      <c r="IQ12" s="20"/>
      <c r="IR12" s="20"/>
      <c r="IS12" s="20"/>
      <c r="IT12" s="45"/>
      <c r="IU12" s="9"/>
      <c r="IV12" s="17"/>
    </row>
    <row r="13" spans="1:256" ht="12.75" x14ac:dyDescent="0.2">
      <c r="A13" s="17" t="s">
        <v>49</v>
      </c>
      <c r="B13" s="18" t="s">
        <v>50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62.176000000000002</v>
      </c>
      <c r="O13" s="21">
        <v>62.176000000000002</v>
      </c>
      <c r="P13" s="45"/>
      <c r="Q13" s="9"/>
      <c r="R13" s="17"/>
      <c r="S13" s="18"/>
      <c r="T13" s="9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45"/>
      <c r="AH13" s="9"/>
      <c r="AI13" s="17"/>
      <c r="AJ13" s="18"/>
      <c r="AK13" s="9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45"/>
      <c r="AY13" s="9"/>
      <c r="AZ13" s="17"/>
      <c r="BA13" s="18"/>
      <c r="BB13" s="9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45"/>
      <c r="BP13" s="9"/>
      <c r="BQ13" s="17"/>
      <c r="BR13" s="18"/>
      <c r="BS13" s="9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45"/>
      <c r="CG13" s="9"/>
      <c r="CH13" s="17"/>
      <c r="CI13" s="18"/>
      <c r="CJ13" s="9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45"/>
      <c r="CX13" s="9"/>
      <c r="CY13" s="17"/>
      <c r="CZ13" s="18"/>
      <c r="DA13" s="9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45"/>
      <c r="DO13" s="9"/>
      <c r="DP13" s="17"/>
      <c r="DQ13" s="18"/>
      <c r="DR13" s="9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45"/>
      <c r="EF13" s="9"/>
      <c r="EG13" s="17"/>
      <c r="EH13" s="18"/>
      <c r="EI13" s="9"/>
      <c r="EJ13" s="20"/>
      <c r="EK13" s="20"/>
      <c r="EL13" s="20"/>
      <c r="EM13" s="20"/>
      <c r="EN13" s="20"/>
      <c r="EO13" s="20"/>
      <c r="EP13" s="20"/>
      <c r="EQ13" s="20"/>
      <c r="ER13" s="20"/>
      <c r="ES13" s="20"/>
      <c r="ET13" s="20"/>
      <c r="EU13" s="20"/>
      <c r="EV13" s="45"/>
      <c r="EW13" s="9"/>
      <c r="EX13" s="17"/>
      <c r="EY13" s="18"/>
      <c r="EZ13" s="9"/>
      <c r="FA13" s="20"/>
      <c r="FB13" s="20"/>
      <c r="FC13" s="20"/>
      <c r="FD13" s="20"/>
      <c r="FE13" s="20"/>
      <c r="FF13" s="20"/>
      <c r="FG13" s="20"/>
      <c r="FH13" s="20"/>
      <c r="FI13" s="20"/>
      <c r="FJ13" s="20"/>
      <c r="FK13" s="20"/>
      <c r="FL13" s="20"/>
      <c r="FM13" s="45"/>
      <c r="FN13" s="9"/>
      <c r="FO13" s="17"/>
      <c r="FP13" s="18"/>
      <c r="FQ13" s="9"/>
      <c r="FR13" s="20"/>
      <c r="FS13" s="20"/>
      <c r="FT13" s="20"/>
      <c r="FU13" s="20"/>
      <c r="FV13" s="20"/>
      <c r="FW13" s="20"/>
      <c r="FX13" s="20"/>
      <c r="FY13" s="20"/>
      <c r="FZ13" s="20"/>
      <c r="GA13" s="20"/>
      <c r="GB13" s="20"/>
      <c r="GC13" s="20"/>
      <c r="GD13" s="45"/>
      <c r="GE13" s="9"/>
      <c r="GF13" s="17"/>
      <c r="GG13" s="18"/>
      <c r="GH13" s="9"/>
      <c r="GI13" s="20"/>
      <c r="GJ13" s="20"/>
      <c r="GK13" s="20"/>
      <c r="GL13" s="20"/>
      <c r="GM13" s="20"/>
      <c r="GN13" s="20"/>
      <c r="GO13" s="20"/>
      <c r="GP13" s="20"/>
      <c r="GQ13" s="20"/>
      <c r="GR13" s="20"/>
      <c r="GS13" s="20"/>
      <c r="GT13" s="20"/>
      <c r="GU13" s="45"/>
      <c r="GV13" s="9"/>
      <c r="GW13" s="17"/>
      <c r="GX13" s="18"/>
      <c r="GY13" s="9"/>
      <c r="GZ13" s="20"/>
      <c r="HA13" s="20"/>
      <c r="HB13" s="20"/>
      <c r="HC13" s="20"/>
      <c r="HD13" s="20"/>
      <c r="HE13" s="20"/>
      <c r="HF13" s="20"/>
      <c r="HG13" s="20"/>
      <c r="HH13" s="20"/>
      <c r="HI13" s="20"/>
      <c r="HJ13" s="20"/>
      <c r="HK13" s="20"/>
      <c r="HL13" s="45"/>
      <c r="HM13" s="9"/>
      <c r="HN13" s="17"/>
      <c r="HO13" s="18"/>
      <c r="HP13" s="9"/>
      <c r="HQ13" s="20"/>
      <c r="HR13" s="20"/>
      <c r="HS13" s="20"/>
      <c r="HT13" s="20"/>
      <c r="HU13" s="20"/>
      <c r="HV13" s="20"/>
      <c r="HW13" s="20"/>
      <c r="HX13" s="20"/>
      <c r="HY13" s="20"/>
      <c r="HZ13" s="20"/>
      <c r="IA13" s="20"/>
      <c r="IB13" s="20"/>
      <c r="IC13" s="45"/>
      <c r="ID13" s="9"/>
      <c r="IE13" s="17"/>
      <c r="IF13" s="18"/>
      <c r="IG13" s="9"/>
      <c r="IH13" s="20"/>
      <c r="II13" s="20"/>
      <c r="IJ13" s="20"/>
      <c r="IK13" s="20"/>
      <c r="IL13" s="20"/>
      <c r="IM13" s="20"/>
      <c r="IN13" s="20"/>
      <c r="IO13" s="20"/>
      <c r="IP13" s="20"/>
      <c r="IQ13" s="20"/>
      <c r="IR13" s="20"/>
      <c r="IS13" s="20"/>
      <c r="IT13" s="45"/>
      <c r="IU13" s="9"/>
      <c r="IV13" s="17"/>
    </row>
    <row r="14" spans="1:256" ht="12.75" x14ac:dyDescent="0.2">
      <c r="A14" s="17" t="s">
        <v>51</v>
      </c>
      <c r="B14" s="18" t="s">
        <v>52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25.278666666666666</v>
      </c>
      <c r="N14" s="19">
        <v>0</v>
      </c>
      <c r="O14" s="21">
        <v>25.278666666666666</v>
      </c>
      <c r="P14" s="45"/>
      <c r="Q14" s="9"/>
      <c r="R14" s="17"/>
      <c r="S14" s="18"/>
      <c r="T14" s="9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45"/>
      <c r="AH14" s="9"/>
      <c r="AI14" s="17"/>
      <c r="AJ14" s="18"/>
      <c r="AK14" s="9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45"/>
      <c r="AY14" s="9"/>
      <c r="AZ14" s="17"/>
      <c r="BA14" s="18"/>
      <c r="BB14" s="9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45"/>
      <c r="BP14" s="9"/>
      <c r="BQ14" s="17"/>
      <c r="BR14" s="18"/>
      <c r="BS14" s="9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45"/>
      <c r="CG14" s="9"/>
      <c r="CH14" s="17"/>
      <c r="CI14" s="18"/>
      <c r="CJ14" s="9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45"/>
      <c r="CX14" s="9"/>
      <c r="CY14" s="17"/>
      <c r="CZ14" s="18"/>
      <c r="DA14" s="9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45"/>
      <c r="DO14" s="9"/>
      <c r="DP14" s="17"/>
      <c r="DQ14" s="18"/>
      <c r="DR14" s="9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45"/>
      <c r="EF14" s="9"/>
      <c r="EG14" s="17"/>
      <c r="EH14" s="18"/>
      <c r="EI14" s="9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45"/>
      <c r="EW14" s="9"/>
      <c r="EX14" s="17"/>
      <c r="EY14" s="18"/>
      <c r="EZ14" s="9"/>
      <c r="FA14" s="20"/>
      <c r="FB14" s="20"/>
      <c r="FC14" s="20"/>
      <c r="FD14" s="20"/>
      <c r="FE14" s="20"/>
      <c r="FF14" s="20"/>
      <c r="FG14" s="20"/>
      <c r="FH14" s="20"/>
      <c r="FI14" s="20"/>
      <c r="FJ14" s="20"/>
      <c r="FK14" s="20"/>
      <c r="FL14" s="20"/>
      <c r="FM14" s="45"/>
      <c r="FN14" s="9"/>
      <c r="FO14" s="17"/>
      <c r="FP14" s="18"/>
      <c r="FQ14" s="9"/>
      <c r="FR14" s="20"/>
      <c r="FS14" s="20"/>
      <c r="FT14" s="20"/>
      <c r="FU14" s="20"/>
      <c r="FV14" s="20"/>
      <c r="FW14" s="20"/>
      <c r="FX14" s="20"/>
      <c r="FY14" s="20"/>
      <c r="FZ14" s="20"/>
      <c r="GA14" s="20"/>
      <c r="GB14" s="20"/>
      <c r="GC14" s="20"/>
      <c r="GD14" s="45"/>
      <c r="GE14" s="9"/>
      <c r="GF14" s="17"/>
      <c r="GG14" s="18"/>
      <c r="GH14" s="9"/>
      <c r="GI14" s="20"/>
      <c r="GJ14" s="20"/>
      <c r="GK14" s="20"/>
      <c r="GL14" s="20"/>
      <c r="GM14" s="20"/>
      <c r="GN14" s="20"/>
      <c r="GO14" s="20"/>
      <c r="GP14" s="20"/>
      <c r="GQ14" s="20"/>
      <c r="GR14" s="20"/>
      <c r="GS14" s="20"/>
      <c r="GT14" s="20"/>
      <c r="GU14" s="45"/>
      <c r="GV14" s="9"/>
      <c r="GW14" s="17"/>
      <c r="GX14" s="18"/>
      <c r="GY14" s="9"/>
      <c r="GZ14" s="20"/>
      <c r="HA14" s="20"/>
      <c r="HB14" s="20"/>
      <c r="HC14" s="20"/>
      <c r="HD14" s="20"/>
      <c r="HE14" s="20"/>
      <c r="HF14" s="20"/>
      <c r="HG14" s="20"/>
      <c r="HH14" s="20"/>
      <c r="HI14" s="20"/>
      <c r="HJ14" s="20"/>
      <c r="HK14" s="20"/>
      <c r="HL14" s="45"/>
      <c r="HM14" s="9"/>
      <c r="HN14" s="17"/>
      <c r="HO14" s="18"/>
      <c r="HP14" s="9"/>
      <c r="HQ14" s="20"/>
      <c r="HR14" s="20"/>
      <c r="HS14" s="20"/>
      <c r="HT14" s="20"/>
      <c r="HU14" s="20"/>
      <c r="HV14" s="20"/>
      <c r="HW14" s="20"/>
      <c r="HX14" s="20"/>
      <c r="HY14" s="20"/>
      <c r="HZ14" s="20"/>
      <c r="IA14" s="20"/>
      <c r="IB14" s="20"/>
      <c r="IC14" s="45"/>
      <c r="ID14" s="9"/>
      <c r="IE14" s="17"/>
      <c r="IF14" s="18"/>
      <c r="IG14" s="9"/>
      <c r="IH14" s="20"/>
      <c r="II14" s="20"/>
      <c r="IJ14" s="20"/>
      <c r="IK14" s="20"/>
      <c r="IL14" s="20"/>
      <c r="IM14" s="20"/>
      <c r="IN14" s="20"/>
      <c r="IO14" s="20"/>
      <c r="IP14" s="20"/>
      <c r="IQ14" s="20"/>
      <c r="IR14" s="20"/>
      <c r="IS14" s="20"/>
      <c r="IT14" s="45"/>
      <c r="IU14" s="9"/>
      <c r="IV14" s="17"/>
    </row>
    <row r="15" spans="1:256" ht="12.75" x14ac:dyDescent="0.2">
      <c r="A15" s="17" t="s">
        <v>53</v>
      </c>
      <c r="B15" s="18" t="s">
        <v>54</v>
      </c>
      <c r="C15" s="19">
        <v>0</v>
      </c>
      <c r="D15" s="19">
        <v>0</v>
      </c>
      <c r="E15" s="19">
        <v>0</v>
      </c>
      <c r="F15" s="19">
        <v>0</v>
      </c>
      <c r="G15" s="19">
        <v>45.29204</v>
      </c>
      <c r="H15" s="19">
        <v>-0.10978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21">
        <v>45.182259999999999</v>
      </c>
      <c r="P15" s="45"/>
      <c r="Q15" s="9"/>
      <c r="R15" s="17"/>
      <c r="S15" s="18"/>
      <c r="T15" s="9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45"/>
      <c r="AH15" s="9"/>
      <c r="AI15" s="17"/>
      <c r="AJ15" s="18"/>
      <c r="AK15" s="9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45"/>
      <c r="AY15" s="9"/>
      <c r="AZ15" s="17"/>
      <c r="BA15" s="18"/>
      <c r="BB15" s="9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45"/>
      <c r="BP15" s="9"/>
      <c r="BQ15" s="17"/>
      <c r="BR15" s="18"/>
      <c r="BS15" s="9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45"/>
      <c r="CG15" s="9"/>
      <c r="CH15" s="17"/>
      <c r="CI15" s="18"/>
      <c r="CJ15" s="9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45"/>
      <c r="CX15" s="9"/>
      <c r="CY15" s="17"/>
      <c r="CZ15" s="18"/>
      <c r="DA15" s="9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45"/>
      <c r="DO15" s="9"/>
      <c r="DP15" s="17"/>
      <c r="DQ15" s="18"/>
      <c r="DR15" s="9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45"/>
      <c r="EF15" s="9"/>
      <c r="EG15" s="17"/>
      <c r="EH15" s="18"/>
      <c r="EI15" s="9"/>
      <c r="EJ15" s="20"/>
      <c r="EK15" s="20"/>
      <c r="EL15" s="20"/>
      <c r="EM15" s="20"/>
      <c r="EN15" s="20"/>
      <c r="EO15" s="20"/>
      <c r="EP15" s="20"/>
      <c r="EQ15" s="20"/>
      <c r="ER15" s="20"/>
      <c r="ES15" s="20"/>
      <c r="ET15" s="20"/>
      <c r="EU15" s="20"/>
      <c r="EV15" s="45"/>
      <c r="EW15" s="9"/>
      <c r="EX15" s="17"/>
      <c r="EY15" s="18"/>
      <c r="EZ15" s="9"/>
      <c r="FA15" s="20"/>
      <c r="FB15" s="20"/>
      <c r="FC15" s="20"/>
      <c r="FD15" s="20"/>
      <c r="FE15" s="20"/>
      <c r="FF15" s="20"/>
      <c r="FG15" s="20"/>
      <c r="FH15" s="20"/>
      <c r="FI15" s="20"/>
      <c r="FJ15" s="20"/>
      <c r="FK15" s="20"/>
      <c r="FL15" s="20"/>
      <c r="FM15" s="45"/>
      <c r="FN15" s="9"/>
      <c r="FO15" s="17"/>
      <c r="FP15" s="18"/>
      <c r="FQ15" s="9"/>
      <c r="FR15" s="20"/>
      <c r="FS15" s="20"/>
      <c r="FT15" s="20"/>
      <c r="FU15" s="20"/>
      <c r="FV15" s="20"/>
      <c r="FW15" s="20"/>
      <c r="FX15" s="20"/>
      <c r="FY15" s="20"/>
      <c r="FZ15" s="20"/>
      <c r="GA15" s="20"/>
      <c r="GB15" s="20"/>
      <c r="GC15" s="20"/>
      <c r="GD15" s="45"/>
      <c r="GE15" s="9"/>
      <c r="GF15" s="17"/>
      <c r="GG15" s="18"/>
      <c r="GH15" s="9"/>
      <c r="GI15" s="20"/>
      <c r="GJ15" s="20"/>
      <c r="GK15" s="20"/>
      <c r="GL15" s="20"/>
      <c r="GM15" s="20"/>
      <c r="GN15" s="20"/>
      <c r="GO15" s="20"/>
      <c r="GP15" s="20"/>
      <c r="GQ15" s="20"/>
      <c r="GR15" s="20"/>
      <c r="GS15" s="20"/>
      <c r="GT15" s="20"/>
      <c r="GU15" s="45"/>
      <c r="GV15" s="9"/>
      <c r="GW15" s="17"/>
      <c r="GX15" s="18"/>
      <c r="GY15" s="9"/>
      <c r="GZ15" s="20"/>
      <c r="HA15" s="20"/>
      <c r="HB15" s="20"/>
      <c r="HC15" s="20"/>
      <c r="HD15" s="20"/>
      <c r="HE15" s="20"/>
      <c r="HF15" s="20"/>
      <c r="HG15" s="20"/>
      <c r="HH15" s="20"/>
      <c r="HI15" s="20"/>
      <c r="HJ15" s="20"/>
      <c r="HK15" s="20"/>
      <c r="HL15" s="45"/>
      <c r="HM15" s="9"/>
      <c r="HN15" s="17"/>
      <c r="HO15" s="18"/>
      <c r="HP15" s="9"/>
      <c r="HQ15" s="20"/>
      <c r="HR15" s="20"/>
      <c r="HS15" s="20"/>
      <c r="HT15" s="20"/>
      <c r="HU15" s="20"/>
      <c r="HV15" s="20"/>
      <c r="HW15" s="20"/>
      <c r="HX15" s="20"/>
      <c r="HY15" s="20"/>
      <c r="HZ15" s="20"/>
      <c r="IA15" s="20"/>
      <c r="IB15" s="20"/>
      <c r="IC15" s="45"/>
      <c r="ID15" s="9"/>
      <c r="IE15" s="17"/>
      <c r="IF15" s="18"/>
      <c r="IG15" s="9"/>
      <c r="IH15" s="20"/>
      <c r="II15" s="20"/>
      <c r="IJ15" s="20"/>
      <c r="IK15" s="20"/>
      <c r="IL15" s="20"/>
      <c r="IM15" s="20"/>
      <c r="IN15" s="20"/>
      <c r="IO15" s="20"/>
      <c r="IP15" s="20"/>
      <c r="IQ15" s="20"/>
      <c r="IR15" s="20"/>
      <c r="IS15" s="20"/>
      <c r="IT15" s="45"/>
      <c r="IU15" s="9"/>
      <c r="IV15" s="17"/>
    </row>
    <row r="16" spans="1:256" ht="12.75" x14ac:dyDescent="0.2">
      <c r="A16" s="17" t="s">
        <v>55</v>
      </c>
      <c r="B16" s="18" t="s">
        <v>56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176.71325333333331</v>
      </c>
      <c r="O16" s="21">
        <v>176.71325333333331</v>
      </c>
      <c r="P16" s="45"/>
      <c r="Q16" s="9"/>
      <c r="R16" s="17"/>
      <c r="S16" s="18"/>
      <c r="T16" s="9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45"/>
      <c r="AH16" s="9"/>
      <c r="AI16" s="17"/>
      <c r="AJ16" s="18"/>
      <c r="AK16" s="9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45"/>
      <c r="AY16" s="9"/>
      <c r="AZ16" s="17"/>
      <c r="BA16" s="18"/>
      <c r="BB16" s="9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45"/>
      <c r="BP16" s="9"/>
      <c r="BQ16" s="17"/>
      <c r="BR16" s="18"/>
      <c r="BS16" s="9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45"/>
      <c r="CG16" s="9"/>
      <c r="CH16" s="17"/>
      <c r="CI16" s="18"/>
      <c r="CJ16" s="9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45"/>
      <c r="CX16" s="9"/>
      <c r="CY16" s="17"/>
      <c r="CZ16" s="18"/>
      <c r="DA16" s="9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45"/>
      <c r="DO16" s="9"/>
      <c r="DP16" s="17"/>
      <c r="DQ16" s="18"/>
      <c r="DR16" s="9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45"/>
      <c r="EF16" s="9"/>
      <c r="EG16" s="17"/>
      <c r="EH16" s="18"/>
      <c r="EI16" s="9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45"/>
      <c r="EW16" s="9"/>
      <c r="EX16" s="17"/>
      <c r="EY16" s="18"/>
      <c r="EZ16" s="9"/>
      <c r="FA16" s="20"/>
      <c r="FB16" s="20"/>
      <c r="FC16" s="20"/>
      <c r="FD16" s="20"/>
      <c r="FE16" s="20"/>
      <c r="FF16" s="20"/>
      <c r="FG16" s="20"/>
      <c r="FH16" s="20"/>
      <c r="FI16" s="20"/>
      <c r="FJ16" s="20"/>
      <c r="FK16" s="20"/>
      <c r="FL16" s="20"/>
      <c r="FM16" s="45"/>
      <c r="FN16" s="9"/>
      <c r="FO16" s="17"/>
      <c r="FP16" s="18"/>
      <c r="FQ16" s="9"/>
      <c r="FR16" s="20"/>
      <c r="FS16" s="20"/>
      <c r="FT16" s="20"/>
      <c r="FU16" s="20"/>
      <c r="FV16" s="20"/>
      <c r="FW16" s="20"/>
      <c r="FX16" s="20"/>
      <c r="FY16" s="20"/>
      <c r="FZ16" s="20"/>
      <c r="GA16" s="20"/>
      <c r="GB16" s="20"/>
      <c r="GC16" s="20"/>
      <c r="GD16" s="45"/>
      <c r="GE16" s="9"/>
      <c r="GF16" s="17"/>
      <c r="GG16" s="18"/>
      <c r="GH16" s="9"/>
      <c r="GI16" s="20"/>
      <c r="GJ16" s="20"/>
      <c r="GK16" s="20"/>
      <c r="GL16" s="20"/>
      <c r="GM16" s="20"/>
      <c r="GN16" s="20"/>
      <c r="GO16" s="20"/>
      <c r="GP16" s="20"/>
      <c r="GQ16" s="20"/>
      <c r="GR16" s="20"/>
      <c r="GS16" s="20"/>
      <c r="GT16" s="20"/>
      <c r="GU16" s="45"/>
      <c r="GV16" s="9"/>
      <c r="GW16" s="17"/>
      <c r="GX16" s="18"/>
      <c r="GY16" s="9"/>
      <c r="GZ16" s="20"/>
      <c r="HA16" s="20"/>
      <c r="HB16" s="20"/>
      <c r="HC16" s="20"/>
      <c r="HD16" s="20"/>
      <c r="HE16" s="20"/>
      <c r="HF16" s="20"/>
      <c r="HG16" s="20"/>
      <c r="HH16" s="20"/>
      <c r="HI16" s="20"/>
      <c r="HJ16" s="20"/>
      <c r="HK16" s="20"/>
      <c r="HL16" s="45"/>
      <c r="HM16" s="9"/>
      <c r="HN16" s="17"/>
      <c r="HO16" s="18"/>
      <c r="HP16" s="9"/>
      <c r="HQ16" s="20"/>
      <c r="HR16" s="20"/>
      <c r="HS16" s="20"/>
      <c r="HT16" s="20"/>
      <c r="HU16" s="20"/>
      <c r="HV16" s="20"/>
      <c r="HW16" s="20"/>
      <c r="HX16" s="20"/>
      <c r="HY16" s="20"/>
      <c r="HZ16" s="20"/>
      <c r="IA16" s="20"/>
      <c r="IB16" s="20"/>
      <c r="IC16" s="45"/>
      <c r="ID16" s="9"/>
      <c r="IE16" s="17"/>
      <c r="IF16" s="18"/>
      <c r="IG16" s="9"/>
      <c r="IH16" s="20"/>
      <c r="II16" s="20"/>
      <c r="IJ16" s="20"/>
      <c r="IK16" s="20"/>
      <c r="IL16" s="20"/>
      <c r="IM16" s="20"/>
      <c r="IN16" s="20"/>
      <c r="IO16" s="20"/>
      <c r="IP16" s="20"/>
      <c r="IQ16" s="20"/>
      <c r="IR16" s="20"/>
      <c r="IS16" s="20"/>
      <c r="IT16" s="45"/>
      <c r="IU16" s="9"/>
      <c r="IV16" s="17"/>
    </row>
    <row r="17" spans="1:256" ht="12.75" x14ac:dyDescent="0.2">
      <c r="A17" s="17" t="s">
        <v>57</v>
      </c>
      <c r="B17" s="18" t="s">
        <v>58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339.916</v>
      </c>
      <c r="O17" s="21">
        <v>339.916</v>
      </c>
      <c r="P17" s="45"/>
      <c r="Q17" s="9"/>
      <c r="R17" s="17"/>
      <c r="S17" s="18"/>
      <c r="T17" s="9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45"/>
      <c r="AH17" s="9"/>
      <c r="AI17" s="17"/>
      <c r="AJ17" s="18"/>
      <c r="AK17" s="9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45"/>
      <c r="AY17" s="9"/>
      <c r="AZ17" s="17"/>
      <c r="BA17" s="18"/>
      <c r="BB17" s="9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45"/>
      <c r="BP17" s="9"/>
      <c r="BQ17" s="17"/>
      <c r="BR17" s="18"/>
      <c r="BS17" s="9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45"/>
      <c r="CG17" s="9"/>
      <c r="CH17" s="17"/>
      <c r="CI17" s="18"/>
      <c r="CJ17" s="9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45"/>
      <c r="CX17" s="9"/>
      <c r="CY17" s="17"/>
      <c r="CZ17" s="18"/>
      <c r="DA17" s="9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45"/>
      <c r="DO17" s="9"/>
      <c r="DP17" s="17"/>
      <c r="DQ17" s="18"/>
      <c r="DR17" s="9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45"/>
      <c r="EF17" s="9"/>
      <c r="EG17" s="17"/>
      <c r="EH17" s="18"/>
      <c r="EI17" s="9"/>
      <c r="EJ17" s="20"/>
      <c r="EK17" s="20"/>
      <c r="EL17" s="20"/>
      <c r="EM17" s="20"/>
      <c r="EN17" s="20"/>
      <c r="EO17" s="20"/>
      <c r="EP17" s="20"/>
      <c r="EQ17" s="20"/>
      <c r="ER17" s="20"/>
      <c r="ES17" s="20"/>
      <c r="ET17" s="20"/>
      <c r="EU17" s="20"/>
      <c r="EV17" s="45"/>
      <c r="EW17" s="9"/>
      <c r="EX17" s="17"/>
      <c r="EY17" s="18"/>
      <c r="EZ17" s="9"/>
      <c r="FA17" s="20"/>
      <c r="FB17" s="20"/>
      <c r="FC17" s="20"/>
      <c r="FD17" s="20"/>
      <c r="FE17" s="20"/>
      <c r="FF17" s="20"/>
      <c r="FG17" s="20"/>
      <c r="FH17" s="20"/>
      <c r="FI17" s="20"/>
      <c r="FJ17" s="20"/>
      <c r="FK17" s="20"/>
      <c r="FL17" s="20"/>
      <c r="FM17" s="45"/>
      <c r="FN17" s="9"/>
      <c r="FO17" s="17"/>
      <c r="FP17" s="18"/>
      <c r="FQ17" s="9"/>
      <c r="FR17" s="20"/>
      <c r="FS17" s="20"/>
      <c r="FT17" s="20"/>
      <c r="FU17" s="20"/>
      <c r="FV17" s="20"/>
      <c r="FW17" s="20"/>
      <c r="FX17" s="20"/>
      <c r="FY17" s="20"/>
      <c r="FZ17" s="20"/>
      <c r="GA17" s="20"/>
      <c r="GB17" s="20"/>
      <c r="GC17" s="20"/>
      <c r="GD17" s="45"/>
      <c r="GE17" s="9"/>
      <c r="GF17" s="17"/>
      <c r="GG17" s="18"/>
      <c r="GH17" s="9"/>
      <c r="GI17" s="20"/>
      <c r="GJ17" s="20"/>
      <c r="GK17" s="20"/>
      <c r="GL17" s="20"/>
      <c r="GM17" s="20"/>
      <c r="GN17" s="20"/>
      <c r="GO17" s="20"/>
      <c r="GP17" s="20"/>
      <c r="GQ17" s="20"/>
      <c r="GR17" s="20"/>
      <c r="GS17" s="20"/>
      <c r="GT17" s="20"/>
      <c r="GU17" s="45"/>
      <c r="GV17" s="9"/>
      <c r="GW17" s="17"/>
      <c r="GX17" s="18"/>
      <c r="GY17" s="9"/>
      <c r="GZ17" s="20"/>
      <c r="HA17" s="20"/>
      <c r="HB17" s="20"/>
      <c r="HC17" s="20"/>
      <c r="HD17" s="20"/>
      <c r="HE17" s="20"/>
      <c r="HF17" s="20"/>
      <c r="HG17" s="20"/>
      <c r="HH17" s="20"/>
      <c r="HI17" s="20"/>
      <c r="HJ17" s="20"/>
      <c r="HK17" s="20"/>
      <c r="HL17" s="45"/>
      <c r="HM17" s="9"/>
      <c r="HN17" s="17"/>
      <c r="HO17" s="18"/>
      <c r="HP17" s="9"/>
      <c r="HQ17" s="20"/>
      <c r="HR17" s="20"/>
      <c r="HS17" s="20"/>
      <c r="HT17" s="20"/>
      <c r="HU17" s="20"/>
      <c r="HV17" s="20"/>
      <c r="HW17" s="20"/>
      <c r="HX17" s="20"/>
      <c r="HY17" s="20"/>
      <c r="HZ17" s="20"/>
      <c r="IA17" s="20"/>
      <c r="IB17" s="20"/>
      <c r="IC17" s="45"/>
      <c r="ID17" s="9"/>
      <c r="IE17" s="17"/>
      <c r="IF17" s="18"/>
      <c r="IG17" s="9"/>
      <c r="IH17" s="20"/>
      <c r="II17" s="20"/>
      <c r="IJ17" s="20"/>
      <c r="IK17" s="20"/>
      <c r="IL17" s="20"/>
      <c r="IM17" s="20"/>
      <c r="IN17" s="20"/>
      <c r="IO17" s="20"/>
      <c r="IP17" s="20"/>
      <c r="IQ17" s="20"/>
      <c r="IR17" s="20"/>
      <c r="IS17" s="20"/>
      <c r="IT17" s="45"/>
      <c r="IU17" s="9"/>
      <c r="IV17" s="17"/>
    </row>
    <row r="18" spans="1:256" ht="12.75" x14ac:dyDescent="0.2">
      <c r="A18" s="17">
        <v>133712</v>
      </c>
      <c r="B18" s="18" t="s">
        <v>59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21">
        <v>0</v>
      </c>
      <c r="P18" s="45"/>
      <c r="Q18" s="9"/>
      <c r="R18" s="17"/>
      <c r="S18" s="18"/>
      <c r="T18" s="9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45"/>
      <c r="AH18" s="9"/>
      <c r="AI18" s="17"/>
      <c r="AJ18" s="18"/>
      <c r="AK18" s="9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45"/>
      <c r="AY18" s="9"/>
      <c r="AZ18" s="17"/>
      <c r="BA18" s="18"/>
      <c r="BB18" s="9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45"/>
      <c r="BP18" s="9"/>
      <c r="BQ18" s="17"/>
      <c r="BR18" s="18"/>
      <c r="BS18" s="9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45"/>
      <c r="CG18" s="9"/>
      <c r="CH18" s="17"/>
      <c r="CI18" s="18"/>
      <c r="CJ18" s="9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45"/>
      <c r="CX18" s="9"/>
      <c r="CY18" s="17"/>
      <c r="CZ18" s="18"/>
      <c r="DA18" s="9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45"/>
      <c r="DO18" s="9"/>
      <c r="DP18" s="17"/>
      <c r="DQ18" s="18"/>
      <c r="DR18" s="9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45"/>
      <c r="EF18" s="9"/>
      <c r="EG18" s="17"/>
      <c r="EH18" s="18"/>
      <c r="EI18" s="9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45"/>
      <c r="EW18" s="9"/>
      <c r="EX18" s="17"/>
      <c r="EY18" s="18"/>
      <c r="EZ18" s="9"/>
      <c r="FA18" s="20"/>
      <c r="FB18" s="20"/>
      <c r="FC18" s="20"/>
      <c r="FD18" s="20"/>
      <c r="FE18" s="20"/>
      <c r="FF18" s="20"/>
      <c r="FG18" s="20"/>
      <c r="FH18" s="20"/>
      <c r="FI18" s="20"/>
      <c r="FJ18" s="20"/>
      <c r="FK18" s="20"/>
      <c r="FL18" s="20"/>
      <c r="FM18" s="45"/>
      <c r="FN18" s="9"/>
      <c r="FO18" s="17"/>
      <c r="FP18" s="18"/>
      <c r="FQ18" s="9"/>
      <c r="FR18" s="20"/>
      <c r="FS18" s="20"/>
      <c r="FT18" s="20"/>
      <c r="FU18" s="20"/>
      <c r="FV18" s="20"/>
      <c r="FW18" s="20"/>
      <c r="FX18" s="20"/>
      <c r="FY18" s="20"/>
      <c r="FZ18" s="20"/>
      <c r="GA18" s="20"/>
      <c r="GB18" s="20"/>
      <c r="GC18" s="20"/>
      <c r="GD18" s="45"/>
      <c r="GE18" s="9"/>
      <c r="GF18" s="17"/>
      <c r="GG18" s="18"/>
      <c r="GH18" s="9"/>
      <c r="GI18" s="20"/>
      <c r="GJ18" s="20"/>
      <c r="GK18" s="20"/>
      <c r="GL18" s="20"/>
      <c r="GM18" s="20"/>
      <c r="GN18" s="20"/>
      <c r="GO18" s="20"/>
      <c r="GP18" s="20"/>
      <c r="GQ18" s="20"/>
      <c r="GR18" s="20"/>
      <c r="GS18" s="20"/>
      <c r="GT18" s="20"/>
      <c r="GU18" s="45"/>
      <c r="GV18" s="9"/>
      <c r="GW18" s="17"/>
      <c r="GX18" s="18"/>
      <c r="GY18" s="9"/>
      <c r="GZ18" s="20"/>
      <c r="HA18" s="20"/>
      <c r="HB18" s="20"/>
      <c r="HC18" s="20"/>
      <c r="HD18" s="20"/>
      <c r="HE18" s="20"/>
      <c r="HF18" s="20"/>
      <c r="HG18" s="20"/>
      <c r="HH18" s="20"/>
      <c r="HI18" s="20"/>
      <c r="HJ18" s="20"/>
      <c r="HK18" s="20"/>
      <c r="HL18" s="45"/>
      <c r="HM18" s="9"/>
      <c r="HN18" s="17"/>
      <c r="HO18" s="18"/>
      <c r="HP18" s="9"/>
      <c r="HQ18" s="20"/>
      <c r="HR18" s="20"/>
      <c r="HS18" s="20"/>
      <c r="HT18" s="20"/>
      <c r="HU18" s="20"/>
      <c r="HV18" s="20"/>
      <c r="HW18" s="20"/>
      <c r="HX18" s="20"/>
      <c r="HY18" s="20"/>
      <c r="HZ18" s="20"/>
      <c r="IA18" s="20"/>
      <c r="IB18" s="20"/>
      <c r="IC18" s="45"/>
      <c r="ID18" s="9"/>
      <c r="IE18" s="17"/>
      <c r="IF18" s="18"/>
      <c r="IG18" s="9"/>
      <c r="IH18" s="20"/>
      <c r="II18" s="20"/>
      <c r="IJ18" s="20"/>
      <c r="IK18" s="20"/>
      <c r="IL18" s="20"/>
      <c r="IM18" s="20"/>
      <c r="IN18" s="20"/>
      <c r="IO18" s="20"/>
      <c r="IP18" s="20"/>
      <c r="IQ18" s="20"/>
      <c r="IR18" s="20"/>
      <c r="IS18" s="20"/>
      <c r="IT18" s="45"/>
      <c r="IU18" s="9"/>
      <c r="IV18" s="17"/>
    </row>
    <row r="19" spans="1:256" ht="12.75" x14ac:dyDescent="0.2">
      <c r="A19" s="17" t="s">
        <v>60</v>
      </c>
      <c r="B19" s="18" t="s">
        <v>61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56.692293333333332</v>
      </c>
      <c r="N19" s="19">
        <v>0</v>
      </c>
      <c r="O19" s="21">
        <v>56.692293333333332</v>
      </c>
      <c r="P19" s="45"/>
      <c r="Q19" s="9"/>
      <c r="R19" s="17"/>
      <c r="S19" s="18"/>
      <c r="T19" s="9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45"/>
      <c r="AH19" s="9"/>
      <c r="AI19" s="17"/>
      <c r="AJ19" s="18"/>
      <c r="AK19" s="9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45"/>
      <c r="AY19" s="9"/>
      <c r="AZ19" s="17"/>
      <c r="BA19" s="18"/>
      <c r="BB19" s="9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45"/>
      <c r="BP19" s="9"/>
      <c r="BQ19" s="17"/>
      <c r="BR19" s="18"/>
      <c r="BS19" s="9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45"/>
      <c r="CG19" s="9"/>
      <c r="CH19" s="17"/>
      <c r="CI19" s="18"/>
      <c r="CJ19" s="9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45"/>
      <c r="CX19" s="9"/>
      <c r="CY19" s="17"/>
      <c r="CZ19" s="18"/>
      <c r="DA19" s="9"/>
      <c r="DB19" s="20"/>
      <c r="DC19" s="20"/>
      <c r="DD19" s="20"/>
      <c r="DE19" s="20"/>
      <c r="DF19" s="20"/>
      <c r="DG19" s="20"/>
      <c r="DH19" s="20"/>
      <c r="DI19" s="20"/>
      <c r="DJ19" s="20"/>
      <c r="DK19" s="20"/>
      <c r="DL19" s="20"/>
      <c r="DM19" s="20"/>
      <c r="DN19" s="45"/>
      <c r="DO19" s="9"/>
      <c r="DP19" s="17"/>
      <c r="DQ19" s="18"/>
      <c r="DR19" s="9"/>
      <c r="DS19" s="20"/>
      <c r="DT19" s="20"/>
      <c r="DU19" s="20"/>
      <c r="DV19" s="20"/>
      <c r="DW19" s="20"/>
      <c r="DX19" s="20"/>
      <c r="DY19" s="20"/>
      <c r="DZ19" s="20"/>
      <c r="EA19" s="20"/>
      <c r="EB19" s="20"/>
      <c r="EC19" s="20"/>
      <c r="ED19" s="20"/>
      <c r="EE19" s="45"/>
      <c r="EF19" s="9"/>
      <c r="EG19" s="17"/>
      <c r="EH19" s="18"/>
      <c r="EI19" s="9"/>
      <c r="EJ19" s="20"/>
      <c r="EK19" s="20"/>
      <c r="EL19" s="20"/>
      <c r="EM19" s="20"/>
      <c r="EN19" s="20"/>
      <c r="EO19" s="20"/>
      <c r="EP19" s="20"/>
      <c r="EQ19" s="20"/>
      <c r="ER19" s="20"/>
      <c r="ES19" s="20"/>
      <c r="ET19" s="20"/>
      <c r="EU19" s="20"/>
      <c r="EV19" s="45"/>
      <c r="EW19" s="9"/>
      <c r="EX19" s="17"/>
      <c r="EY19" s="18"/>
      <c r="EZ19" s="9"/>
      <c r="FA19" s="20"/>
      <c r="FB19" s="20"/>
      <c r="FC19" s="20"/>
      <c r="FD19" s="20"/>
      <c r="FE19" s="20"/>
      <c r="FF19" s="20"/>
      <c r="FG19" s="20"/>
      <c r="FH19" s="20"/>
      <c r="FI19" s="20"/>
      <c r="FJ19" s="20"/>
      <c r="FK19" s="20"/>
      <c r="FL19" s="20"/>
      <c r="FM19" s="45"/>
      <c r="FN19" s="9"/>
      <c r="FO19" s="17"/>
      <c r="FP19" s="18"/>
      <c r="FQ19" s="9"/>
      <c r="FR19" s="20"/>
      <c r="FS19" s="20"/>
      <c r="FT19" s="20"/>
      <c r="FU19" s="20"/>
      <c r="FV19" s="20"/>
      <c r="FW19" s="20"/>
      <c r="FX19" s="20"/>
      <c r="FY19" s="20"/>
      <c r="FZ19" s="20"/>
      <c r="GA19" s="20"/>
      <c r="GB19" s="20"/>
      <c r="GC19" s="20"/>
      <c r="GD19" s="45"/>
      <c r="GE19" s="9"/>
      <c r="GF19" s="17"/>
      <c r="GG19" s="18"/>
      <c r="GH19" s="9"/>
      <c r="GI19" s="20"/>
      <c r="GJ19" s="20"/>
      <c r="GK19" s="20"/>
      <c r="GL19" s="20"/>
      <c r="GM19" s="20"/>
      <c r="GN19" s="20"/>
      <c r="GO19" s="20"/>
      <c r="GP19" s="20"/>
      <c r="GQ19" s="20"/>
      <c r="GR19" s="20"/>
      <c r="GS19" s="20"/>
      <c r="GT19" s="20"/>
      <c r="GU19" s="45"/>
      <c r="GV19" s="9"/>
      <c r="GW19" s="17"/>
      <c r="GX19" s="18"/>
      <c r="GY19" s="9"/>
      <c r="GZ19" s="20"/>
      <c r="HA19" s="20"/>
      <c r="HB19" s="20"/>
      <c r="HC19" s="20"/>
      <c r="HD19" s="20"/>
      <c r="HE19" s="20"/>
      <c r="HF19" s="20"/>
      <c r="HG19" s="20"/>
      <c r="HH19" s="20"/>
      <c r="HI19" s="20"/>
      <c r="HJ19" s="20"/>
      <c r="HK19" s="20"/>
      <c r="HL19" s="45"/>
      <c r="HM19" s="9"/>
      <c r="HN19" s="17"/>
      <c r="HO19" s="18"/>
      <c r="HP19" s="9"/>
      <c r="HQ19" s="20"/>
      <c r="HR19" s="20"/>
      <c r="HS19" s="20"/>
      <c r="HT19" s="20"/>
      <c r="HU19" s="20"/>
      <c r="HV19" s="20"/>
      <c r="HW19" s="20"/>
      <c r="HX19" s="20"/>
      <c r="HY19" s="20"/>
      <c r="HZ19" s="20"/>
      <c r="IA19" s="20"/>
      <c r="IB19" s="20"/>
      <c r="IC19" s="45"/>
      <c r="ID19" s="9"/>
      <c r="IE19" s="17"/>
      <c r="IF19" s="18"/>
      <c r="IG19" s="9"/>
      <c r="IH19" s="20"/>
      <c r="II19" s="20"/>
      <c r="IJ19" s="20"/>
      <c r="IK19" s="20"/>
      <c r="IL19" s="20"/>
      <c r="IM19" s="20"/>
      <c r="IN19" s="20"/>
      <c r="IO19" s="20"/>
      <c r="IP19" s="20"/>
      <c r="IQ19" s="20"/>
      <c r="IR19" s="20"/>
      <c r="IS19" s="20"/>
      <c r="IT19" s="45"/>
      <c r="IU19" s="9"/>
      <c r="IV19" s="17"/>
    </row>
    <row r="20" spans="1:256" ht="12.75" x14ac:dyDescent="0.2">
      <c r="A20" s="17" t="s">
        <v>62</v>
      </c>
      <c r="B20" s="18" t="s">
        <v>63</v>
      </c>
      <c r="C20" s="19">
        <v>1.4593600000000002</v>
      </c>
      <c r="D20" s="19">
        <v>79.850150000000014</v>
      </c>
      <c r="E20" s="19">
        <v>944.1174400000001</v>
      </c>
      <c r="F20" s="19">
        <v>195.41323999999997</v>
      </c>
      <c r="G20" s="19">
        <v>299.67302999999987</v>
      </c>
      <c r="H20" s="19">
        <v>-23.32537000000001</v>
      </c>
      <c r="I20" s="19">
        <v>5.8824699999999996</v>
      </c>
      <c r="J20" s="19">
        <v>-7.3639999999999999</v>
      </c>
      <c r="K20" s="19">
        <v>1.7819999999999999E-2</v>
      </c>
      <c r="L20" s="19">
        <v>2.376E-2</v>
      </c>
      <c r="M20" s="19">
        <v>0</v>
      </c>
      <c r="N20" s="19">
        <v>0</v>
      </c>
      <c r="O20" s="21">
        <v>1495.7478999999998</v>
      </c>
      <c r="P20" s="45"/>
      <c r="Q20" s="9"/>
      <c r="R20" s="17"/>
      <c r="S20" s="18"/>
      <c r="T20" s="9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45"/>
      <c r="AH20" s="9"/>
      <c r="AI20" s="17"/>
      <c r="AJ20" s="18"/>
      <c r="AK20" s="9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45"/>
      <c r="AY20" s="9"/>
      <c r="AZ20" s="17"/>
      <c r="BA20" s="18"/>
      <c r="BB20" s="9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45"/>
      <c r="BP20" s="9"/>
      <c r="BQ20" s="17"/>
      <c r="BR20" s="18"/>
      <c r="BS20" s="9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45"/>
      <c r="CG20" s="9"/>
      <c r="CH20" s="17"/>
      <c r="CI20" s="18"/>
      <c r="CJ20" s="9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45"/>
      <c r="CX20" s="9"/>
      <c r="CY20" s="17"/>
      <c r="CZ20" s="18"/>
      <c r="DA20" s="9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45"/>
      <c r="DO20" s="9"/>
      <c r="DP20" s="17"/>
      <c r="DQ20" s="18"/>
      <c r="DR20" s="9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45"/>
      <c r="EF20" s="9"/>
      <c r="EG20" s="17"/>
      <c r="EH20" s="18"/>
      <c r="EI20" s="9"/>
      <c r="EJ20" s="20"/>
      <c r="EK20" s="20"/>
      <c r="EL20" s="20"/>
      <c r="EM20" s="20"/>
      <c r="EN20" s="20"/>
      <c r="EO20" s="20"/>
      <c r="EP20" s="20"/>
      <c r="EQ20" s="20"/>
      <c r="ER20" s="20"/>
      <c r="ES20" s="20"/>
      <c r="ET20" s="20"/>
      <c r="EU20" s="20"/>
      <c r="EV20" s="45"/>
      <c r="EW20" s="9"/>
      <c r="EX20" s="17"/>
      <c r="EY20" s="18"/>
      <c r="EZ20" s="9"/>
      <c r="FA20" s="20"/>
      <c r="FB20" s="20"/>
      <c r="FC20" s="20"/>
      <c r="FD20" s="20"/>
      <c r="FE20" s="20"/>
      <c r="FF20" s="20"/>
      <c r="FG20" s="20"/>
      <c r="FH20" s="20"/>
      <c r="FI20" s="20"/>
      <c r="FJ20" s="20"/>
      <c r="FK20" s="20"/>
      <c r="FL20" s="20"/>
      <c r="FM20" s="45"/>
      <c r="FN20" s="9"/>
      <c r="FO20" s="17"/>
      <c r="FP20" s="18"/>
      <c r="FQ20" s="9"/>
      <c r="FR20" s="20"/>
      <c r="FS20" s="20"/>
      <c r="FT20" s="20"/>
      <c r="FU20" s="20"/>
      <c r="FV20" s="20"/>
      <c r="FW20" s="20"/>
      <c r="FX20" s="20"/>
      <c r="FY20" s="20"/>
      <c r="FZ20" s="20"/>
      <c r="GA20" s="20"/>
      <c r="GB20" s="20"/>
      <c r="GC20" s="20"/>
      <c r="GD20" s="45"/>
      <c r="GE20" s="9"/>
      <c r="GF20" s="17"/>
      <c r="GG20" s="18"/>
      <c r="GH20" s="9"/>
      <c r="GI20" s="20"/>
      <c r="GJ20" s="20"/>
      <c r="GK20" s="20"/>
      <c r="GL20" s="20"/>
      <c r="GM20" s="20"/>
      <c r="GN20" s="20"/>
      <c r="GO20" s="20"/>
      <c r="GP20" s="20"/>
      <c r="GQ20" s="20"/>
      <c r="GR20" s="20"/>
      <c r="GS20" s="20"/>
      <c r="GT20" s="20"/>
      <c r="GU20" s="45"/>
      <c r="GV20" s="9"/>
      <c r="GW20" s="17"/>
      <c r="GX20" s="18"/>
      <c r="GY20" s="9"/>
      <c r="GZ20" s="20"/>
      <c r="HA20" s="20"/>
      <c r="HB20" s="20"/>
      <c r="HC20" s="20"/>
      <c r="HD20" s="20"/>
      <c r="HE20" s="20"/>
      <c r="HF20" s="20"/>
      <c r="HG20" s="20"/>
      <c r="HH20" s="20"/>
      <c r="HI20" s="20"/>
      <c r="HJ20" s="20"/>
      <c r="HK20" s="20"/>
      <c r="HL20" s="45"/>
      <c r="HM20" s="9"/>
      <c r="HN20" s="17"/>
      <c r="HO20" s="18"/>
      <c r="HP20" s="9"/>
      <c r="HQ20" s="20"/>
      <c r="HR20" s="20"/>
      <c r="HS20" s="20"/>
      <c r="HT20" s="20"/>
      <c r="HU20" s="20"/>
      <c r="HV20" s="20"/>
      <c r="HW20" s="20"/>
      <c r="HX20" s="20"/>
      <c r="HY20" s="20"/>
      <c r="HZ20" s="20"/>
      <c r="IA20" s="20"/>
      <c r="IB20" s="20"/>
      <c r="IC20" s="45"/>
      <c r="ID20" s="9"/>
      <c r="IE20" s="17"/>
      <c r="IF20" s="18"/>
      <c r="IG20" s="9"/>
      <c r="IH20" s="20"/>
      <c r="II20" s="20"/>
      <c r="IJ20" s="20"/>
      <c r="IK20" s="20"/>
      <c r="IL20" s="20"/>
      <c r="IM20" s="20"/>
      <c r="IN20" s="20"/>
      <c r="IO20" s="20"/>
      <c r="IP20" s="20"/>
      <c r="IQ20" s="20"/>
      <c r="IR20" s="20"/>
      <c r="IS20" s="20"/>
      <c r="IT20" s="45"/>
      <c r="IU20" s="9"/>
      <c r="IV20" s="17"/>
    </row>
    <row r="21" spans="1:256" ht="12.75" x14ac:dyDescent="0.2">
      <c r="A21" s="17">
        <v>134362</v>
      </c>
      <c r="B21" s="18" t="s">
        <v>64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21">
        <v>0</v>
      </c>
      <c r="P21" s="45"/>
      <c r="Q21" s="9"/>
      <c r="R21" s="17"/>
      <c r="S21" s="18"/>
      <c r="T21" s="9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45"/>
      <c r="AH21" s="9"/>
      <c r="AI21" s="17"/>
      <c r="AJ21" s="18"/>
      <c r="AK21" s="9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45"/>
      <c r="AY21" s="9"/>
      <c r="AZ21" s="17"/>
      <c r="BA21" s="18"/>
      <c r="BB21" s="9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45"/>
      <c r="BP21" s="9"/>
      <c r="BQ21" s="17"/>
      <c r="BR21" s="18"/>
      <c r="BS21" s="9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45"/>
      <c r="CG21" s="9"/>
      <c r="CH21" s="17"/>
      <c r="CI21" s="18"/>
      <c r="CJ21" s="9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45"/>
      <c r="CX21" s="9"/>
      <c r="CY21" s="17"/>
      <c r="CZ21" s="18"/>
      <c r="DA21" s="9"/>
      <c r="DB21" s="20"/>
      <c r="DC21" s="20"/>
      <c r="DD21" s="20"/>
      <c r="DE21" s="20"/>
      <c r="DF21" s="20"/>
      <c r="DG21" s="20"/>
      <c r="DH21" s="20"/>
      <c r="DI21" s="20"/>
      <c r="DJ21" s="20"/>
      <c r="DK21" s="20"/>
      <c r="DL21" s="20"/>
      <c r="DM21" s="20"/>
      <c r="DN21" s="45"/>
      <c r="DO21" s="9"/>
      <c r="DP21" s="17"/>
      <c r="DQ21" s="18"/>
      <c r="DR21" s="9"/>
      <c r="DS21" s="20"/>
      <c r="DT21" s="20"/>
      <c r="DU21" s="20"/>
      <c r="DV21" s="20"/>
      <c r="DW21" s="20"/>
      <c r="DX21" s="20"/>
      <c r="DY21" s="20"/>
      <c r="DZ21" s="20"/>
      <c r="EA21" s="20"/>
      <c r="EB21" s="20"/>
      <c r="EC21" s="20"/>
      <c r="ED21" s="20"/>
      <c r="EE21" s="45"/>
      <c r="EF21" s="9"/>
      <c r="EG21" s="17"/>
      <c r="EH21" s="18"/>
      <c r="EI21" s="9"/>
      <c r="EJ21" s="20"/>
      <c r="EK21" s="20"/>
      <c r="EL21" s="20"/>
      <c r="EM21" s="20"/>
      <c r="EN21" s="20"/>
      <c r="EO21" s="20"/>
      <c r="EP21" s="20"/>
      <c r="EQ21" s="20"/>
      <c r="ER21" s="20"/>
      <c r="ES21" s="20"/>
      <c r="ET21" s="20"/>
      <c r="EU21" s="20"/>
      <c r="EV21" s="45"/>
      <c r="EW21" s="9"/>
      <c r="EX21" s="17"/>
      <c r="EY21" s="18"/>
      <c r="EZ21" s="9"/>
      <c r="FA21" s="20"/>
      <c r="FB21" s="20"/>
      <c r="FC21" s="20"/>
      <c r="FD21" s="20"/>
      <c r="FE21" s="20"/>
      <c r="FF21" s="20"/>
      <c r="FG21" s="20"/>
      <c r="FH21" s="20"/>
      <c r="FI21" s="20"/>
      <c r="FJ21" s="20"/>
      <c r="FK21" s="20"/>
      <c r="FL21" s="20"/>
      <c r="FM21" s="45"/>
      <c r="FN21" s="9"/>
      <c r="FO21" s="17"/>
      <c r="FP21" s="18"/>
      <c r="FQ21" s="9"/>
      <c r="FR21" s="20"/>
      <c r="FS21" s="20"/>
      <c r="FT21" s="20"/>
      <c r="FU21" s="20"/>
      <c r="FV21" s="20"/>
      <c r="FW21" s="20"/>
      <c r="FX21" s="20"/>
      <c r="FY21" s="20"/>
      <c r="FZ21" s="20"/>
      <c r="GA21" s="20"/>
      <c r="GB21" s="20"/>
      <c r="GC21" s="20"/>
      <c r="GD21" s="45"/>
      <c r="GE21" s="9"/>
      <c r="GF21" s="17"/>
      <c r="GG21" s="18"/>
      <c r="GH21" s="9"/>
      <c r="GI21" s="20"/>
      <c r="GJ21" s="20"/>
      <c r="GK21" s="20"/>
      <c r="GL21" s="20"/>
      <c r="GM21" s="20"/>
      <c r="GN21" s="20"/>
      <c r="GO21" s="20"/>
      <c r="GP21" s="20"/>
      <c r="GQ21" s="20"/>
      <c r="GR21" s="20"/>
      <c r="GS21" s="20"/>
      <c r="GT21" s="20"/>
      <c r="GU21" s="45"/>
      <c r="GV21" s="9"/>
      <c r="GW21" s="17"/>
      <c r="GX21" s="18"/>
      <c r="GY21" s="9"/>
      <c r="GZ21" s="20"/>
      <c r="HA21" s="20"/>
      <c r="HB21" s="20"/>
      <c r="HC21" s="20"/>
      <c r="HD21" s="20"/>
      <c r="HE21" s="20"/>
      <c r="HF21" s="20"/>
      <c r="HG21" s="20"/>
      <c r="HH21" s="20"/>
      <c r="HI21" s="20"/>
      <c r="HJ21" s="20"/>
      <c r="HK21" s="20"/>
      <c r="HL21" s="45"/>
      <c r="HM21" s="9"/>
      <c r="HN21" s="17"/>
      <c r="HO21" s="18"/>
      <c r="HP21" s="9"/>
      <c r="HQ21" s="20"/>
      <c r="HR21" s="20"/>
      <c r="HS21" s="20"/>
      <c r="HT21" s="20"/>
      <c r="HU21" s="20"/>
      <c r="HV21" s="20"/>
      <c r="HW21" s="20"/>
      <c r="HX21" s="20"/>
      <c r="HY21" s="20"/>
      <c r="HZ21" s="20"/>
      <c r="IA21" s="20"/>
      <c r="IB21" s="20"/>
      <c r="IC21" s="45"/>
      <c r="ID21" s="9"/>
      <c r="IE21" s="17"/>
      <c r="IF21" s="18"/>
      <c r="IG21" s="9"/>
      <c r="IH21" s="20"/>
      <c r="II21" s="20"/>
      <c r="IJ21" s="20"/>
      <c r="IK21" s="20"/>
      <c r="IL21" s="20"/>
      <c r="IM21" s="20"/>
      <c r="IN21" s="20"/>
      <c r="IO21" s="20"/>
      <c r="IP21" s="20"/>
      <c r="IQ21" s="20"/>
      <c r="IR21" s="20"/>
      <c r="IS21" s="20"/>
      <c r="IT21" s="45"/>
      <c r="IU21" s="9"/>
      <c r="IV21" s="17"/>
    </row>
    <row r="22" spans="1:256" ht="12.75" x14ac:dyDescent="0.2">
      <c r="A22" s="17" t="s">
        <v>65</v>
      </c>
      <c r="B22" s="18" t="s">
        <v>66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21">
        <v>0</v>
      </c>
      <c r="P22" s="45"/>
      <c r="Q22" s="9"/>
      <c r="R22" s="17"/>
      <c r="S22" s="18"/>
      <c r="T22" s="9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9"/>
      <c r="AI22" s="17"/>
      <c r="AJ22" s="18"/>
      <c r="AK22" s="9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9"/>
      <c r="AZ22" s="17"/>
      <c r="BA22" s="18"/>
      <c r="BB22" s="9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9"/>
      <c r="BQ22" s="17"/>
      <c r="BR22" s="18"/>
      <c r="BS22" s="9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9"/>
      <c r="CH22" s="17"/>
      <c r="CI22" s="18"/>
      <c r="CJ22" s="9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9"/>
      <c r="CY22" s="17"/>
      <c r="CZ22" s="18"/>
      <c r="DA22" s="9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9"/>
      <c r="DP22" s="17"/>
      <c r="DQ22" s="18"/>
      <c r="DR22" s="9"/>
      <c r="DS22" s="20"/>
      <c r="DT22" s="20"/>
      <c r="DU22" s="20"/>
      <c r="DV22" s="20"/>
      <c r="DW22" s="20"/>
      <c r="DX22" s="20"/>
      <c r="DY22" s="20"/>
      <c r="DZ22" s="20"/>
      <c r="EA22" s="20"/>
      <c r="EB22" s="20"/>
      <c r="EC22" s="20"/>
      <c r="ED22" s="20"/>
      <c r="EE22" s="20"/>
      <c r="EF22" s="9"/>
      <c r="EG22" s="17"/>
      <c r="EH22" s="18"/>
      <c r="EI22" s="9"/>
      <c r="EJ22" s="20"/>
      <c r="EK22" s="20"/>
      <c r="EL22" s="20"/>
      <c r="EM22" s="20"/>
      <c r="EN22" s="20"/>
      <c r="EO22" s="20"/>
      <c r="EP22" s="20"/>
      <c r="EQ22" s="20"/>
      <c r="ER22" s="20"/>
      <c r="ES22" s="20"/>
      <c r="ET22" s="20"/>
      <c r="EU22" s="20"/>
      <c r="EV22" s="20"/>
      <c r="EW22" s="9"/>
      <c r="EX22" s="17"/>
      <c r="EY22" s="18"/>
      <c r="EZ22" s="9"/>
      <c r="FA22" s="20"/>
      <c r="FB22" s="20"/>
      <c r="FC22" s="20"/>
      <c r="FD22" s="20"/>
      <c r="FE22" s="20"/>
      <c r="FF22" s="20"/>
      <c r="FG22" s="20"/>
      <c r="FH22" s="20"/>
      <c r="FI22" s="20"/>
      <c r="FJ22" s="20"/>
      <c r="FK22" s="20"/>
      <c r="FL22" s="20"/>
      <c r="FM22" s="20"/>
      <c r="FN22" s="9"/>
      <c r="FO22" s="17"/>
      <c r="FP22" s="18"/>
      <c r="FQ22" s="9"/>
      <c r="FR22" s="20"/>
      <c r="FS22" s="20"/>
      <c r="FT22" s="20"/>
      <c r="FU22" s="20"/>
      <c r="FV22" s="20"/>
      <c r="FW22" s="20"/>
      <c r="FX22" s="20"/>
      <c r="FY22" s="20"/>
      <c r="FZ22" s="20"/>
      <c r="GA22" s="20"/>
      <c r="GB22" s="20"/>
      <c r="GC22" s="20"/>
      <c r="GD22" s="20"/>
      <c r="GE22" s="9"/>
      <c r="GF22" s="17"/>
      <c r="GG22" s="18"/>
      <c r="GH22" s="9"/>
      <c r="GI22" s="20"/>
      <c r="GJ22" s="20"/>
      <c r="GK22" s="20"/>
      <c r="GL22" s="20"/>
      <c r="GM22" s="20"/>
      <c r="GN22" s="20"/>
      <c r="GO22" s="20"/>
      <c r="GP22" s="20"/>
      <c r="GQ22" s="20"/>
      <c r="GR22" s="20"/>
      <c r="GS22" s="20"/>
      <c r="GT22" s="20"/>
      <c r="GU22" s="20"/>
      <c r="GV22" s="9"/>
      <c r="GW22" s="17"/>
      <c r="GX22" s="18"/>
      <c r="GY22" s="9"/>
      <c r="GZ22" s="20"/>
      <c r="HA22" s="20"/>
      <c r="HB22" s="20"/>
      <c r="HC22" s="20"/>
      <c r="HD22" s="20"/>
      <c r="HE22" s="20"/>
      <c r="HF22" s="20"/>
      <c r="HG22" s="20"/>
      <c r="HH22" s="20"/>
      <c r="HI22" s="20"/>
      <c r="HJ22" s="20"/>
      <c r="HK22" s="20"/>
      <c r="HL22" s="20"/>
      <c r="HM22" s="9"/>
      <c r="HN22" s="17"/>
      <c r="HO22" s="18"/>
      <c r="HP22" s="9"/>
      <c r="HQ22" s="20"/>
      <c r="HR22" s="20"/>
      <c r="HS22" s="20"/>
      <c r="HT22" s="20"/>
      <c r="HU22" s="20"/>
      <c r="HV22" s="20"/>
      <c r="HW22" s="20"/>
      <c r="HX22" s="20"/>
      <c r="HY22" s="20"/>
      <c r="HZ22" s="20"/>
      <c r="IA22" s="20"/>
      <c r="IB22" s="20"/>
      <c r="IC22" s="20"/>
      <c r="ID22" s="9"/>
      <c r="IE22" s="17"/>
      <c r="IF22" s="18"/>
      <c r="IG22" s="9"/>
      <c r="IH22" s="20"/>
      <c r="II22" s="20"/>
      <c r="IJ22" s="20"/>
      <c r="IK22" s="20"/>
      <c r="IL22" s="20"/>
      <c r="IM22" s="20"/>
      <c r="IN22" s="20"/>
      <c r="IO22" s="20"/>
      <c r="IP22" s="20"/>
      <c r="IQ22" s="20"/>
      <c r="IR22" s="20"/>
      <c r="IS22" s="20"/>
      <c r="IT22" s="20"/>
      <c r="IU22" s="9"/>
      <c r="IV22" s="17"/>
    </row>
    <row r="23" spans="1:256" ht="12.75" x14ac:dyDescent="0.2">
      <c r="A23" s="17" t="s">
        <v>67</v>
      </c>
      <c r="B23" s="18" t="s">
        <v>68</v>
      </c>
      <c r="C23" s="19">
        <v>0</v>
      </c>
      <c r="D23" s="19">
        <v>932.21330999999986</v>
      </c>
      <c r="E23" s="19">
        <v>416.79150000000004</v>
      </c>
      <c r="F23" s="19">
        <v>5.6366100000000108</v>
      </c>
      <c r="G23" s="19">
        <v>18.650440000000003</v>
      </c>
      <c r="H23" s="19">
        <v>0.82317000000000007</v>
      </c>
      <c r="I23" s="19">
        <v>-2.1099999999999999E-3</v>
      </c>
      <c r="J23" s="19">
        <v>0</v>
      </c>
      <c r="K23" s="19">
        <v>0</v>
      </c>
      <c r="L23" s="19">
        <v>-2.8133333333333331E-3</v>
      </c>
      <c r="M23" s="19">
        <v>0</v>
      </c>
      <c r="N23" s="19">
        <v>0</v>
      </c>
      <c r="O23" s="22">
        <v>1374.1101066666665</v>
      </c>
      <c r="P23" s="45"/>
      <c r="Q23" s="9"/>
      <c r="R23" s="17"/>
      <c r="S23" s="18"/>
      <c r="T23" s="9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9"/>
      <c r="AI23" s="17"/>
      <c r="AJ23" s="18"/>
      <c r="AK23" s="9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9"/>
      <c r="AZ23" s="17"/>
      <c r="BA23" s="18"/>
      <c r="BB23" s="9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9"/>
      <c r="BQ23" s="17"/>
      <c r="BR23" s="18"/>
      <c r="BS23" s="9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9"/>
      <c r="CH23" s="17"/>
      <c r="CI23" s="18"/>
      <c r="CJ23" s="9"/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45"/>
      <c r="CV23" s="45"/>
      <c r="CW23" s="45"/>
      <c r="CX23" s="9"/>
      <c r="CY23" s="17"/>
      <c r="CZ23" s="18"/>
      <c r="DA23" s="9"/>
      <c r="DB23" s="45"/>
      <c r="DC23" s="45"/>
      <c r="DD23" s="45"/>
      <c r="DE23" s="45"/>
      <c r="DF23" s="45"/>
      <c r="DG23" s="45"/>
      <c r="DH23" s="45"/>
      <c r="DI23" s="45"/>
      <c r="DJ23" s="45"/>
      <c r="DK23" s="45"/>
      <c r="DL23" s="45"/>
      <c r="DM23" s="45"/>
      <c r="DN23" s="45"/>
      <c r="DO23" s="9"/>
      <c r="DP23" s="17"/>
      <c r="DQ23" s="18"/>
      <c r="DR23" s="9"/>
      <c r="DS23" s="45"/>
      <c r="DT23" s="45"/>
      <c r="DU23" s="45"/>
      <c r="DV23" s="45"/>
      <c r="DW23" s="45"/>
      <c r="DX23" s="45"/>
      <c r="DY23" s="45"/>
      <c r="DZ23" s="45"/>
      <c r="EA23" s="45"/>
      <c r="EB23" s="45"/>
      <c r="EC23" s="45"/>
      <c r="ED23" s="45"/>
      <c r="EE23" s="45"/>
      <c r="EF23" s="9"/>
      <c r="EG23" s="17"/>
      <c r="EH23" s="18"/>
      <c r="EI23" s="9"/>
      <c r="EJ23" s="45"/>
      <c r="EK23" s="45"/>
      <c r="EL23" s="45"/>
      <c r="EM23" s="45"/>
      <c r="EN23" s="45"/>
      <c r="EO23" s="45"/>
      <c r="EP23" s="45"/>
      <c r="EQ23" s="45"/>
      <c r="ER23" s="45"/>
      <c r="ES23" s="45"/>
      <c r="ET23" s="45"/>
      <c r="EU23" s="45"/>
      <c r="EV23" s="45"/>
      <c r="EW23" s="9"/>
      <c r="EX23" s="17"/>
      <c r="EY23" s="18"/>
      <c r="EZ23" s="9"/>
      <c r="FA23" s="45"/>
      <c r="FB23" s="45"/>
      <c r="FC23" s="45"/>
      <c r="FD23" s="45"/>
      <c r="FE23" s="45"/>
      <c r="FF23" s="45"/>
      <c r="FG23" s="45"/>
      <c r="FH23" s="45"/>
      <c r="FI23" s="45"/>
      <c r="FJ23" s="45"/>
      <c r="FK23" s="45"/>
      <c r="FL23" s="45"/>
      <c r="FM23" s="45"/>
      <c r="FN23" s="9"/>
      <c r="FO23" s="17"/>
      <c r="FP23" s="18"/>
      <c r="FQ23" s="9"/>
      <c r="FR23" s="45"/>
      <c r="FS23" s="45"/>
      <c r="FT23" s="45"/>
      <c r="FU23" s="45"/>
      <c r="FV23" s="45"/>
      <c r="FW23" s="45"/>
      <c r="FX23" s="45"/>
      <c r="FY23" s="45"/>
      <c r="FZ23" s="45"/>
      <c r="GA23" s="45"/>
      <c r="GB23" s="45"/>
      <c r="GC23" s="45"/>
      <c r="GD23" s="45"/>
      <c r="GE23" s="9"/>
      <c r="GF23" s="17"/>
      <c r="GG23" s="18"/>
      <c r="GH23" s="9"/>
      <c r="GI23" s="45"/>
      <c r="GJ23" s="45"/>
      <c r="GK23" s="45"/>
      <c r="GL23" s="45"/>
      <c r="GM23" s="45"/>
      <c r="GN23" s="45"/>
      <c r="GO23" s="45"/>
      <c r="GP23" s="45"/>
      <c r="GQ23" s="45"/>
      <c r="GR23" s="45"/>
      <c r="GS23" s="45"/>
      <c r="GT23" s="45"/>
      <c r="GU23" s="45"/>
      <c r="GV23" s="9"/>
      <c r="GW23" s="17"/>
      <c r="GX23" s="18"/>
      <c r="GY23" s="9"/>
      <c r="GZ23" s="45"/>
      <c r="HA23" s="45"/>
      <c r="HB23" s="45"/>
      <c r="HC23" s="45"/>
      <c r="HD23" s="45"/>
      <c r="HE23" s="45"/>
      <c r="HF23" s="45"/>
      <c r="HG23" s="45"/>
      <c r="HH23" s="45"/>
      <c r="HI23" s="45"/>
      <c r="HJ23" s="45"/>
      <c r="HK23" s="45"/>
      <c r="HL23" s="45"/>
      <c r="HM23" s="9"/>
      <c r="HN23" s="17"/>
      <c r="HO23" s="18"/>
      <c r="HP23" s="9"/>
      <c r="HQ23" s="45"/>
      <c r="HR23" s="45"/>
      <c r="HS23" s="45"/>
      <c r="HT23" s="45"/>
      <c r="HU23" s="45"/>
      <c r="HV23" s="45"/>
      <c r="HW23" s="45"/>
      <c r="HX23" s="45"/>
      <c r="HY23" s="45"/>
      <c r="HZ23" s="45"/>
      <c r="IA23" s="45"/>
      <c r="IB23" s="45"/>
      <c r="IC23" s="45"/>
      <c r="ID23" s="9"/>
      <c r="IE23" s="17"/>
      <c r="IF23" s="18"/>
      <c r="IG23" s="9"/>
      <c r="IH23" s="45"/>
      <c r="II23" s="45"/>
      <c r="IJ23" s="45"/>
      <c r="IK23" s="45"/>
      <c r="IL23" s="45"/>
      <c r="IM23" s="45"/>
      <c r="IN23" s="45"/>
      <c r="IO23" s="45"/>
      <c r="IP23" s="45"/>
      <c r="IQ23" s="45"/>
      <c r="IR23" s="45"/>
      <c r="IS23" s="45"/>
      <c r="IT23" s="45"/>
      <c r="IU23" s="9"/>
      <c r="IV23" s="17"/>
    </row>
    <row r="24" spans="1:256" ht="12.75" x14ac:dyDescent="0.2">
      <c r="A24" s="17">
        <v>138393</v>
      </c>
      <c r="B24" s="18" t="s">
        <v>69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203</v>
      </c>
      <c r="N24" s="19">
        <v>0</v>
      </c>
      <c r="O24" s="22">
        <v>203</v>
      </c>
      <c r="P24" s="45"/>
      <c r="Q24" s="9"/>
      <c r="R24" s="17"/>
      <c r="S24" s="18"/>
      <c r="T24" s="9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9"/>
      <c r="AI24" s="17"/>
      <c r="AJ24" s="18"/>
      <c r="AK24" s="9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9"/>
      <c r="AZ24" s="17"/>
      <c r="BA24" s="18"/>
      <c r="BB24" s="9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9"/>
      <c r="BQ24" s="17"/>
      <c r="BR24" s="18"/>
      <c r="BS24" s="9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9"/>
      <c r="CH24" s="17"/>
      <c r="CI24" s="18"/>
      <c r="CJ24" s="9"/>
      <c r="CK24" s="45"/>
      <c r="CL24" s="45"/>
      <c r="CM24" s="45"/>
      <c r="CN24" s="45"/>
      <c r="CO24" s="45"/>
      <c r="CP24" s="45"/>
      <c r="CQ24" s="45"/>
      <c r="CR24" s="45"/>
      <c r="CS24" s="45"/>
      <c r="CT24" s="45"/>
      <c r="CU24" s="45"/>
      <c r="CV24" s="45"/>
      <c r="CW24" s="45"/>
      <c r="CX24" s="9"/>
      <c r="CY24" s="17"/>
      <c r="CZ24" s="18"/>
      <c r="DA24" s="9"/>
      <c r="DB24" s="45"/>
      <c r="DC24" s="45"/>
      <c r="DD24" s="45"/>
      <c r="DE24" s="45"/>
      <c r="DF24" s="45"/>
      <c r="DG24" s="45"/>
      <c r="DH24" s="45"/>
      <c r="DI24" s="45"/>
      <c r="DJ24" s="45"/>
      <c r="DK24" s="45"/>
      <c r="DL24" s="45"/>
      <c r="DM24" s="45"/>
      <c r="DN24" s="45"/>
      <c r="DO24" s="9"/>
      <c r="DP24" s="17"/>
      <c r="DQ24" s="18"/>
      <c r="DR24" s="9"/>
      <c r="DS24" s="45"/>
      <c r="DT24" s="45"/>
      <c r="DU24" s="45"/>
      <c r="DV24" s="45"/>
      <c r="DW24" s="45"/>
      <c r="DX24" s="45"/>
      <c r="DY24" s="45"/>
      <c r="DZ24" s="45"/>
      <c r="EA24" s="45"/>
      <c r="EB24" s="45"/>
      <c r="EC24" s="45"/>
      <c r="ED24" s="45"/>
      <c r="EE24" s="45"/>
      <c r="EF24" s="9"/>
      <c r="EG24" s="17"/>
      <c r="EH24" s="18"/>
      <c r="EI24" s="9"/>
      <c r="EJ24" s="45"/>
      <c r="EK24" s="45"/>
      <c r="EL24" s="45"/>
      <c r="EM24" s="45"/>
      <c r="EN24" s="45"/>
      <c r="EO24" s="45"/>
      <c r="EP24" s="45"/>
      <c r="EQ24" s="45"/>
      <c r="ER24" s="45"/>
      <c r="ES24" s="45"/>
      <c r="ET24" s="45"/>
      <c r="EU24" s="45"/>
      <c r="EV24" s="45"/>
      <c r="EW24" s="9"/>
      <c r="EX24" s="17"/>
      <c r="EY24" s="18"/>
      <c r="EZ24" s="9"/>
      <c r="FA24" s="45"/>
      <c r="FB24" s="45"/>
      <c r="FC24" s="45"/>
      <c r="FD24" s="45"/>
      <c r="FE24" s="45"/>
      <c r="FF24" s="45"/>
      <c r="FG24" s="45"/>
      <c r="FH24" s="45"/>
      <c r="FI24" s="45"/>
      <c r="FJ24" s="45"/>
      <c r="FK24" s="45"/>
      <c r="FL24" s="45"/>
      <c r="FM24" s="45"/>
      <c r="FN24" s="9"/>
      <c r="FO24" s="17"/>
      <c r="FP24" s="18"/>
      <c r="FQ24" s="9"/>
      <c r="FR24" s="45"/>
      <c r="FS24" s="45"/>
      <c r="FT24" s="45"/>
      <c r="FU24" s="45"/>
      <c r="FV24" s="45"/>
      <c r="FW24" s="45"/>
      <c r="FX24" s="45"/>
      <c r="FY24" s="45"/>
      <c r="FZ24" s="45"/>
      <c r="GA24" s="45"/>
      <c r="GB24" s="45"/>
      <c r="GC24" s="45"/>
      <c r="GD24" s="45"/>
      <c r="GE24" s="9"/>
      <c r="GF24" s="17"/>
      <c r="GG24" s="18"/>
      <c r="GH24" s="9"/>
      <c r="GI24" s="45"/>
      <c r="GJ24" s="45"/>
      <c r="GK24" s="45"/>
      <c r="GL24" s="45"/>
      <c r="GM24" s="45"/>
      <c r="GN24" s="45"/>
      <c r="GO24" s="45"/>
      <c r="GP24" s="45"/>
      <c r="GQ24" s="45"/>
      <c r="GR24" s="45"/>
      <c r="GS24" s="45"/>
      <c r="GT24" s="45"/>
      <c r="GU24" s="45"/>
      <c r="GV24" s="9"/>
      <c r="GW24" s="17"/>
      <c r="GX24" s="18"/>
      <c r="GY24" s="9"/>
      <c r="GZ24" s="45"/>
      <c r="HA24" s="45"/>
      <c r="HB24" s="45"/>
      <c r="HC24" s="45"/>
      <c r="HD24" s="45"/>
      <c r="HE24" s="45"/>
      <c r="HF24" s="45"/>
      <c r="HG24" s="45"/>
      <c r="HH24" s="45"/>
      <c r="HI24" s="45"/>
      <c r="HJ24" s="45"/>
      <c r="HK24" s="45"/>
      <c r="HL24" s="45"/>
      <c r="HM24" s="9"/>
      <c r="HN24" s="17"/>
      <c r="HO24" s="18"/>
      <c r="HP24" s="9"/>
      <c r="HQ24" s="45"/>
      <c r="HR24" s="45"/>
      <c r="HS24" s="45"/>
      <c r="HT24" s="45"/>
      <c r="HU24" s="45"/>
      <c r="HV24" s="45"/>
      <c r="HW24" s="45"/>
      <c r="HX24" s="45"/>
      <c r="HY24" s="45"/>
      <c r="HZ24" s="45"/>
      <c r="IA24" s="45"/>
      <c r="IB24" s="45"/>
      <c r="IC24" s="45"/>
      <c r="ID24" s="9"/>
      <c r="IE24" s="17"/>
      <c r="IF24" s="18"/>
      <c r="IG24" s="9"/>
      <c r="IH24" s="45"/>
      <c r="II24" s="45"/>
      <c r="IJ24" s="45"/>
      <c r="IK24" s="45"/>
      <c r="IL24" s="45"/>
      <c r="IM24" s="45"/>
      <c r="IN24" s="45"/>
      <c r="IO24" s="45"/>
      <c r="IP24" s="45"/>
      <c r="IQ24" s="45"/>
      <c r="IR24" s="45"/>
      <c r="IS24" s="45"/>
      <c r="IT24" s="45"/>
      <c r="IU24" s="9"/>
      <c r="IV24" s="17"/>
    </row>
    <row r="25" spans="1:256" ht="12.75" x14ac:dyDescent="0.2">
      <c r="A25" s="17" t="s">
        <v>70</v>
      </c>
      <c r="B25" s="18" t="s">
        <v>71</v>
      </c>
      <c r="C25" s="19">
        <v>0</v>
      </c>
      <c r="D25" s="19">
        <v>0.73248999999999997</v>
      </c>
      <c r="E25" s="19">
        <v>9.6787299999999998</v>
      </c>
      <c r="F25" s="19">
        <v>9.2709299999999999</v>
      </c>
      <c r="G25" s="19">
        <v>2.7654500000000009</v>
      </c>
      <c r="H25" s="19">
        <v>44.103300000000019</v>
      </c>
      <c r="I25" s="19">
        <v>25.870350000000002</v>
      </c>
      <c r="J25" s="19">
        <v>0.83079999999999787</v>
      </c>
      <c r="K25" s="19">
        <v>15.305389999999996</v>
      </c>
      <c r="L25" s="19">
        <v>15.146853333333333</v>
      </c>
      <c r="M25" s="19">
        <v>20.195799999999998</v>
      </c>
      <c r="N25" s="19">
        <v>0</v>
      </c>
      <c r="O25" s="22">
        <v>143.90009333333333</v>
      </c>
      <c r="P25" s="45"/>
      <c r="Q25" s="9"/>
      <c r="R25" s="17"/>
      <c r="S25" s="18"/>
      <c r="T25" s="9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9"/>
      <c r="AI25" s="17"/>
      <c r="AJ25" s="18"/>
      <c r="AK25" s="9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9"/>
      <c r="AZ25" s="17"/>
      <c r="BA25" s="18"/>
      <c r="BB25" s="9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9"/>
      <c r="BQ25" s="17"/>
      <c r="BR25" s="18"/>
      <c r="BS25" s="9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9"/>
      <c r="CH25" s="17"/>
      <c r="CI25" s="18"/>
      <c r="CJ25" s="9"/>
      <c r="CK25" s="45"/>
      <c r="CL25" s="45"/>
      <c r="CM25" s="45"/>
      <c r="CN25" s="45"/>
      <c r="CO25" s="45"/>
      <c r="CP25" s="45"/>
      <c r="CQ25" s="45"/>
      <c r="CR25" s="45"/>
      <c r="CS25" s="45"/>
      <c r="CT25" s="45"/>
      <c r="CU25" s="45"/>
      <c r="CV25" s="45"/>
      <c r="CW25" s="45"/>
      <c r="CX25" s="9"/>
      <c r="CY25" s="17"/>
      <c r="CZ25" s="18"/>
      <c r="DA25" s="9"/>
      <c r="DB25" s="45"/>
      <c r="DC25" s="45"/>
      <c r="DD25" s="45"/>
      <c r="DE25" s="45"/>
      <c r="DF25" s="45"/>
      <c r="DG25" s="45"/>
      <c r="DH25" s="45"/>
      <c r="DI25" s="45"/>
      <c r="DJ25" s="45"/>
      <c r="DK25" s="45"/>
      <c r="DL25" s="45"/>
      <c r="DM25" s="45"/>
      <c r="DN25" s="45"/>
      <c r="DO25" s="9"/>
      <c r="DP25" s="17"/>
      <c r="DQ25" s="18"/>
      <c r="DR25" s="9"/>
      <c r="DS25" s="45"/>
      <c r="DT25" s="45"/>
      <c r="DU25" s="45"/>
      <c r="DV25" s="45"/>
      <c r="DW25" s="45"/>
      <c r="DX25" s="45"/>
      <c r="DY25" s="45"/>
      <c r="DZ25" s="45"/>
      <c r="EA25" s="45"/>
      <c r="EB25" s="45"/>
      <c r="EC25" s="45"/>
      <c r="ED25" s="45"/>
      <c r="EE25" s="45"/>
      <c r="EF25" s="9"/>
      <c r="EG25" s="17"/>
      <c r="EH25" s="18"/>
      <c r="EI25" s="9"/>
      <c r="EJ25" s="45"/>
      <c r="EK25" s="45"/>
      <c r="EL25" s="45"/>
      <c r="EM25" s="45"/>
      <c r="EN25" s="45"/>
      <c r="EO25" s="45"/>
      <c r="EP25" s="45"/>
      <c r="EQ25" s="45"/>
      <c r="ER25" s="45"/>
      <c r="ES25" s="45"/>
      <c r="ET25" s="45"/>
      <c r="EU25" s="45"/>
      <c r="EV25" s="45"/>
      <c r="EW25" s="9"/>
      <c r="EX25" s="17"/>
      <c r="EY25" s="18"/>
      <c r="EZ25" s="9"/>
      <c r="FA25" s="45"/>
      <c r="FB25" s="45"/>
      <c r="FC25" s="45"/>
      <c r="FD25" s="45"/>
      <c r="FE25" s="45"/>
      <c r="FF25" s="45"/>
      <c r="FG25" s="45"/>
      <c r="FH25" s="45"/>
      <c r="FI25" s="45"/>
      <c r="FJ25" s="45"/>
      <c r="FK25" s="45"/>
      <c r="FL25" s="45"/>
      <c r="FM25" s="45"/>
      <c r="FN25" s="9"/>
      <c r="FO25" s="17"/>
      <c r="FP25" s="18"/>
      <c r="FQ25" s="9"/>
      <c r="FR25" s="45"/>
      <c r="FS25" s="45"/>
      <c r="FT25" s="45"/>
      <c r="FU25" s="45"/>
      <c r="FV25" s="45"/>
      <c r="FW25" s="45"/>
      <c r="FX25" s="45"/>
      <c r="FY25" s="45"/>
      <c r="FZ25" s="45"/>
      <c r="GA25" s="45"/>
      <c r="GB25" s="45"/>
      <c r="GC25" s="45"/>
      <c r="GD25" s="45"/>
      <c r="GE25" s="9"/>
      <c r="GF25" s="17"/>
      <c r="GG25" s="18"/>
      <c r="GH25" s="9"/>
      <c r="GI25" s="45"/>
      <c r="GJ25" s="45"/>
      <c r="GK25" s="45"/>
      <c r="GL25" s="45"/>
      <c r="GM25" s="45"/>
      <c r="GN25" s="45"/>
      <c r="GO25" s="45"/>
      <c r="GP25" s="45"/>
      <c r="GQ25" s="45"/>
      <c r="GR25" s="45"/>
      <c r="GS25" s="45"/>
      <c r="GT25" s="45"/>
      <c r="GU25" s="45"/>
      <c r="GV25" s="9"/>
      <c r="GW25" s="17"/>
      <c r="GX25" s="18"/>
      <c r="GY25" s="9"/>
      <c r="GZ25" s="45"/>
      <c r="HA25" s="45"/>
      <c r="HB25" s="45"/>
      <c r="HC25" s="45"/>
      <c r="HD25" s="45"/>
      <c r="HE25" s="45"/>
      <c r="HF25" s="45"/>
      <c r="HG25" s="45"/>
      <c r="HH25" s="45"/>
      <c r="HI25" s="45"/>
      <c r="HJ25" s="45"/>
      <c r="HK25" s="45"/>
      <c r="HL25" s="45"/>
      <c r="HM25" s="9"/>
      <c r="HN25" s="17"/>
      <c r="HO25" s="18"/>
      <c r="HP25" s="9"/>
      <c r="HQ25" s="45"/>
      <c r="HR25" s="45"/>
      <c r="HS25" s="45"/>
      <c r="HT25" s="45"/>
      <c r="HU25" s="45"/>
      <c r="HV25" s="45"/>
      <c r="HW25" s="45"/>
      <c r="HX25" s="45"/>
      <c r="HY25" s="45"/>
      <c r="HZ25" s="45"/>
      <c r="IA25" s="45"/>
      <c r="IB25" s="45"/>
      <c r="IC25" s="45"/>
      <c r="ID25" s="9"/>
      <c r="IE25" s="17"/>
      <c r="IF25" s="18"/>
      <c r="IG25" s="9"/>
      <c r="IH25" s="45"/>
      <c r="II25" s="45"/>
      <c r="IJ25" s="45"/>
      <c r="IK25" s="45"/>
      <c r="IL25" s="45"/>
      <c r="IM25" s="45"/>
      <c r="IN25" s="45"/>
      <c r="IO25" s="45"/>
      <c r="IP25" s="45"/>
      <c r="IQ25" s="45"/>
      <c r="IR25" s="45"/>
      <c r="IS25" s="45"/>
      <c r="IT25" s="45"/>
      <c r="IU25" s="9"/>
      <c r="IV25" s="17"/>
    </row>
    <row r="26" spans="1:256" ht="12.75" x14ac:dyDescent="0.2">
      <c r="A26" s="17" t="s">
        <v>72</v>
      </c>
      <c r="B26" s="18" t="s">
        <v>73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153.33302666666668</v>
      </c>
      <c r="O26" s="22">
        <v>153.33302666666668</v>
      </c>
      <c r="P26" s="45"/>
      <c r="Q26" s="9"/>
      <c r="R26" s="17"/>
      <c r="S26" s="18"/>
      <c r="T26" s="9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9"/>
      <c r="AI26" s="17"/>
      <c r="AJ26" s="18"/>
      <c r="AK26" s="9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9"/>
      <c r="AZ26" s="17"/>
      <c r="BA26" s="18"/>
      <c r="BB26" s="9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9"/>
      <c r="BQ26" s="17"/>
      <c r="BR26" s="18"/>
      <c r="BS26" s="9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9"/>
      <c r="CH26" s="17"/>
      <c r="CI26" s="18"/>
      <c r="CJ26" s="9"/>
      <c r="CK26" s="45"/>
      <c r="CL26" s="45"/>
      <c r="CM26" s="45"/>
      <c r="CN26" s="45"/>
      <c r="CO26" s="45"/>
      <c r="CP26" s="45"/>
      <c r="CQ26" s="45"/>
      <c r="CR26" s="45"/>
      <c r="CS26" s="45"/>
      <c r="CT26" s="45"/>
      <c r="CU26" s="45"/>
      <c r="CV26" s="45"/>
      <c r="CW26" s="45"/>
      <c r="CX26" s="9"/>
      <c r="CY26" s="17"/>
      <c r="CZ26" s="18"/>
      <c r="DA26" s="9"/>
      <c r="DB26" s="45"/>
      <c r="DC26" s="45"/>
      <c r="DD26" s="45"/>
      <c r="DE26" s="45"/>
      <c r="DF26" s="45"/>
      <c r="DG26" s="45"/>
      <c r="DH26" s="45"/>
      <c r="DI26" s="45"/>
      <c r="DJ26" s="45"/>
      <c r="DK26" s="45"/>
      <c r="DL26" s="45"/>
      <c r="DM26" s="45"/>
      <c r="DN26" s="45"/>
      <c r="DO26" s="9"/>
      <c r="DP26" s="17"/>
      <c r="DQ26" s="18"/>
      <c r="DR26" s="9"/>
      <c r="DS26" s="45"/>
      <c r="DT26" s="45"/>
      <c r="DU26" s="45"/>
      <c r="DV26" s="45"/>
      <c r="DW26" s="45"/>
      <c r="DX26" s="45"/>
      <c r="DY26" s="45"/>
      <c r="DZ26" s="45"/>
      <c r="EA26" s="45"/>
      <c r="EB26" s="45"/>
      <c r="EC26" s="45"/>
      <c r="ED26" s="45"/>
      <c r="EE26" s="45"/>
      <c r="EF26" s="9"/>
      <c r="EG26" s="17"/>
      <c r="EH26" s="18"/>
      <c r="EI26" s="9"/>
      <c r="EJ26" s="45"/>
      <c r="EK26" s="45"/>
      <c r="EL26" s="45"/>
      <c r="EM26" s="45"/>
      <c r="EN26" s="45"/>
      <c r="EO26" s="45"/>
      <c r="EP26" s="45"/>
      <c r="EQ26" s="45"/>
      <c r="ER26" s="45"/>
      <c r="ES26" s="45"/>
      <c r="ET26" s="45"/>
      <c r="EU26" s="45"/>
      <c r="EV26" s="45"/>
      <c r="EW26" s="9"/>
      <c r="EX26" s="17"/>
      <c r="EY26" s="18"/>
      <c r="EZ26" s="9"/>
      <c r="FA26" s="45"/>
      <c r="FB26" s="45"/>
      <c r="FC26" s="45"/>
      <c r="FD26" s="45"/>
      <c r="FE26" s="45"/>
      <c r="FF26" s="45"/>
      <c r="FG26" s="45"/>
      <c r="FH26" s="45"/>
      <c r="FI26" s="45"/>
      <c r="FJ26" s="45"/>
      <c r="FK26" s="45"/>
      <c r="FL26" s="45"/>
      <c r="FM26" s="45"/>
      <c r="FN26" s="9"/>
      <c r="FO26" s="17"/>
      <c r="FP26" s="18"/>
      <c r="FQ26" s="9"/>
      <c r="FR26" s="45"/>
      <c r="FS26" s="45"/>
      <c r="FT26" s="45"/>
      <c r="FU26" s="45"/>
      <c r="FV26" s="45"/>
      <c r="FW26" s="45"/>
      <c r="FX26" s="45"/>
      <c r="FY26" s="45"/>
      <c r="FZ26" s="45"/>
      <c r="GA26" s="45"/>
      <c r="GB26" s="45"/>
      <c r="GC26" s="45"/>
      <c r="GD26" s="45"/>
      <c r="GE26" s="9"/>
      <c r="GF26" s="17"/>
      <c r="GG26" s="18"/>
      <c r="GH26" s="9"/>
      <c r="GI26" s="45"/>
      <c r="GJ26" s="45"/>
      <c r="GK26" s="45"/>
      <c r="GL26" s="45"/>
      <c r="GM26" s="45"/>
      <c r="GN26" s="45"/>
      <c r="GO26" s="45"/>
      <c r="GP26" s="45"/>
      <c r="GQ26" s="45"/>
      <c r="GR26" s="45"/>
      <c r="GS26" s="45"/>
      <c r="GT26" s="45"/>
      <c r="GU26" s="45"/>
      <c r="GV26" s="9"/>
      <c r="GW26" s="17"/>
      <c r="GX26" s="18"/>
      <c r="GY26" s="9"/>
      <c r="GZ26" s="45"/>
      <c r="HA26" s="45"/>
      <c r="HB26" s="45"/>
      <c r="HC26" s="45"/>
      <c r="HD26" s="45"/>
      <c r="HE26" s="45"/>
      <c r="HF26" s="45"/>
      <c r="HG26" s="45"/>
      <c r="HH26" s="45"/>
      <c r="HI26" s="45"/>
      <c r="HJ26" s="45"/>
      <c r="HK26" s="45"/>
      <c r="HL26" s="45"/>
      <c r="HM26" s="9"/>
      <c r="HN26" s="17"/>
      <c r="HO26" s="18"/>
      <c r="HP26" s="9"/>
      <c r="HQ26" s="45"/>
      <c r="HR26" s="45"/>
      <c r="HS26" s="45"/>
      <c r="HT26" s="45"/>
      <c r="HU26" s="45"/>
      <c r="HV26" s="45"/>
      <c r="HW26" s="45"/>
      <c r="HX26" s="45"/>
      <c r="HY26" s="45"/>
      <c r="HZ26" s="45"/>
      <c r="IA26" s="45"/>
      <c r="IB26" s="45"/>
      <c r="IC26" s="45"/>
      <c r="ID26" s="9"/>
      <c r="IE26" s="17"/>
      <c r="IF26" s="18"/>
      <c r="IG26" s="9"/>
      <c r="IH26" s="45"/>
      <c r="II26" s="45"/>
      <c r="IJ26" s="45"/>
      <c r="IK26" s="45"/>
      <c r="IL26" s="45"/>
      <c r="IM26" s="45"/>
      <c r="IN26" s="45"/>
      <c r="IO26" s="45"/>
      <c r="IP26" s="45"/>
      <c r="IQ26" s="45"/>
      <c r="IR26" s="45"/>
      <c r="IS26" s="45"/>
      <c r="IT26" s="45"/>
      <c r="IU26" s="9"/>
      <c r="IV26" s="17"/>
    </row>
    <row r="27" spans="1:256" ht="12.75" x14ac:dyDescent="0.2">
      <c r="A27" s="17" t="s">
        <v>74</v>
      </c>
      <c r="B27" s="18" t="s">
        <v>75</v>
      </c>
      <c r="C27" s="19">
        <v>292.15971999999999</v>
      </c>
      <c r="D27" s="19">
        <v>101.79552999999996</v>
      </c>
      <c r="E27" s="19">
        <v>117.43774000000001</v>
      </c>
      <c r="F27" s="19">
        <v>-25.119959999999981</v>
      </c>
      <c r="G27" s="19">
        <v>88.391980000000046</v>
      </c>
      <c r="H27" s="19">
        <v>19.256160000000001</v>
      </c>
      <c r="I27" s="19">
        <v>37.78794000000002</v>
      </c>
      <c r="J27" s="19">
        <v>17.558959999999999</v>
      </c>
      <c r="K27" s="19">
        <v>23.915770000000006</v>
      </c>
      <c r="L27" s="19">
        <v>16.973893333333333</v>
      </c>
      <c r="M27" s="19">
        <v>0</v>
      </c>
      <c r="N27" s="19">
        <v>0</v>
      </c>
      <c r="O27" s="22">
        <v>690.15773333333334</v>
      </c>
      <c r="P27" s="45"/>
      <c r="Q27" s="9"/>
      <c r="R27" s="17"/>
      <c r="S27" s="18"/>
      <c r="T27" s="9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9"/>
      <c r="AI27" s="17"/>
      <c r="AJ27" s="18"/>
      <c r="AK27" s="9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9"/>
      <c r="AZ27" s="17"/>
      <c r="BA27" s="18"/>
      <c r="BB27" s="9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9"/>
      <c r="BQ27" s="17"/>
      <c r="BR27" s="18"/>
      <c r="BS27" s="9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9"/>
      <c r="CH27" s="17"/>
      <c r="CI27" s="18"/>
      <c r="CJ27" s="9"/>
      <c r="CK27" s="45"/>
      <c r="CL27" s="45"/>
      <c r="CM27" s="45"/>
      <c r="CN27" s="45"/>
      <c r="CO27" s="45"/>
      <c r="CP27" s="45"/>
      <c r="CQ27" s="45"/>
      <c r="CR27" s="45"/>
      <c r="CS27" s="45"/>
      <c r="CT27" s="45"/>
      <c r="CU27" s="45"/>
      <c r="CV27" s="45"/>
      <c r="CW27" s="45"/>
      <c r="CX27" s="9"/>
      <c r="CY27" s="17"/>
      <c r="CZ27" s="18"/>
      <c r="DA27" s="9"/>
      <c r="DB27" s="45"/>
      <c r="DC27" s="45"/>
      <c r="DD27" s="45"/>
      <c r="DE27" s="45"/>
      <c r="DF27" s="45"/>
      <c r="DG27" s="45"/>
      <c r="DH27" s="45"/>
      <c r="DI27" s="45"/>
      <c r="DJ27" s="45"/>
      <c r="DK27" s="45"/>
      <c r="DL27" s="45"/>
      <c r="DM27" s="45"/>
      <c r="DN27" s="45"/>
      <c r="DO27" s="9"/>
      <c r="DP27" s="17"/>
      <c r="DQ27" s="18"/>
      <c r="DR27" s="9"/>
      <c r="DS27" s="45"/>
      <c r="DT27" s="45"/>
      <c r="DU27" s="45"/>
      <c r="DV27" s="45"/>
      <c r="DW27" s="45"/>
      <c r="DX27" s="45"/>
      <c r="DY27" s="45"/>
      <c r="DZ27" s="45"/>
      <c r="EA27" s="45"/>
      <c r="EB27" s="45"/>
      <c r="EC27" s="45"/>
      <c r="ED27" s="45"/>
      <c r="EE27" s="45"/>
      <c r="EF27" s="9"/>
      <c r="EG27" s="17"/>
      <c r="EH27" s="18"/>
      <c r="EI27" s="9"/>
      <c r="EJ27" s="45"/>
      <c r="EK27" s="45"/>
      <c r="EL27" s="45"/>
      <c r="EM27" s="45"/>
      <c r="EN27" s="45"/>
      <c r="EO27" s="45"/>
      <c r="EP27" s="45"/>
      <c r="EQ27" s="45"/>
      <c r="ER27" s="45"/>
      <c r="ES27" s="45"/>
      <c r="ET27" s="45"/>
      <c r="EU27" s="45"/>
      <c r="EV27" s="45"/>
      <c r="EW27" s="9"/>
      <c r="EX27" s="17"/>
      <c r="EY27" s="18"/>
      <c r="EZ27" s="9"/>
      <c r="FA27" s="45"/>
      <c r="FB27" s="45"/>
      <c r="FC27" s="45"/>
      <c r="FD27" s="45"/>
      <c r="FE27" s="45"/>
      <c r="FF27" s="45"/>
      <c r="FG27" s="45"/>
      <c r="FH27" s="45"/>
      <c r="FI27" s="45"/>
      <c r="FJ27" s="45"/>
      <c r="FK27" s="45"/>
      <c r="FL27" s="45"/>
      <c r="FM27" s="45"/>
      <c r="FN27" s="9"/>
      <c r="FO27" s="17"/>
      <c r="FP27" s="18"/>
      <c r="FQ27" s="9"/>
      <c r="FR27" s="45"/>
      <c r="FS27" s="45"/>
      <c r="FT27" s="45"/>
      <c r="FU27" s="45"/>
      <c r="FV27" s="45"/>
      <c r="FW27" s="45"/>
      <c r="FX27" s="45"/>
      <c r="FY27" s="45"/>
      <c r="FZ27" s="45"/>
      <c r="GA27" s="45"/>
      <c r="GB27" s="45"/>
      <c r="GC27" s="45"/>
      <c r="GD27" s="45"/>
      <c r="GE27" s="9"/>
      <c r="GF27" s="17"/>
      <c r="GG27" s="18"/>
      <c r="GH27" s="9"/>
      <c r="GI27" s="45"/>
      <c r="GJ27" s="45"/>
      <c r="GK27" s="45"/>
      <c r="GL27" s="45"/>
      <c r="GM27" s="45"/>
      <c r="GN27" s="45"/>
      <c r="GO27" s="45"/>
      <c r="GP27" s="45"/>
      <c r="GQ27" s="45"/>
      <c r="GR27" s="45"/>
      <c r="GS27" s="45"/>
      <c r="GT27" s="45"/>
      <c r="GU27" s="45"/>
      <c r="GV27" s="9"/>
      <c r="GW27" s="17"/>
      <c r="GX27" s="18"/>
      <c r="GY27" s="9"/>
      <c r="GZ27" s="45"/>
      <c r="HA27" s="45"/>
      <c r="HB27" s="45"/>
      <c r="HC27" s="45"/>
      <c r="HD27" s="45"/>
      <c r="HE27" s="45"/>
      <c r="HF27" s="45"/>
      <c r="HG27" s="45"/>
      <c r="HH27" s="45"/>
      <c r="HI27" s="45"/>
      <c r="HJ27" s="45"/>
      <c r="HK27" s="45"/>
      <c r="HL27" s="45"/>
      <c r="HM27" s="9"/>
      <c r="HN27" s="17"/>
      <c r="HO27" s="18"/>
      <c r="HP27" s="9"/>
      <c r="HQ27" s="45"/>
      <c r="HR27" s="45"/>
      <c r="HS27" s="45"/>
      <c r="HT27" s="45"/>
      <c r="HU27" s="45"/>
      <c r="HV27" s="45"/>
      <c r="HW27" s="45"/>
      <c r="HX27" s="45"/>
      <c r="HY27" s="45"/>
      <c r="HZ27" s="45"/>
      <c r="IA27" s="45"/>
      <c r="IB27" s="45"/>
      <c r="IC27" s="45"/>
      <c r="ID27" s="9"/>
      <c r="IE27" s="17"/>
      <c r="IF27" s="18"/>
      <c r="IG27" s="9"/>
      <c r="IH27" s="45"/>
      <c r="II27" s="45"/>
      <c r="IJ27" s="45"/>
      <c r="IK27" s="45"/>
      <c r="IL27" s="45"/>
      <c r="IM27" s="45"/>
      <c r="IN27" s="45"/>
      <c r="IO27" s="45"/>
      <c r="IP27" s="45"/>
      <c r="IQ27" s="45"/>
      <c r="IR27" s="45"/>
      <c r="IS27" s="45"/>
      <c r="IT27" s="45"/>
      <c r="IU27" s="9"/>
      <c r="IV27" s="17"/>
    </row>
    <row r="28" spans="1:256" ht="12.75" x14ac:dyDescent="0.2">
      <c r="A28" s="17" t="s">
        <v>76</v>
      </c>
      <c r="B28" s="18" t="s">
        <v>77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22">
        <v>0</v>
      </c>
      <c r="P28" s="45"/>
      <c r="Q28" s="9"/>
      <c r="R28" s="17"/>
      <c r="S28" s="18"/>
      <c r="T28" s="9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9"/>
      <c r="AI28" s="17"/>
      <c r="AJ28" s="18"/>
      <c r="AK28" s="9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9"/>
      <c r="AZ28" s="17"/>
      <c r="BA28" s="18"/>
      <c r="BB28" s="9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9"/>
      <c r="BQ28" s="17"/>
      <c r="BR28" s="18"/>
      <c r="BS28" s="9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9"/>
      <c r="CH28" s="17"/>
      <c r="CI28" s="18"/>
      <c r="CJ28" s="9"/>
      <c r="CK28" s="45"/>
      <c r="CL28" s="45"/>
      <c r="CM28" s="45"/>
      <c r="CN28" s="45"/>
      <c r="CO28" s="45"/>
      <c r="CP28" s="45"/>
      <c r="CQ28" s="45"/>
      <c r="CR28" s="45"/>
      <c r="CS28" s="45"/>
      <c r="CT28" s="45"/>
      <c r="CU28" s="45"/>
      <c r="CV28" s="45"/>
      <c r="CW28" s="45"/>
      <c r="CX28" s="9"/>
      <c r="CY28" s="17"/>
      <c r="CZ28" s="18"/>
      <c r="DA28" s="9"/>
      <c r="DB28" s="45"/>
      <c r="DC28" s="45"/>
      <c r="DD28" s="45"/>
      <c r="DE28" s="45"/>
      <c r="DF28" s="45"/>
      <c r="DG28" s="45"/>
      <c r="DH28" s="45"/>
      <c r="DI28" s="45"/>
      <c r="DJ28" s="45"/>
      <c r="DK28" s="45"/>
      <c r="DL28" s="45"/>
      <c r="DM28" s="45"/>
      <c r="DN28" s="45"/>
      <c r="DO28" s="9"/>
      <c r="DP28" s="17"/>
      <c r="DQ28" s="18"/>
      <c r="DR28" s="9"/>
      <c r="DS28" s="45"/>
      <c r="DT28" s="45"/>
      <c r="DU28" s="45"/>
      <c r="DV28" s="45"/>
      <c r="DW28" s="45"/>
      <c r="DX28" s="45"/>
      <c r="DY28" s="45"/>
      <c r="DZ28" s="45"/>
      <c r="EA28" s="45"/>
      <c r="EB28" s="45"/>
      <c r="EC28" s="45"/>
      <c r="ED28" s="45"/>
      <c r="EE28" s="45"/>
      <c r="EF28" s="9"/>
      <c r="EG28" s="17"/>
      <c r="EH28" s="18"/>
      <c r="EI28" s="9"/>
      <c r="EJ28" s="45"/>
      <c r="EK28" s="45"/>
      <c r="EL28" s="45"/>
      <c r="EM28" s="45"/>
      <c r="EN28" s="45"/>
      <c r="EO28" s="45"/>
      <c r="EP28" s="45"/>
      <c r="EQ28" s="45"/>
      <c r="ER28" s="45"/>
      <c r="ES28" s="45"/>
      <c r="ET28" s="45"/>
      <c r="EU28" s="45"/>
      <c r="EV28" s="45"/>
      <c r="EW28" s="9"/>
      <c r="EX28" s="17"/>
      <c r="EY28" s="18"/>
      <c r="EZ28" s="9"/>
      <c r="FA28" s="45"/>
      <c r="FB28" s="45"/>
      <c r="FC28" s="45"/>
      <c r="FD28" s="45"/>
      <c r="FE28" s="45"/>
      <c r="FF28" s="45"/>
      <c r="FG28" s="45"/>
      <c r="FH28" s="45"/>
      <c r="FI28" s="45"/>
      <c r="FJ28" s="45"/>
      <c r="FK28" s="45"/>
      <c r="FL28" s="45"/>
      <c r="FM28" s="45"/>
      <c r="FN28" s="9"/>
      <c r="FO28" s="17"/>
      <c r="FP28" s="18"/>
      <c r="FQ28" s="9"/>
      <c r="FR28" s="45"/>
      <c r="FS28" s="45"/>
      <c r="FT28" s="45"/>
      <c r="FU28" s="45"/>
      <c r="FV28" s="45"/>
      <c r="FW28" s="45"/>
      <c r="FX28" s="45"/>
      <c r="FY28" s="45"/>
      <c r="FZ28" s="45"/>
      <c r="GA28" s="45"/>
      <c r="GB28" s="45"/>
      <c r="GC28" s="45"/>
      <c r="GD28" s="45"/>
      <c r="GE28" s="9"/>
      <c r="GF28" s="17"/>
      <c r="GG28" s="18"/>
      <c r="GH28" s="9"/>
      <c r="GI28" s="45"/>
      <c r="GJ28" s="45"/>
      <c r="GK28" s="45"/>
      <c r="GL28" s="45"/>
      <c r="GM28" s="45"/>
      <c r="GN28" s="45"/>
      <c r="GO28" s="45"/>
      <c r="GP28" s="45"/>
      <c r="GQ28" s="45"/>
      <c r="GR28" s="45"/>
      <c r="GS28" s="45"/>
      <c r="GT28" s="45"/>
      <c r="GU28" s="45"/>
      <c r="GV28" s="9"/>
      <c r="GW28" s="17"/>
      <c r="GX28" s="18"/>
      <c r="GY28" s="9"/>
      <c r="GZ28" s="45"/>
      <c r="HA28" s="45"/>
      <c r="HB28" s="45"/>
      <c r="HC28" s="45"/>
      <c r="HD28" s="45"/>
      <c r="HE28" s="45"/>
      <c r="HF28" s="45"/>
      <c r="HG28" s="45"/>
      <c r="HH28" s="45"/>
      <c r="HI28" s="45"/>
      <c r="HJ28" s="45"/>
      <c r="HK28" s="45"/>
      <c r="HL28" s="45"/>
      <c r="HM28" s="9"/>
      <c r="HN28" s="17"/>
      <c r="HO28" s="18"/>
      <c r="HP28" s="9"/>
      <c r="HQ28" s="45"/>
      <c r="HR28" s="45"/>
      <c r="HS28" s="45"/>
      <c r="HT28" s="45"/>
      <c r="HU28" s="45"/>
      <c r="HV28" s="45"/>
      <c r="HW28" s="45"/>
      <c r="HX28" s="45"/>
      <c r="HY28" s="45"/>
      <c r="HZ28" s="45"/>
      <c r="IA28" s="45"/>
      <c r="IB28" s="45"/>
      <c r="IC28" s="45"/>
      <c r="ID28" s="9"/>
      <c r="IE28" s="17"/>
      <c r="IF28" s="18"/>
      <c r="IG28" s="9"/>
      <c r="IH28" s="45"/>
      <c r="II28" s="45"/>
      <c r="IJ28" s="45"/>
      <c r="IK28" s="45"/>
      <c r="IL28" s="45"/>
      <c r="IM28" s="45"/>
      <c r="IN28" s="45"/>
      <c r="IO28" s="45"/>
      <c r="IP28" s="45"/>
      <c r="IQ28" s="45"/>
      <c r="IR28" s="45"/>
      <c r="IS28" s="45"/>
      <c r="IT28" s="45"/>
      <c r="IU28" s="9"/>
      <c r="IV28" s="17"/>
    </row>
    <row r="29" spans="1:256" ht="12.75" x14ac:dyDescent="0.2">
      <c r="A29" s="17" t="s">
        <v>78</v>
      </c>
      <c r="B29" s="18" t="s">
        <v>79</v>
      </c>
      <c r="C29" s="19">
        <v>0</v>
      </c>
      <c r="D29" s="19">
        <v>0</v>
      </c>
      <c r="E29" s="19">
        <v>9.4188899999999993</v>
      </c>
      <c r="F29" s="19">
        <v>4.9351599999999998</v>
      </c>
      <c r="G29" s="19">
        <v>42.399159999999995</v>
      </c>
      <c r="H29" s="19">
        <v>-0.10279000000000001</v>
      </c>
      <c r="I29" s="19">
        <v>0</v>
      </c>
      <c r="J29" s="19">
        <v>7.3904500000000004</v>
      </c>
      <c r="K29" s="19">
        <v>-1.7920000000000002E-2</v>
      </c>
      <c r="L29" s="19">
        <v>-2.3893333333333336E-2</v>
      </c>
      <c r="M29" s="19">
        <v>0</v>
      </c>
      <c r="N29" s="19">
        <v>0</v>
      </c>
      <c r="O29" s="22">
        <v>63.999056666666661</v>
      </c>
      <c r="P29" s="45"/>
      <c r="Q29" s="9"/>
      <c r="R29" s="17"/>
      <c r="S29" s="18"/>
      <c r="T29" s="9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9"/>
      <c r="AI29" s="17"/>
      <c r="AJ29" s="18"/>
      <c r="AK29" s="9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9"/>
      <c r="AZ29" s="17"/>
      <c r="BA29" s="18"/>
      <c r="BB29" s="9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9"/>
      <c r="BQ29" s="17"/>
      <c r="BR29" s="18"/>
      <c r="BS29" s="9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9"/>
      <c r="CH29" s="17"/>
      <c r="CI29" s="18"/>
      <c r="CJ29" s="9"/>
      <c r="CK29" s="45"/>
      <c r="CL29" s="45"/>
      <c r="CM29" s="45"/>
      <c r="CN29" s="45"/>
      <c r="CO29" s="45"/>
      <c r="CP29" s="45"/>
      <c r="CQ29" s="45"/>
      <c r="CR29" s="45"/>
      <c r="CS29" s="45"/>
      <c r="CT29" s="45"/>
      <c r="CU29" s="45"/>
      <c r="CV29" s="45"/>
      <c r="CW29" s="45"/>
      <c r="CX29" s="9"/>
      <c r="CY29" s="17"/>
      <c r="CZ29" s="18"/>
      <c r="DA29" s="9"/>
      <c r="DB29" s="45"/>
      <c r="DC29" s="45"/>
      <c r="DD29" s="45"/>
      <c r="DE29" s="45"/>
      <c r="DF29" s="45"/>
      <c r="DG29" s="45"/>
      <c r="DH29" s="45"/>
      <c r="DI29" s="45"/>
      <c r="DJ29" s="45"/>
      <c r="DK29" s="45"/>
      <c r="DL29" s="45"/>
      <c r="DM29" s="45"/>
      <c r="DN29" s="45"/>
      <c r="DO29" s="9"/>
      <c r="DP29" s="17"/>
      <c r="DQ29" s="18"/>
      <c r="DR29" s="9"/>
      <c r="DS29" s="45"/>
      <c r="DT29" s="45"/>
      <c r="DU29" s="45"/>
      <c r="DV29" s="45"/>
      <c r="DW29" s="45"/>
      <c r="DX29" s="45"/>
      <c r="DY29" s="45"/>
      <c r="DZ29" s="45"/>
      <c r="EA29" s="45"/>
      <c r="EB29" s="45"/>
      <c r="EC29" s="45"/>
      <c r="ED29" s="45"/>
      <c r="EE29" s="45"/>
      <c r="EF29" s="9"/>
      <c r="EG29" s="17"/>
      <c r="EH29" s="18"/>
      <c r="EI29" s="9"/>
      <c r="EJ29" s="45"/>
      <c r="EK29" s="45"/>
      <c r="EL29" s="45"/>
      <c r="EM29" s="45"/>
      <c r="EN29" s="45"/>
      <c r="EO29" s="45"/>
      <c r="EP29" s="45"/>
      <c r="EQ29" s="45"/>
      <c r="ER29" s="45"/>
      <c r="ES29" s="45"/>
      <c r="ET29" s="45"/>
      <c r="EU29" s="45"/>
      <c r="EV29" s="45"/>
      <c r="EW29" s="9"/>
      <c r="EX29" s="17"/>
      <c r="EY29" s="18"/>
      <c r="EZ29" s="9"/>
      <c r="FA29" s="45"/>
      <c r="FB29" s="45"/>
      <c r="FC29" s="45"/>
      <c r="FD29" s="45"/>
      <c r="FE29" s="45"/>
      <c r="FF29" s="45"/>
      <c r="FG29" s="45"/>
      <c r="FH29" s="45"/>
      <c r="FI29" s="45"/>
      <c r="FJ29" s="45"/>
      <c r="FK29" s="45"/>
      <c r="FL29" s="45"/>
      <c r="FM29" s="45"/>
      <c r="FN29" s="9"/>
      <c r="FO29" s="17"/>
      <c r="FP29" s="18"/>
      <c r="FQ29" s="9"/>
      <c r="FR29" s="45"/>
      <c r="FS29" s="45"/>
      <c r="FT29" s="45"/>
      <c r="FU29" s="45"/>
      <c r="FV29" s="45"/>
      <c r="FW29" s="45"/>
      <c r="FX29" s="45"/>
      <c r="FY29" s="45"/>
      <c r="FZ29" s="45"/>
      <c r="GA29" s="45"/>
      <c r="GB29" s="45"/>
      <c r="GC29" s="45"/>
      <c r="GD29" s="45"/>
      <c r="GE29" s="9"/>
      <c r="GF29" s="17"/>
      <c r="GG29" s="18"/>
      <c r="GH29" s="9"/>
      <c r="GI29" s="45"/>
      <c r="GJ29" s="45"/>
      <c r="GK29" s="45"/>
      <c r="GL29" s="45"/>
      <c r="GM29" s="45"/>
      <c r="GN29" s="45"/>
      <c r="GO29" s="45"/>
      <c r="GP29" s="45"/>
      <c r="GQ29" s="45"/>
      <c r="GR29" s="45"/>
      <c r="GS29" s="45"/>
      <c r="GT29" s="45"/>
      <c r="GU29" s="45"/>
      <c r="GV29" s="9"/>
      <c r="GW29" s="17"/>
      <c r="GX29" s="18"/>
      <c r="GY29" s="9"/>
      <c r="GZ29" s="45"/>
      <c r="HA29" s="45"/>
      <c r="HB29" s="45"/>
      <c r="HC29" s="45"/>
      <c r="HD29" s="45"/>
      <c r="HE29" s="45"/>
      <c r="HF29" s="45"/>
      <c r="HG29" s="45"/>
      <c r="HH29" s="45"/>
      <c r="HI29" s="45"/>
      <c r="HJ29" s="45"/>
      <c r="HK29" s="45"/>
      <c r="HL29" s="45"/>
      <c r="HM29" s="9"/>
      <c r="HN29" s="17"/>
      <c r="HO29" s="18"/>
      <c r="HP29" s="9"/>
      <c r="HQ29" s="45"/>
      <c r="HR29" s="45"/>
      <c r="HS29" s="45"/>
      <c r="HT29" s="45"/>
      <c r="HU29" s="45"/>
      <c r="HV29" s="45"/>
      <c r="HW29" s="45"/>
      <c r="HX29" s="45"/>
      <c r="HY29" s="45"/>
      <c r="HZ29" s="45"/>
      <c r="IA29" s="45"/>
      <c r="IB29" s="45"/>
      <c r="IC29" s="45"/>
      <c r="ID29" s="9"/>
      <c r="IE29" s="17"/>
      <c r="IF29" s="18"/>
      <c r="IG29" s="9"/>
      <c r="IH29" s="45"/>
      <c r="II29" s="45"/>
      <c r="IJ29" s="45"/>
      <c r="IK29" s="45"/>
      <c r="IL29" s="45"/>
      <c r="IM29" s="45"/>
      <c r="IN29" s="45"/>
      <c r="IO29" s="45"/>
      <c r="IP29" s="45"/>
      <c r="IQ29" s="45"/>
      <c r="IR29" s="45"/>
      <c r="IS29" s="45"/>
      <c r="IT29" s="45"/>
      <c r="IU29" s="9"/>
      <c r="IV29" s="17"/>
    </row>
    <row r="30" spans="1:256" ht="12.75" x14ac:dyDescent="0.2">
      <c r="A30" s="17" t="s">
        <v>80</v>
      </c>
      <c r="B30" s="18" t="s">
        <v>81</v>
      </c>
      <c r="C30" s="19">
        <v>0</v>
      </c>
      <c r="D30" s="19">
        <v>0</v>
      </c>
      <c r="E30" s="19">
        <v>0</v>
      </c>
      <c r="F30" s="19">
        <v>0</v>
      </c>
      <c r="G30" s="19">
        <v>18.911429999999992</v>
      </c>
      <c r="H30" s="19">
        <v>11.387079999999996</v>
      </c>
      <c r="I30" s="19">
        <v>2.1583699999999997</v>
      </c>
      <c r="J30" s="19">
        <v>-5.2799999999999991E-3</v>
      </c>
      <c r="K30" s="19">
        <v>0</v>
      </c>
      <c r="L30" s="19">
        <v>0</v>
      </c>
      <c r="M30" s="19">
        <v>0</v>
      </c>
      <c r="N30" s="19">
        <v>136.32165333333336</v>
      </c>
      <c r="O30" s="22">
        <v>168.77325333333334</v>
      </c>
      <c r="P30" s="45"/>
      <c r="Q30" s="9"/>
      <c r="R30" s="17"/>
      <c r="S30" s="18"/>
      <c r="T30" s="9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9"/>
      <c r="AI30" s="17"/>
      <c r="AJ30" s="18"/>
      <c r="AK30" s="9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9"/>
      <c r="AZ30" s="17"/>
      <c r="BA30" s="18"/>
      <c r="BB30" s="9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9"/>
      <c r="BQ30" s="17"/>
      <c r="BR30" s="18"/>
      <c r="BS30" s="9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  <c r="CF30" s="45"/>
      <c r="CG30" s="9"/>
      <c r="CH30" s="17"/>
      <c r="CI30" s="18"/>
      <c r="CJ30" s="9"/>
      <c r="CK30" s="45"/>
      <c r="CL30" s="45"/>
      <c r="CM30" s="45"/>
      <c r="CN30" s="45"/>
      <c r="CO30" s="45"/>
      <c r="CP30" s="45"/>
      <c r="CQ30" s="45"/>
      <c r="CR30" s="45"/>
      <c r="CS30" s="45"/>
      <c r="CT30" s="45"/>
      <c r="CU30" s="45"/>
      <c r="CV30" s="45"/>
      <c r="CW30" s="45"/>
      <c r="CX30" s="9"/>
      <c r="CY30" s="17"/>
      <c r="CZ30" s="18"/>
      <c r="DA30" s="9"/>
      <c r="DB30" s="45"/>
      <c r="DC30" s="45"/>
      <c r="DD30" s="45"/>
      <c r="DE30" s="45"/>
      <c r="DF30" s="45"/>
      <c r="DG30" s="45"/>
      <c r="DH30" s="45"/>
      <c r="DI30" s="45"/>
      <c r="DJ30" s="45"/>
      <c r="DK30" s="45"/>
      <c r="DL30" s="45"/>
      <c r="DM30" s="45"/>
      <c r="DN30" s="45"/>
      <c r="DO30" s="9"/>
      <c r="DP30" s="17"/>
      <c r="DQ30" s="18"/>
      <c r="DR30" s="9"/>
      <c r="DS30" s="45"/>
      <c r="DT30" s="45"/>
      <c r="DU30" s="45"/>
      <c r="DV30" s="45"/>
      <c r="DW30" s="45"/>
      <c r="DX30" s="45"/>
      <c r="DY30" s="45"/>
      <c r="DZ30" s="45"/>
      <c r="EA30" s="45"/>
      <c r="EB30" s="45"/>
      <c r="EC30" s="45"/>
      <c r="ED30" s="45"/>
      <c r="EE30" s="45"/>
      <c r="EF30" s="9"/>
      <c r="EG30" s="17"/>
      <c r="EH30" s="18"/>
      <c r="EI30" s="9"/>
      <c r="EJ30" s="45"/>
      <c r="EK30" s="45"/>
      <c r="EL30" s="45"/>
      <c r="EM30" s="45"/>
      <c r="EN30" s="45"/>
      <c r="EO30" s="45"/>
      <c r="EP30" s="45"/>
      <c r="EQ30" s="45"/>
      <c r="ER30" s="45"/>
      <c r="ES30" s="45"/>
      <c r="ET30" s="45"/>
      <c r="EU30" s="45"/>
      <c r="EV30" s="45"/>
      <c r="EW30" s="9"/>
      <c r="EX30" s="17"/>
      <c r="EY30" s="18"/>
      <c r="EZ30" s="9"/>
      <c r="FA30" s="45"/>
      <c r="FB30" s="45"/>
      <c r="FC30" s="45"/>
      <c r="FD30" s="45"/>
      <c r="FE30" s="45"/>
      <c r="FF30" s="45"/>
      <c r="FG30" s="45"/>
      <c r="FH30" s="45"/>
      <c r="FI30" s="45"/>
      <c r="FJ30" s="45"/>
      <c r="FK30" s="45"/>
      <c r="FL30" s="45"/>
      <c r="FM30" s="45"/>
      <c r="FN30" s="9"/>
      <c r="FO30" s="17"/>
      <c r="FP30" s="18"/>
      <c r="FQ30" s="9"/>
      <c r="FR30" s="45"/>
      <c r="FS30" s="45"/>
      <c r="FT30" s="45"/>
      <c r="FU30" s="45"/>
      <c r="FV30" s="45"/>
      <c r="FW30" s="45"/>
      <c r="FX30" s="45"/>
      <c r="FY30" s="45"/>
      <c r="FZ30" s="45"/>
      <c r="GA30" s="45"/>
      <c r="GB30" s="45"/>
      <c r="GC30" s="45"/>
      <c r="GD30" s="45"/>
      <c r="GE30" s="9"/>
      <c r="GF30" s="17"/>
      <c r="GG30" s="18"/>
      <c r="GH30" s="9"/>
      <c r="GI30" s="45"/>
      <c r="GJ30" s="45"/>
      <c r="GK30" s="45"/>
      <c r="GL30" s="45"/>
      <c r="GM30" s="45"/>
      <c r="GN30" s="45"/>
      <c r="GO30" s="45"/>
      <c r="GP30" s="45"/>
      <c r="GQ30" s="45"/>
      <c r="GR30" s="45"/>
      <c r="GS30" s="45"/>
      <c r="GT30" s="45"/>
      <c r="GU30" s="45"/>
      <c r="GV30" s="9"/>
      <c r="GW30" s="17"/>
      <c r="GX30" s="18"/>
      <c r="GY30" s="9"/>
      <c r="GZ30" s="45"/>
      <c r="HA30" s="45"/>
      <c r="HB30" s="45"/>
      <c r="HC30" s="45"/>
      <c r="HD30" s="45"/>
      <c r="HE30" s="45"/>
      <c r="HF30" s="45"/>
      <c r="HG30" s="45"/>
      <c r="HH30" s="45"/>
      <c r="HI30" s="45"/>
      <c r="HJ30" s="45"/>
      <c r="HK30" s="45"/>
      <c r="HL30" s="45"/>
      <c r="HM30" s="9"/>
      <c r="HN30" s="17"/>
      <c r="HO30" s="18"/>
      <c r="HP30" s="9"/>
      <c r="HQ30" s="45"/>
      <c r="HR30" s="45"/>
      <c r="HS30" s="45"/>
      <c r="HT30" s="45"/>
      <c r="HU30" s="45"/>
      <c r="HV30" s="45"/>
      <c r="HW30" s="45"/>
      <c r="HX30" s="45"/>
      <c r="HY30" s="45"/>
      <c r="HZ30" s="45"/>
      <c r="IA30" s="45"/>
      <c r="IB30" s="45"/>
      <c r="IC30" s="45"/>
      <c r="ID30" s="9"/>
      <c r="IE30" s="17"/>
      <c r="IF30" s="18"/>
      <c r="IG30" s="9"/>
      <c r="IH30" s="45"/>
      <c r="II30" s="45"/>
      <c r="IJ30" s="45"/>
      <c r="IK30" s="45"/>
      <c r="IL30" s="45"/>
      <c r="IM30" s="45"/>
      <c r="IN30" s="45"/>
      <c r="IO30" s="45"/>
      <c r="IP30" s="45"/>
      <c r="IQ30" s="45"/>
      <c r="IR30" s="45"/>
      <c r="IS30" s="45"/>
      <c r="IT30" s="45"/>
      <c r="IU30" s="9"/>
      <c r="IV30" s="17"/>
    </row>
    <row r="31" spans="1:256" ht="12.75" x14ac:dyDescent="0.2">
      <c r="A31" s="17" t="s">
        <v>82</v>
      </c>
      <c r="B31" s="18" t="s">
        <v>83</v>
      </c>
      <c r="C31" s="19">
        <v>0</v>
      </c>
      <c r="D31" s="19">
        <v>0</v>
      </c>
      <c r="E31" s="19">
        <v>0</v>
      </c>
      <c r="F31" s="19">
        <v>0.15412999999999999</v>
      </c>
      <c r="G31" s="19">
        <v>0.70113999999999987</v>
      </c>
      <c r="H31" s="19">
        <v>0.20580999999999999</v>
      </c>
      <c r="I31" s="19">
        <v>-5.1000000000000004E-4</v>
      </c>
      <c r="J31" s="19">
        <v>32.762630000000001</v>
      </c>
      <c r="K31" s="19">
        <v>8.9544200000000078</v>
      </c>
      <c r="L31" s="19">
        <v>30.662613333333329</v>
      </c>
      <c r="M31" s="19">
        <v>24.299586666666666</v>
      </c>
      <c r="N31" s="19">
        <v>0</v>
      </c>
      <c r="O31" s="22">
        <v>97.739820000000009</v>
      </c>
      <c r="P31" s="45"/>
      <c r="Q31" s="9"/>
      <c r="R31" s="17"/>
      <c r="S31" s="18"/>
      <c r="T31" s="9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9"/>
      <c r="AI31" s="17"/>
      <c r="AJ31" s="18"/>
      <c r="AK31" s="9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9"/>
      <c r="AZ31" s="17"/>
      <c r="BA31" s="18"/>
      <c r="BB31" s="9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9"/>
      <c r="BQ31" s="17"/>
      <c r="BR31" s="18"/>
      <c r="BS31" s="9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  <c r="CF31" s="45"/>
      <c r="CG31" s="9"/>
      <c r="CH31" s="17"/>
      <c r="CI31" s="18"/>
      <c r="CJ31" s="9"/>
      <c r="CK31" s="45"/>
      <c r="CL31" s="45"/>
      <c r="CM31" s="45"/>
      <c r="CN31" s="45"/>
      <c r="CO31" s="45"/>
      <c r="CP31" s="45"/>
      <c r="CQ31" s="45"/>
      <c r="CR31" s="45"/>
      <c r="CS31" s="45"/>
      <c r="CT31" s="45"/>
      <c r="CU31" s="45"/>
      <c r="CV31" s="45"/>
      <c r="CW31" s="45"/>
      <c r="CX31" s="9"/>
      <c r="CY31" s="17"/>
      <c r="CZ31" s="18"/>
      <c r="DA31" s="9"/>
      <c r="DB31" s="45"/>
      <c r="DC31" s="45"/>
      <c r="DD31" s="45"/>
      <c r="DE31" s="45"/>
      <c r="DF31" s="45"/>
      <c r="DG31" s="45"/>
      <c r="DH31" s="45"/>
      <c r="DI31" s="45"/>
      <c r="DJ31" s="45"/>
      <c r="DK31" s="45"/>
      <c r="DL31" s="45"/>
      <c r="DM31" s="45"/>
      <c r="DN31" s="45"/>
      <c r="DO31" s="9"/>
      <c r="DP31" s="17"/>
      <c r="DQ31" s="18"/>
      <c r="DR31" s="9"/>
      <c r="DS31" s="45"/>
      <c r="DT31" s="45"/>
      <c r="DU31" s="45"/>
      <c r="DV31" s="45"/>
      <c r="DW31" s="45"/>
      <c r="DX31" s="45"/>
      <c r="DY31" s="45"/>
      <c r="DZ31" s="45"/>
      <c r="EA31" s="45"/>
      <c r="EB31" s="45"/>
      <c r="EC31" s="45"/>
      <c r="ED31" s="45"/>
      <c r="EE31" s="45"/>
      <c r="EF31" s="9"/>
      <c r="EG31" s="17"/>
      <c r="EH31" s="18"/>
      <c r="EI31" s="9"/>
      <c r="EJ31" s="45"/>
      <c r="EK31" s="45"/>
      <c r="EL31" s="45"/>
      <c r="EM31" s="45"/>
      <c r="EN31" s="45"/>
      <c r="EO31" s="45"/>
      <c r="EP31" s="45"/>
      <c r="EQ31" s="45"/>
      <c r="ER31" s="45"/>
      <c r="ES31" s="45"/>
      <c r="ET31" s="45"/>
      <c r="EU31" s="45"/>
      <c r="EV31" s="45"/>
      <c r="EW31" s="9"/>
      <c r="EX31" s="17"/>
      <c r="EY31" s="18"/>
      <c r="EZ31" s="9"/>
      <c r="FA31" s="45"/>
      <c r="FB31" s="45"/>
      <c r="FC31" s="45"/>
      <c r="FD31" s="45"/>
      <c r="FE31" s="45"/>
      <c r="FF31" s="45"/>
      <c r="FG31" s="45"/>
      <c r="FH31" s="45"/>
      <c r="FI31" s="45"/>
      <c r="FJ31" s="45"/>
      <c r="FK31" s="45"/>
      <c r="FL31" s="45"/>
      <c r="FM31" s="45"/>
      <c r="FN31" s="9"/>
      <c r="FO31" s="17"/>
      <c r="FP31" s="18"/>
      <c r="FQ31" s="9"/>
      <c r="FR31" s="45"/>
      <c r="FS31" s="45"/>
      <c r="FT31" s="45"/>
      <c r="FU31" s="45"/>
      <c r="FV31" s="45"/>
      <c r="FW31" s="45"/>
      <c r="FX31" s="45"/>
      <c r="FY31" s="45"/>
      <c r="FZ31" s="45"/>
      <c r="GA31" s="45"/>
      <c r="GB31" s="45"/>
      <c r="GC31" s="45"/>
      <c r="GD31" s="45"/>
      <c r="GE31" s="9"/>
      <c r="GF31" s="17"/>
      <c r="GG31" s="18"/>
      <c r="GH31" s="9"/>
      <c r="GI31" s="45"/>
      <c r="GJ31" s="45"/>
      <c r="GK31" s="45"/>
      <c r="GL31" s="45"/>
      <c r="GM31" s="45"/>
      <c r="GN31" s="45"/>
      <c r="GO31" s="45"/>
      <c r="GP31" s="45"/>
      <c r="GQ31" s="45"/>
      <c r="GR31" s="45"/>
      <c r="GS31" s="45"/>
      <c r="GT31" s="45"/>
      <c r="GU31" s="45"/>
      <c r="GV31" s="9"/>
      <c r="GW31" s="17"/>
      <c r="GX31" s="18"/>
      <c r="GY31" s="9"/>
      <c r="GZ31" s="45"/>
      <c r="HA31" s="45"/>
      <c r="HB31" s="45"/>
      <c r="HC31" s="45"/>
      <c r="HD31" s="45"/>
      <c r="HE31" s="45"/>
      <c r="HF31" s="45"/>
      <c r="HG31" s="45"/>
      <c r="HH31" s="45"/>
      <c r="HI31" s="45"/>
      <c r="HJ31" s="45"/>
      <c r="HK31" s="45"/>
      <c r="HL31" s="45"/>
      <c r="HM31" s="9"/>
      <c r="HN31" s="17"/>
      <c r="HO31" s="18"/>
      <c r="HP31" s="9"/>
      <c r="HQ31" s="45"/>
      <c r="HR31" s="45"/>
      <c r="HS31" s="45"/>
      <c r="HT31" s="45"/>
      <c r="HU31" s="45"/>
      <c r="HV31" s="45"/>
      <c r="HW31" s="45"/>
      <c r="HX31" s="45"/>
      <c r="HY31" s="45"/>
      <c r="HZ31" s="45"/>
      <c r="IA31" s="45"/>
      <c r="IB31" s="45"/>
      <c r="IC31" s="45"/>
      <c r="ID31" s="9"/>
      <c r="IE31" s="17"/>
      <c r="IF31" s="18"/>
      <c r="IG31" s="9"/>
      <c r="IH31" s="45"/>
      <c r="II31" s="45"/>
      <c r="IJ31" s="45"/>
      <c r="IK31" s="45"/>
      <c r="IL31" s="45"/>
      <c r="IM31" s="45"/>
      <c r="IN31" s="45"/>
      <c r="IO31" s="45"/>
      <c r="IP31" s="45"/>
      <c r="IQ31" s="45"/>
      <c r="IR31" s="45"/>
      <c r="IS31" s="45"/>
      <c r="IT31" s="45"/>
      <c r="IU31" s="9"/>
      <c r="IV31" s="17"/>
    </row>
    <row r="32" spans="1:256" ht="12.75" x14ac:dyDescent="0.2">
      <c r="A32" s="17" t="s">
        <v>84</v>
      </c>
      <c r="B32" s="18" t="s">
        <v>85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412.31978666666669</v>
      </c>
      <c r="N32" s="19">
        <v>0</v>
      </c>
      <c r="O32" s="22">
        <v>412.31978666666669</v>
      </c>
      <c r="P32" s="45"/>
      <c r="Q32" s="9"/>
      <c r="R32" s="17"/>
      <c r="S32" s="18"/>
      <c r="T32" s="9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9"/>
      <c r="AI32" s="17"/>
      <c r="AJ32" s="18"/>
      <c r="AK32" s="9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9"/>
      <c r="AZ32" s="17"/>
      <c r="BA32" s="18"/>
      <c r="BB32" s="9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9"/>
      <c r="BQ32" s="17"/>
      <c r="BR32" s="18"/>
      <c r="BS32" s="9"/>
      <c r="BT32" s="45"/>
      <c r="BU32" s="45"/>
      <c r="BV32" s="45"/>
      <c r="BW32" s="45"/>
      <c r="BX32" s="45"/>
      <c r="BY32" s="45"/>
      <c r="BZ32" s="45"/>
      <c r="CA32" s="45"/>
      <c r="CB32" s="45"/>
      <c r="CC32" s="45"/>
      <c r="CD32" s="45"/>
      <c r="CE32" s="45"/>
      <c r="CF32" s="45"/>
      <c r="CG32" s="9"/>
      <c r="CH32" s="17"/>
      <c r="CI32" s="18"/>
      <c r="CJ32" s="9"/>
      <c r="CK32" s="45"/>
      <c r="CL32" s="45"/>
      <c r="CM32" s="45"/>
      <c r="CN32" s="45"/>
      <c r="CO32" s="45"/>
      <c r="CP32" s="45"/>
      <c r="CQ32" s="45"/>
      <c r="CR32" s="45"/>
      <c r="CS32" s="45"/>
      <c r="CT32" s="45"/>
      <c r="CU32" s="45"/>
      <c r="CV32" s="45"/>
      <c r="CW32" s="45"/>
      <c r="CX32" s="9"/>
      <c r="CY32" s="17"/>
      <c r="CZ32" s="18"/>
      <c r="DA32" s="9"/>
      <c r="DB32" s="45"/>
      <c r="DC32" s="45"/>
      <c r="DD32" s="45"/>
      <c r="DE32" s="45"/>
      <c r="DF32" s="45"/>
      <c r="DG32" s="45"/>
      <c r="DH32" s="45"/>
      <c r="DI32" s="45"/>
      <c r="DJ32" s="45"/>
      <c r="DK32" s="45"/>
      <c r="DL32" s="45"/>
      <c r="DM32" s="45"/>
      <c r="DN32" s="45"/>
      <c r="DO32" s="9"/>
      <c r="DP32" s="17"/>
      <c r="DQ32" s="18"/>
      <c r="DR32" s="9"/>
      <c r="DS32" s="45"/>
      <c r="DT32" s="45"/>
      <c r="DU32" s="45"/>
      <c r="DV32" s="45"/>
      <c r="DW32" s="45"/>
      <c r="DX32" s="45"/>
      <c r="DY32" s="45"/>
      <c r="DZ32" s="45"/>
      <c r="EA32" s="45"/>
      <c r="EB32" s="45"/>
      <c r="EC32" s="45"/>
      <c r="ED32" s="45"/>
      <c r="EE32" s="45"/>
      <c r="EF32" s="9"/>
      <c r="EG32" s="17"/>
      <c r="EH32" s="18"/>
      <c r="EI32" s="9"/>
      <c r="EJ32" s="45"/>
      <c r="EK32" s="45"/>
      <c r="EL32" s="45"/>
      <c r="EM32" s="45"/>
      <c r="EN32" s="45"/>
      <c r="EO32" s="45"/>
      <c r="EP32" s="45"/>
      <c r="EQ32" s="45"/>
      <c r="ER32" s="45"/>
      <c r="ES32" s="45"/>
      <c r="ET32" s="45"/>
      <c r="EU32" s="45"/>
      <c r="EV32" s="45"/>
      <c r="EW32" s="9"/>
      <c r="EX32" s="17"/>
      <c r="EY32" s="18"/>
      <c r="EZ32" s="9"/>
      <c r="FA32" s="45"/>
      <c r="FB32" s="45"/>
      <c r="FC32" s="45"/>
      <c r="FD32" s="45"/>
      <c r="FE32" s="45"/>
      <c r="FF32" s="45"/>
      <c r="FG32" s="45"/>
      <c r="FH32" s="45"/>
      <c r="FI32" s="45"/>
      <c r="FJ32" s="45"/>
      <c r="FK32" s="45"/>
      <c r="FL32" s="45"/>
      <c r="FM32" s="45"/>
      <c r="FN32" s="9"/>
      <c r="FO32" s="17"/>
      <c r="FP32" s="18"/>
      <c r="FQ32" s="9"/>
      <c r="FR32" s="45"/>
      <c r="FS32" s="45"/>
      <c r="FT32" s="45"/>
      <c r="FU32" s="45"/>
      <c r="FV32" s="45"/>
      <c r="FW32" s="45"/>
      <c r="FX32" s="45"/>
      <c r="FY32" s="45"/>
      <c r="FZ32" s="45"/>
      <c r="GA32" s="45"/>
      <c r="GB32" s="45"/>
      <c r="GC32" s="45"/>
      <c r="GD32" s="45"/>
      <c r="GE32" s="9"/>
      <c r="GF32" s="17"/>
      <c r="GG32" s="18"/>
      <c r="GH32" s="9"/>
      <c r="GI32" s="45"/>
      <c r="GJ32" s="45"/>
      <c r="GK32" s="45"/>
      <c r="GL32" s="45"/>
      <c r="GM32" s="45"/>
      <c r="GN32" s="45"/>
      <c r="GO32" s="45"/>
      <c r="GP32" s="45"/>
      <c r="GQ32" s="45"/>
      <c r="GR32" s="45"/>
      <c r="GS32" s="45"/>
      <c r="GT32" s="45"/>
      <c r="GU32" s="45"/>
      <c r="GV32" s="9"/>
      <c r="GW32" s="17"/>
      <c r="GX32" s="18"/>
      <c r="GY32" s="9"/>
      <c r="GZ32" s="45"/>
      <c r="HA32" s="45"/>
      <c r="HB32" s="45"/>
      <c r="HC32" s="45"/>
      <c r="HD32" s="45"/>
      <c r="HE32" s="45"/>
      <c r="HF32" s="45"/>
      <c r="HG32" s="45"/>
      <c r="HH32" s="45"/>
      <c r="HI32" s="45"/>
      <c r="HJ32" s="45"/>
      <c r="HK32" s="45"/>
      <c r="HL32" s="45"/>
      <c r="HM32" s="9"/>
      <c r="HN32" s="17"/>
      <c r="HO32" s="18"/>
      <c r="HP32" s="9"/>
      <c r="HQ32" s="45"/>
      <c r="HR32" s="45"/>
      <c r="HS32" s="45"/>
      <c r="HT32" s="45"/>
      <c r="HU32" s="45"/>
      <c r="HV32" s="45"/>
      <c r="HW32" s="45"/>
      <c r="HX32" s="45"/>
      <c r="HY32" s="45"/>
      <c r="HZ32" s="45"/>
      <c r="IA32" s="45"/>
      <c r="IB32" s="45"/>
      <c r="IC32" s="45"/>
      <c r="ID32" s="9"/>
      <c r="IE32" s="17"/>
      <c r="IF32" s="18"/>
      <c r="IG32" s="9"/>
      <c r="IH32" s="45"/>
      <c r="II32" s="45"/>
      <c r="IJ32" s="45"/>
      <c r="IK32" s="45"/>
      <c r="IL32" s="45"/>
      <c r="IM32" s="45"/>
      <c r="IN32" s="45"/>
      <c r="IO32" s="45"/>
      <c r="IP32" s="45"/>
      <c r="IQ32" s="45"/>
      <c r="IR32" s="45"/>
      <c r="IS32" s="45"/>
      <c r="IT32" s="45"/>
      <c r="IU32" s="9"/>
      <c r="IV32" s="17"/>
    </row>
    <row r="33" spans="1:256" ht="12.75" x14ac:dyDescent="0.2">
      <c r="A33" s="17" t="s">
        <v>86</v>
      </c>
      <c r="B33" s="18" t="s">
        <v>87</v>
      </c>
      <c r="C33" s="19">
        <v>9.8000000000000018E-2</v>
      </c>
      <c r="D33" s="19">
        <v>0.39776</v>
      </c>
      <c r="E33" s="19">
        <v>-0.79543999999999992</v>
      </c>
      <c r="F33" s="19">
        <v>54.368049999999997</v>
      </c>
      <c r="G33" s="19">
        <v>0.44269999999999987</v>
      </c>
      <c r="H33" s="19">
        <v>20.969689999999996</v>
      </c>
      <c r="I33" s="19">
        <v>-0.24262</v>
      </c>
      <c r="J33" s="19">
        <v>-10.097899999999999</v>
      </c>
      <c r="K33" s="19">
        <v>2.4469999999999999E-2</v>
      </c>
      <c r="L33" s="19">
        <v>3.2626666666666665E-2</v>
      </c>
      <c r="M33" s="19">
        <v>0</v>
      </c>
      <c r="N33" s="19">
        <v>0</v>
      </c>
      <c r="O33" s="22">
        <v>65.197336666666658</v>
      </c>
      <c r="P33" s="45"/>
      <c r="Q33" s="9"/>
      <c r="R33" s="17"/>
      <c r="S33" s="18"/>
      <c r="T33" s="9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9"/>
      <c r="AI33" s="17"/>
      <c r="AJ33" s="18"/>
      <c r="AK33" s="9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9"/>
      <c r="AZ33" s="17"/>
      <c r="BA33" s="18"/>
      <c r="BB33" s="9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9"/>
      <c r="BQ33" s="17"/>
      <c r="BR33" s="18"/>
      <c r="BS33" s="9"/>
      <c r="BT33" s="45"/>
      <c r="BU33" s="45"/>
      <c r="BV33" s="45"/>
      <c r="BW33" s="45"/>
      <c r="BX33" s="45"/>
      <c r="BY33" s="45"/>
      <c r="BZ33" s="45"/>
      <c r="CA33" s="45"/>
      <c r="CB33" s="45"/>
      <c r="CC33" s="45"/>
      <c r="CD33" s="45"/>
      <c r="CE33" s="45"/>
      <c r="CF33" s="45"/>
      <c r="CG33" s="9"/>
      <c r="CH33" s="17"/>
      <c r="CI33" s="18"/>
      <c r="CJ33" s="9"/>
      <c r="CK33" s="45"/>
      <c r="CL33" s="45"/>
      <c r="CM33" s="45"/>
      <c r="CN33" s="45"/>
      <c r="CO33" s="45"/>
      <c r="CP33" s="45"/>
      <c r="CQ33" s="45"/>
      <c r="CR33" s="45"/>
      <c r="CS33" s="45"/>
      <c r="CT33" s="45"/>
      <c r="CU33" s="45"/>
      <c r="CV33" s="45"/>
      <c r="CW33" s="45"/>
      <c r="CX33" s="9"/>
      <c r="CY33" s="17"/>
      <c r="CZ33" s="18"/>
      <c r="DA33" s="9"/>
      <c r="DB33" s="45"/>
      <c r="DC33" s="45"/>
      <c r="DD33" s="45"/>
      <c r="DE33" s="45"/>
      <c r="DF33" s="45"/>
      <c r="DG33" s="45"/>
      <c r="DH33" s="45"/>
      <c r="DI33" s="45"/>
      <c r="DJ33" s="45"/>
      <c r="DK33" s="45"/>
      <c r="DL33" s="45"/>
      <c r="DM33" s="45"/>
      <c r="DN33" s="45"/>
      <c r="DO33" s="9"/>
      <c r="DP33" s="17"/>
      <c r="DQ33" s="18"/>
      <c r="DR33" s="9"/>
      <c r="DS33" s="45"/>
      <c r="DT33" s="45"/>
      <c r="DU33" s="45"/>
      <c r="DV33" s="45"/>
      <c r="DW33" s="45"/>
      <c r="DX33" s="45"/>
      <c r="DY33" s="45"/>
      <c r="DZ33" s="45"/>
      <c r="EA33" s="45"/>
      <c r="EB33" s="45"/>
      <c r="EC33" s="45"/>
      <c r="ED33" s="45"/>
      <c r="EE33" s="45"/>
      <c r="EF33" s="9"/>
      <c r="EG33" s="17"/>
      <c r="EH33" s="18"/>
      <c r="EI33" s="9"/>
      <c r="EJ33" s="45"/>
      <c r="EK33" s="45"/>
      <c r="EL33" s="45"/>
      <c r="EM33" s="45"/>
      <c r="EN33" s="45"/>
      <c r="EO33" s="45"/>
      <c r="EP33" s="45"/>
      <c r="EQ33" s="45"/>
      <c r="ER33" s="45"/>
      <c r="ES33" s="45"/>
      <c r="ET33" s="45"/>
      <c r="EU33" s="45"/>
      <c r="EV33" s="45"/>
      <c r="EW33" s="9"/>
      <c r="EX33" s="17"/>
      <c r="EY33" s="18"/>
      <c r="EZ33" s="9"/>
      <c r="FA33" s="45"/>
      <c r="FB33" s="45"/>
      <c r="FC33" s="45"/>
      <c r="FD33" s="45"/>
      <c r="FE33" s="45"/>
      <c r="FF33" s="45"/>
      <c r="FG33" s="45"/>
      <c r="FH33" s="45"/>
      <c r="FI33" s="45"/>
      <c r="FJ33" s="45"/>
      <c r="FK33" s="45"/>
      <c r="FL33" s="45"/>
      <c r="FM33" s="45"/>
      <c r="FN33" s="9"/>
      <c r="FO33" s="17"/>
      <c r="FP33" s="18"/>
      <c r="FQ33" s="9"/>
      <c r="FR33" s="45"/>
      <c r="FS33" s="45"/>
      <c r="FT33" s="45"/>
      <c r="FU33" s="45"/>
      <c r="FV33" s="45"/>
      <c r="FW33" s="45"/>
      <c r="FX33" s="45"/>
      <c r="FY33" s="45"/>
      <c r="FZ33" s="45"/>
      <c r="GA33" s="45"/>
      <c r="GB33" s="45"/>
      <c r="GC33" s="45"/>
      <c r="GD33" s="45"/>
      <c r="GE33" s="9"/>
      <c r="GF33" s="17"/>
      <c r="GG33" s="18"/>
      <c r="GH33" s="9"/>
      <c r="GI33" s="45"/>
      <c r="GJ33" s="45"/>
      <c r="GK33" s="45"/>
      <c r="GL33" s="45"/>
      <c r="GM33" s="45"/>
      <c r="GN33" s="45"/>
      <c r="GO33" s="45"/>
      <c r="GP33" s="45"/>
      <c r="GQ33" s="45"/>
      <c r="GR33" s="45"/>
      <c r="GS33" s="45"/>
      <c r="GT33" s="45"/>
      <c r="GU33" s="45"/>
      <c r="GV33" s="9"/>
      <c r="GW33" s="17"/>
      <c r="GX33" s="18"/>
      <c r="GY33" s="9"/>
      <c r="GZ33" s="45"/>
      <c r="HA33" s="45"/>
      <c r="HB33" s="45"/>
      <c r="HC33" s="45"/>
      <c r="HD33" s="45"/>
      <c r="HE33" s="45"/>
      <c r="HF33" s="45"/>
      <c r="HG33" s="45"/>
      <c r="HH33" s="45"/>
      <c r="HI33" s="45"/>
      <c r="HJ33" s="45"/>
      <c r="HK33" s="45"/>
      <c r="HL33" s="45"/>
      <c r="HM33" s="9"/>
      <c r="HN33" s="17"/>
      <c r="HO33" s="18"/>
      <c r="HP33" s="9"/>
      <c r="HQ33" s="45"/>
      <c r="HR33" s="45"/>
      <c r="HS33" s="45"/>
      <c r="HT33" s="45"/>
      <c r="HU33" s="45"/>
      <c r="HV33" s="45"/>
      <c r="HW33" s="45"/>
      <c r="HX33" s="45"/>
      <c r="HY33" s="45"/>
      <c r="HZ33" s="45"/>
      <c r="IA33" s="45"/>
      <c r="IB33" s="45"/>
      <c r="IC33" s="45"/>
      <c r="ID33" s="9"/>
      <c r="IE33" s="17"/>
      <c r="IF33" s="18"/>
      <c r="IG33" s="9"/>
      <c r="IH33" s="45"/>
      <c r="II33" s="45"/>
      <c r="IJ33" s="45"/>
      <c r="IK33" s="45"/>
      <c r="IL33" s="45"/>
      <c r="IM33" s="45"/>
      <c r="IN33" s="45"/>
      <c r="IO33" s="45"/>
      <c r="IP33" s="45"/>
      <c r="IQ33" s="45"/>
      <c r="IR33" s="45"/>
      <c r="IS33" s="45"/>
      <c r="IT33" s="45"/>
      <c r="IU33" s="9"/>
      <c r="IV33" s="17"/>
    </row>
    <row r="34" spans="1:256" ht="12.75" x14ac:dyDescent="0.2">
      <c r="A34" s="17" t="s">
        <v>88</v>
      </c>
      <c r="B34" s="18" t="s">
        <v>89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200.00111999999999</v>
      </c>
      <c r="O34" s="22">
        <v>200.00111999999999</v>
      </c>
      <c r="P34" s="45"/>
      <c r="Q34" s="9"/>
      <c r="R34" s="17"/>
      <c r="S34" s="18"/>
      <c r="T34" s="9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9"/>
      <c r="AI34" s="17"/>
      <c r="AJ34" s="18"/>
      <c r="AK34" s="9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9"/>
      <c r="AZ34" s="17"/>
      <c r="BA34" s="18"/>
      <c r="BB34" s="9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9"/>
      <c r="BQ34" s="17"/>
      <c r="BR34" s="18"/>
      <c r="BS34" s="9"/>
      <c r="BT34" s="45"/>
      <c r="BU34" s="45"/>
      <c r="BV34" s="45"/>
      <c r="BW34" s="45"/>
      <c r="BX34" s="45"/>
      <c r="BY34" s="45"/>
      <c r="BZ34" s="45"/>
      <c r="CA34" s="45"/>
      <c r="CB34" s="45"/>
      <c r="CC34" s="45"/>
      <c r="CD34" s="45"/>
      <c r="CE34" s="45"/>
      <c r="CF34" s="45"/>
      <c r="CG34" s="9"/>
      <c r="CH34" s="17"/>
      <c r="CI34" s="18"/>
      <c r="CJ34" s="9"/>
      <c r="CK34" s="45"/>
      <c r="CL34" s="45"/>
      <c r="CM34" s="45"/>
      <c r="CN34" s="45"/>
      <c r="CO34" s="45"/>
      <c r="CP34" s="45"/>
      <c r="CQ34" s="45"/>
      <c r="CR34" s="45"/>
      <c r="CS34" s="45"/>
      <c r="CT34" s="45"/>
      <c r="CU34" s="45"/>
      <c r="CV34" s="45"/>
      <c r="CW34" s="45"/>
      <c r="CX34" s="9"/>
      <c r="CY34" s="17"/>
      <c r="CZ34" s="18"/>
      <c r="DA34" s="9"/>
      <c r="DB34" s="45"/>
      <c r="DC34" s="45"/>
      <c r="DD34" s="45"/>
      <c r="DE34" s="45"/>
      <c r="DF34" s="45"/>
      <c r="DG34" s="45"/>
      <c r="DH34" s="45"/>
      <c r="DI34" s="45"/>
      <c r="DJ34" s="45"/>
      <c r="DK34" s="45"/>
      <c r="DL34" s="45"/>
      <c r="DM34" s="45"/>
      <c r="DN34" s="45"/>
      <c r="DO34" s="9"/>
      <c r="DP34" s="17"/>
      <c r="DQ34" s="18"/>
      <c r="DR34" s="9"/>
      <c r="DS34" s="45"/>
      <c r="DT34" s="45"/>
      <c r="DU34" s="45"/>
      <c r="DV34" s="45"/>
      <c r="DW34" s="45"/>
      <c r="DX34" s="45"/>
      <c r="DY34" s="45"/>
      <c r="DZ34" s="45"/>
      <c r="EA34" s="45"/>
      <c r="EB34" s="45"/>
      <c r="EC34" s="45"/>
      <c r="ED34" s="45"/>
      <c r="EE34" s="45"/>
      <c r="EF34" s="9"/>
      <c r="EG34" s="17"/>
      <c r="EH34" s="18"/>
      <c r="EI34" s="9"/>
      <c r="EJ34" s="45"/>
      <c r="EK34" s="45"/>
      <c r="EL34" s="45"/>
      <c r="EM34" s="45"/>
      <c r="EN34" s="45"/>
      <c r="EO34" s="45"/>
      <c r="EP34" s="45"/>
      <c r="EQ34" s="45"/>
      <c r="ER34" s="45"/>
      <c r="ES34" s="45"/>
      <c r="ET34" s="45"/>
      <c r="EU34" s="45"/>
      <c r="EV34" s="45"/>
      <c r="EW34" s="9"/>
      <c r="EX34" s="17"/>
      <c r="EY34" s="18"/>
      <c r="EZ34" s="9"/>
      <c r="FA34" s="45"/>
      <c r="FB34" s="45"/>
      <c r="FC34" s="45"/>
      <c r="FD34" s="45"/>
      <c r="FE34" s="45"/>
      <c r="FF34" s="45"/>
      <c r="FG34" s="45"/>
      <c r="FH34" s="45"/>
      <c r="FI34" s="45"/>
      <c r="FJ34" s="45"/>
      <c r="FK34" s="45"/>
      <c r="FL34" s="45"/>
      <c r="FM34" s="45"/>
      <c r="FN34" s="9"/>
      <c r="FO34" s="17"/>
      <c r="FP34" s="18"/>
      <c r="FQ34" s="9"/>
      <c r="FR34" s="45"/>
      <c r="FS34" s="45"/>
      <c r="FT34" s="45"/>
      <c r="FU34" s="45"/>
      <c r="FV34" s="45"/>
      <c r="FW34" s="45"/>
      <c r="FX34" s="45"/>
      <c r="FY34" s="45"/>
      <c r="FZ34" s="45"/>
      <c r="GA34" s="45"/>
      <c r="GB34" s="45"/>
      <c r="GC34" s="45"/>
      <c r="GD34" s="45"/>
      <c r="GE34" s="9"/>
      <c r="GF34" s="17"/>
      <c r="GG34" s="18"/>
      <c r="GH34" s="9"/>
      <c r="GI34" s="45"/>
      <c r="GJ34" s="45"/>
      <c r="GK34" s="45"/>
      <c r="GL34" s="45"/>
      <c r="GM34" s="45"/>
      <c r="GN34" s="45"/>
      <c r="GO34" s="45"/>
      <c r="GP34" s="45"/>
      <c r="GQ34" s="45"/>
      <c r="GR34" s="45"/>
      <c r="GS34" s="45"/>
      <c r="GT34" s="45"/>
      <c r="GU34" s="45"/>
      <c r="GV34" s="9"/>
      <c r="GW34" s="17"/>
      <c r="GX34" s="18"/>
      <c r="GY34" s="9"/>
      <c r="GZ34" s="45"/>
      <c r="HA34" s="45"/>
      <c r="HB34" s="45"/>
      <c r="HC34" s="45"/>
      <c r="HD34" s="45"/>
      <c r="HE34" s="45"/>
      <c r="HF34" s="45"/>
      <c r="HG34" s="45"/>
      <c r="HH34" s="45"/>
      <c r="HI34" s="45"/>
      <c r="HJ34" s="45"/>
      <c r="HK34" s="45"/>
      <c r="HL34" s="45"/>
      <c r="HM34" s="9"/>
      <c r="HN34" s="17"/>
      <c r="HO34" s="18"/>
      <c r="HP34" s="9"/>
      <c r="HQ34" s="45"/>
      <c r="HR34" s="45"/>
      <c r="HS34" s="45"/>
      <c r="HT34" s="45"/>
      <c r="HU34" s="45"/>
      <c r="HV34" s="45"/>
      <c r="HW34" s="45"/>
      <c r="HX34" s="45"/>
      <c r="HY34" s="45"/>
      <c r="HZ34" s="45"/>
      <c r="IA34" s="45"/>
      <c r="IB34" s="45"/>
      <c r="IC34" s="45"/>
      <c r="ID34" s="9"/>
      <c r="IE34" s="17"/>
      <c r="IF34" s="18"/>
      <c r="IG34" s="9"/>
      <c r="IH34" s="45"/>
      <c r="II34" s="45"/>
      <c r="IJ34" s="45"/>
      <c r="IK34" s="45"/>
      <c r="IL34" s="45"/>
      <c r="IM34" s="45"/>
      <c r="IN34" s="45"/>
      <c r="IO34" s="45"/>
      <c r="IP34" s="45"/>
      <c r="IQ34" s="45"/>
      <c r="IR34" s="45"/>
      <c r="IS34" s="45"/>
      <c r="IT34" s="45"/>
      <c r="IU34" s="9"/>
      <c r="IV34" s="17"/>
    </row>
    <row r="35" spans="1:256" ht="12.75" x14ac:dyDescent="0.2">
      <c r="A35" s="17" t="s">
        <v>90</v>
      </c>
      <c r="B35" s="18" t="s">
        <v>91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170.00015999999999</v>
      </c>
      <c r="M35" s="19">
        <v>70.61933333333333</v>
      </c>
      <c r="N35" s="19">
        <v>0</v>
      </c>
      <c r="O35" s="22">
        <v>240.61949333333331</v>
      </c>
      <c r="P35" s="45"/>
      <c r="Q35" s="9"/>
      <c r="R35" s="17"/>
      <c r="S35" s="18"/>
      <c r="T35" s="9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9"/>
      <c r="AI35" s="17"/>
      <c r="AJ35" s="18"/>
      <c r="AK35" s="9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9"/>
      <c r="AZ35" s="17"/>
      <c r="BA35" s="18"/>
      <c r="BB35" s="9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9"/>
      <c r="BQ35" s="17"/>
      <c r="BR35" s="18"/>
      <c r="BS35" s="9"/>
      <c r="BT35" s="45"/>
      <c r="BU35" s="45"/>
      <c r="BV35" s="45"/>
      <c r="BW35" s="45"/>
      <c r="BX35" s="45"/>
      <c r="BY35" s="45"/>
      <c r="BZ35" s="45"/>
      <c r="CA35" s="45"/>
      <c r="CB35" s="45"/>
      <c r="CC35" s="45"/>
      <c r="CD35" s="45"/>
      <c r="CE35" s="45"/>
      <c r="CF35" s="45"/>
      <c r="CG35" s="9"/>
      <c r="CH35" s="17"/>
      <c r="CI35" s="18"/>
      <c r="CJ35" s="9"/>
      <c r="CK35" s="45"/>
      <c r="CL35" s="45"/>
      <c r="CM35" s="45"/>
      <c r="CN35" s="45"/>
      <c r="CO35" s="45"/>
      <c r="CP35" s="45"/>
      <c r="CQ35" s="45"/>
      <c r="CR35" s="45"/>
      <c r="CS35" s="45"/>
      <c r="CT35" s="45"/>
      <c r="CU35" s="45"/>
      <c r="CV35" s="45"/>
      <c r="CW35" s="45"/>
      <c r="CX35" s="9"/>
      <c r="CY35" s="17"/>
      <c r="CZ35" s="18"/>
      <c r="DA35" s="9"/>
      <c r="DB35" s="45"/>
      <c r="DC35" s="45"/>
      <c r="DD35" s="45"/>
      <c r="DE35" s="45"/>
      <c r="DF35" s="45"/>
      <c r="DG35" s="45"/>
      <c r="DH35" s="45"/>
      <c r="DI35" s="45"/>
      <c r="DJ35" s="45"/>
      <c r="DK35" s="45"/>
      <c r="DL35" s="45"/>
      <c r="DM35" s="45"/>
      <c r="DN35" s="45"/>
      <c r="DO35" s="9"/>
      <c r="DP35" s="17"/>
      <c r="DQ35" s="18"/>
      <c r="DR35" s="9"/>
      <c r="DS35" s="45"/>
      <c r="DT35" s="45"/>
      <c r="DU35" s="45"/>
      <c r="DV35" s="45"/>
      <c r="DW35" s="45"/>
      <c r="DX35" s="45"/>
      <c r="DY35" s="45"/>
      <c r="DZ35" s="45"/>
      <c r="EA35" s="45"/>
      <c r="EB35" s="45"/>
      <c r="EC35" s="45"/>
      <c r="ED35" s="45"/>
      <c r="EE35" s="45"/>
      <c r="EF35" s="9"/>
      <c r="EG35" s="17"/>
      <c r="EH35" s="18"/>
      <c r="EI35" s="9"/>
      <c r="EJ35" s="45"/>
      <c r="EK35" s="45"/>
      <c r="EL35" s="45"/>
      <c r="EM35" s="45"/>
      <c r="EN35" s="45"/>
      <c r="EO35" s="45"/>
      <c r="EP35" s="45"/>
      <c r="EQ35" s="45"/>
      <c r="ER35" s="45"/>
      <c r="ES35" s="45"/>
      <c r="ET35" s="45"/>
      <c r="EU35" s="45"/>
      <c r="EV35" s="45"/>
      <c r="EW35" s="9"/>
      <c r="EX35" s="17"/>
      <c r="EY35" s="18"/>
      <c r="EZ35" s="9"/>
      <c r="FA35" s="45"/>
      <c r="FB35" s="45"/>
      <c r="FC35" s="45"/>
      <c r="FD35" s="45"/>
      <c r="FE35" s="45"/>
      <c r="FF35" s="45"/>
      <c r="FG35" s="45"/>
      <c r="FH35" s="45"/>
      <c r="FI35" s="45"/>
      <c r="FJ35" s="45"/>
      <c r="FK35" s="45"/>
      <c r="FL35" s="45"/>
      <c r="FM35" s="45"/>
      <c r="FN35" s="9"/>
      <c r="FO35" s="17"/>
      <c r="FP35" s="18"/>
      <c r="FQ35" s="9"/>
      <c r="FR35" s="45"/>
      <c r="FS35" s="45"/>
      <c r="FT35" s="45"/>
      <c r="FU35" s="45"/>
      <c r="FV35" s="45"/>
      <c r="FW35" s="45"/>
      <c r="FX35" s="45"/>
      <c r="FY35" s="45"/>
      <c r="FZ35" s="45"/>
      <c r="GA35" s="45"/>
      <c r="GB35" s="45"/>
      <c r="GC35" s="45"/>
      <c r="GD35" s="45"/>
      <c r="GE35" s="9"/>
      <c r="GF35" s="17"/>
      <c r="GG35" s="18"/>
      <c r="GH35" s="9"/>
      <c r="GI35" s="45"/>
      <c r="GJ35" s="45"/>
      <c r="GK35" s="45"/>
      <c r="GL35" s="45"/>
      <c r="GM35" s="45"/>
      <c r="GN35" s="45"/>
      <c r="GO35" s="45"/>
      <c r="GP35" s="45"/>
      <c r="GQ35" s="45"/>
      <c r="GR35" s="45"/>
      <c r="GS35" s="45"/>
      <c r="GT35" s="45"/>
      <c r="GU35" s="45"/>
      <c r="GV35" s="9"/>
      <c r="GW35" s="17"/>
      <c r="GX35" s="18"/>
      <c r="GY35" s="9"/>
      <c r="GZ35" s="45"/>
      <c r="HA35" s="45"/>
      <c r="HB35" s="45"/>
      <c r="HC35" s="45"/>
      <c r="HD35" s="45"/>
      <c r="HE35" s="45"/>
      <c r="HF35" s="45"/>
      <c r="HG35" s="45"/>
      <c r="HH35" s="45"/>
      <c r="HI35" s="45"/>
      <c r="HJ35" s="45"/>
      <c r="HK35" s="45"/>
      <c r="HL35" s="45"/>
      <c r="HM35" s="9"/>
      <c r="HN35" s="17"/>
      <c r="HO35" s="18"/>
      <c r="HP35" s="9"/>
      <c r="HQ35" s="45"/>
      <c r="HR35" s="45"/>
      <c r="HS35" s="45"/>
      <c r="HT35" s="45"/>
      <c r="HU35" s="45"/>
      <c r="HV35" s="45"/>
      <c r="HW35" s="45"/>
      <c r="HX35" s="45"/>
      <c r="HY35" s="45"/>
      <c r="HZ35" s="45"/>
      <c r="IA35" s="45"/>
      <c r="IB35" s="45"/>
      <c r="IC35" s="45"/>
      <c r="ID35" s="9"/>
      <c r="IE35" s="17"/>
      <c r="IF35" s="18"/>
      <c r="IG35" s="9"/>
      <c r="IH35" s="45"/>
      <c r="II35" s="45"/>
      <c r="IJ35" s="45"/>
      <c r="IK35" s="45"/>
      <c r="IL35" s="45"/>
      <c r="IM35" s="45"/>
      <c r="IN35" s="45"/>
      <c r="IO35" s="45"/>
      <c r="IP35" s="45"/>
      <c r="IQ35" s="45"/>
      <c r="IR35" s="45"/>
      <c r="IS35" s="45"/>
      <c r="IT35" s="45"/>
      <c r="IU35" s="9"/>
      <c r="IV35" s="17"/>
    </row>
    <row r="36" spans="1:256" ht="12.75" x14ac:dyDescent="0.2">
      <c r="A36" s="17" t="s">
        <v>92</v>
      </c>
      <c r="B36" s="18" t="s">
        <v>93</v>
      </c>
      <c r="C36" s="19">
        <v>0</v>
      </c>
      <c r="D36" s="19">
        <v>0</v>
      </c>
      <c r="E36" s="19">
        <v>0</v>
      </c>
      <c r="F36" s="19">
        <v>0</v>
      </c>
      <c r="G36" s="19">
        <v>320.97747999999996</v>
      </c>
      <c r="H36" s="19">
        <v>-31.112370000000006</v>
      </c>
      <c r="I36" s="19">
        <v>7.3520000000000002E-2</v>
      </c>
      <c r="J36" s="19">
        <v>0</v>
      </c>
      <c r="K36" s="19">
        <v>0</v>
      </c>
      <c r="L36" s="19">
        <v>0</v>
      </c>
      <c r="M36" s="19">
        <v>86.135999999999996</v>
      </c>
      <c r="N36" s="19">
        <v>60.587400000000002</v>
      </c>
      <c r="O36" s="22">
        <v>436.66202999999996</v>
      </c>
      <c r="P36" s="45"/>
      <c r="Q36" s="9"/>
      <c r="R36" s="17"/>
      <c r="S36" s="18"/>
      <c r="T36" s="9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9"/>
      <c r="AI36" s="17"/>
      <c r="AJ36" s="18"/>
      <c r="AK36" s="9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9"/>
      <c r="AZ36" s="17"/>
      <c r="BA36" s="18"/>
      <c r="BB36" s="9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9"/>
      <c r="BQ36" s="17"/>
      <c r="BR36" s="18"/>
      <c r="BS36" s="9"/>
      <c r="BT36" s="45"/>
      <c r="BU36" s="45"/>
      <c r="BV36" s="45"/>
      <c r="BW36" s="45"/>
      <c r="BX36" s="45"/>
      <c r="BY36" s="45"/>
      <c r="BZ36" s="45"/>
      <c r="CA36" s="45"/>
      <c r="CB36" s="45"/>
      <c r="CC36" s="45"/>
      <c r="CD36" s="45"/>
      <c r="CE36" s="45"/>
      <c r="CF36" s="45"/>
      <c r="CG36" s="9"/>
      <c r="CH36" s="17"/>
      <c r="CI36" s="18"/>
      <c r="CJ36" s="9"/>
      <c r="CK36" s="45"/>
      <c r="CL36" s="45"/>
      <c r="CM36" s="45"/>
      <c r="CN36" s="45"/>
      <c r="CO36" s="45"/>
      <c r="CP36" s="45"/>
      <c r="CQ36" s="45"/>
      <c r="CR36" s="45"/>
      <c r="CS36" s="45"/>
      <c r="CT36" s="45"/>
      <c r="CU36" s="45"/>
      <c r="CV36" s="45"/>
      <c r="CW36" s="45"/>
      <c r="CX36" s="9"/>
      <c r="CY36" s="17"/>
      <c r="CZ36" s="18"/>
      <c r="DA36" s="9"/>
      <c r="DB36" s="45"/>
      <c r="DC36" s="45"/>
      <c r="DD36" s="45"/>
      <c r="DE36" s="45"/>
      <c r="DF36" s="45"/>
      <c r="DG36" s="45"/>
      <c r="DH36" s="45"/>
      <c r="DI36" s="45"/>
      <c r="DJ36" s="45"/>
      <c r="DK36" s="45"/>
      <c r="DL36" s="45"/>
      <c r="DM36" s="45"/>
      <c r="DN36" s="45"/>
      <c r="DO36" s="9"/>
      <c r="DP36" s="17"/>
      <c r="DQ36" s="18"/>
      <c r="DR36" s="9"/>
      <c r="DS36" s="45"/>
      <c r="DT36" s="45"/>
      <c r="DU36" s="45"/>
      <c r="DV36" s="45"/>
      <c r="DW36" s="45"/>
      <c r="DX36" s="45"/>
      <c r="DY36" s="45"/>
      <c r="DZ36" s="45"/>
      <c r="EA36" s="45"/>
      <c r="EB36" s="45"/>
      <c r="EC36" s="45"/>
      <c r="ED36" s="45"/>
      <c r="EE36" s="45"/>
      <c r="EF36" s="9"/>
      <c r="EG36" s="17"/>
      <c r="EH36" s="18"/>
      <c r="EI36" s="9"/>
      <c r="EJ36" s="45"/>
      <c r="EK36" s="45"/>
      <c r="EL36" s="45"/>
      <c r="EM36" s="45"/>
      <c r="EN36" s="45"/>
      <c r="EO36" s="45"/>
      <c r="EP36" s="45"/>
      <c r="EQ36" s="45"/>
      <c r="ER36" s="45"/>
      <c r="ES36" s="45"/>
      <c r="ET36" s="45"/>
      <c r="EU36" s="45"/>
      <c r="EV36" s="45"/>
      <c r="EW36" s="9"/>
      <c r="EX36" s="17"/>
      <c r="EY36" s="18"/>
      <c r="EZ36" s="9"/>
      <c r="FA36" s="45"/>
      <c r="FB36" s="45"/>
      <c r="FC36" s="45"/>
      <c r="FD36" s="45"/>
      <c r="FE36" s="45"/>
      <c r="FF36" s="45"/>
      <c r="FG36" s="45"/>
      <c r="FH36" s="45"/>
      <c r="FI36" s="45"/>
      <c r="FJ36" s="45"/>
      <c r="FK36" s="45"/>
      <c r="FL36" s="45"/>
      <c r="FM36" s="45"/>
      <c r="FN36" s="9"/>
      <c r="FO36" s="17"/>
      <c r="FP36" s="18"/>
      <c r="FQ36" s="9"/>
      <c r="FR36" s="45"/>
      <c r="FS36" s="45"/>
      <c r="FT36" s="45"/>
      <c r="FU36" s="45"/>
      <c r="FV36" s="45"/>
      <c r="FW36" s="45"/>
      <c r="FX36" s="45"/>
      <c r="FY36" s="45"/>
      <c r="FZ36" s="45"/>
      <c r="GA36" s="45"/>
      <c r="GB36" s="45"/>
      <c r="GC36" s="45"/>
      <c r="GD36" s="45"/>
      <c r="GE36" s="9"/>
      <c r="GF36" s="17"/>
      <c r="GG36" s="18"/>
      <c r="GH36" s="9"/>
      <c r="GI36" s="45"/>
      <c r="GJ36" s="45"/>
      <c r="GK36" s="45"/>
      <c r="GL36" s="45"/>
      <c r="GM36" s="45"/>
      <c r="GN36" s="45"/>
      <c r="GO36" s="45"/>
      <c r="GP36" s="45"/>
      <c r="GQ36" s="45"/>
      <c r="GR36" s="45"/>
      <c r="GS36" s="45"/>
      <c r="GT36" s="45"/>
      <c r="GU36" s="45"/>
      <c r="GV36" s="9"/>
      <c r="GW36" s="17"/>
      <c r="GX36" s="18"/>
      <c r="GY36" s="9"/>
      <c r="GZ36" s="45"/>
      <c r="HA36" s="45"/>
      <c r="HB36" s="45"/>
      <c r="HC36" s="45"/>
      <c r="HD36" s="45"/>
      <c r="HE36" s="45"/>
      <c r="HF36" s="45"/>
      <c r="HG36" s="45"/>
      <c r="HH36" s="45"/>
      <c r="HI36" s="45"/>
      <c r="HJ36" s="45"/>
      <c r="HK36" s="45"/>
      <c r="HL36" s="45"/>
      <c r="HM36" s="9"/>
      <c r="HN36" s="17"/>
      <c r="HO36" s="18"/>
      <c r="HP36" s="9"/>
      <c r="HQ36" s="45"/>
      <c r="HR36" s="45"/>
      <c r="HS36" s="45"/>
      <c r="HT36" s="45"/>
      <c r="HU36" s="45"/>
      <c r="HV36" s="45"/>
      <c r="HW36" s="45"/>
      <c r="HX36" s="45"/>
      <c r="HY36" s="45"/>
      <c r="HZ36" s="45"/>
      <c r="IA36" s="45"/>
      <c r="IB36" s="45"/>
      <c r="IC36" s="45"/>
      <c r="ID36" s="9"/>
      <c r="IE36" s="17"/>
      <c r="IF36" s="18"/>
      <c r="IG36" s="9"/>
      <c r="IH36" s="45"/>
      <c r="II36" s="45"/>
      <c r="IJ36" s="45"/>
      <c r="IK36" s="45"/>
      <c r="IL36" s="45"/>
      <c r="IM36" s="45"/>
      <c r="IN36" s="45"/>
      <c r="IO36" s="45"/>
      <c r="IP36" s="45"/>
      <c r="IQ36" s="45"/>
      <c r="IR36" s="45"/>
      <c r="IS36" s="45"/>
      <c r="IT36" s="45"/>
      <c r="IU36" s="9"/>
      <c r="IV36" s="17"/>
    </row>
    <row r="37" spans="1:256" ht="12.75" x14ac:dyDescent="0.2">
      <c r="A37" s="17" t="s">
        <v>94</v>
      </c>
      <c r="B37" s="18" t="s">
        <v>95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9">
        <v>98.498269999999991</v>
      </c>
      <c r="I37" s="19">
        <v>-0.23874000000000001</v>
      </c>
      <c r="J37" s="19">
        <v>0</v>
      </c>
      <c r="K37" s="19">
        <v>0</v>
      </c>
      <c r="L37" s="19">
        <v>0</v>
      </c>
      <c r="M37" s="19">
        <v>0</v>
      </c>
      <c r="N37" s="19">
        <v>197.33315999999999</v>
      </c>
      <c r="O37" s="22">
        <v>295.59268999999995</v>
      </c>
      <c r="P37" s="45"/>
      <c r="Q37" s="9"/>
      <c r="R37" s="17"/>
      <c r="S37" s="18"/>
      <c r="T37" s="9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9"/>
      <c r="AI37" s="17"/>
      <c r="AJ37" s="18"/>
      <c r="AK37" s="9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9"/>
      <c r="AZ37" s="17"/>
      <c r="BA37" s="18"/>
      <c r="BB37" s="9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9"/>
      <c r="BQ37" s="17"/>
      <c r="BR37" s="18"/>
      <c r="BS37" s="9"/>
      <c r="BT37" s="45"/>
      <c r="BU37" s="45"/>
      <c r="BV37" s="45"/>
      <c r="BW37" s="45"/>
      <c r="BX37" s="45"/>
      <c r="BY37" s="45"/>
      <c r="BZ37" s="45"/>
      <c r="CA37" s="45"/>
      <c r="CB37" s="45"/>
      <c r="CC37" s="45"/>
      <c r="CD37" s="45"/>
      <c r="CE37" s="45"/>
      <c r="CF37" s="45"/>
      <c r="CG37" s="9"/>
      <c r="CH37" s="17"/>
      <c r="CI37" s="18"/>
      <c r="CJ37" s="9"/>
      <c r="CK37" s="45"/>
      <c r="CL37" s="45"/>
      <c r="CM37" s="45"/>
      <c r="CN37" s="45"/>
      <c r="CO37" s="45"/>
      <c r="CP37" s="45"/>
      <c r="CQ37" s="45"/>
      <c r="CR37" s="45"/>
      <c r="CS37" s="45"/>
      <c r="CT37" s="45"/>
      <c r="CU37" s="45"/>
      <c r="CV37" s="45"/>
      <c r="CW37" s="45"/>
      <c r="CX37" s="9"/>
      <c r="CY37" s="17"/>
      <c r="CZ37" s="18"/>
      <c r="DA37" s="9"/>
      <c r="DB37" s="45"/>
      <c r="DC37" s="45"/>
      <c r="DD37" s="45"/>
      <c r="DE37" s="45"/>
      <c r="DF37" s="45"/>
      <c r="DG37" s="45"/>
      <c r="DH37" s="45"/>
      <c r="DI37" s="45"/>
      <c r="DJ37" s="45"/>
      <c r="DK37" s="45"/>
      <c r="DL37" s="45"/>
      <c r="DM37" s="45"/>
      <c r="DN37" s="45"/>
      <c r="DO37" s="9"/>
      <c r="DP37" s="17"/>
      <c r="DQ37" s="18"/>
      <c r="DR37" s="9"/>
      <c r="DS37" s="45"/>
      <c r="DT37" s="45"/>
      <c r="DU37" s="45"/>
      <c r="DV37" s="45"/>
      <c r="DW37" s="45"/>
      <c r="DX37" s="45"/>
      <c r="DY37" s="45"/>
      <c r="DZ37" s="45"/>
      <c r="EA37" s="45"/>
      <c r="EB37" s="45"/>
      <c r="EC37" s="45"/>
      <c r="ED37" s="45"/>
      <c r="EE37" s="45"/>
      <c r="EF37" s="9"/>
      <c r="EG37" s="17"/>
      <c r="EH37" s="18"/>
      <c r="EI37" s="9"/>
      <c r="EJ37" s="45"/>
      <c r="EK37" s="45"/>
      <c r="EL37" s="45"/>
      <c r="EM37" s="45"/>
      <c r="EN37" s="45"/>
      <c r="EO37" s="45"/>
      <c r="EP37" s="45"/>
      <c r="EQ37" s="45"/>
      <c r="ER37" s="45"/>
      <c r="ES37" s="45"/>
      <c r="ET37" s="45"/>
      <c r="EU37" s="45"/>
      <c r="EV37" s="45"/>
      <c r="EW37" s="9"/>
      <c r="EX37" s="17"/>
      <c r="EY37" s="18"/>
      <c r="EZ37" s="9"/>
      <c r="FA37" s="45"/>
      <c r="FB37" s="45"/>
      <c r="FC37" s="45"/>
      <c r="FD37" s="45"/>
      <c r="FE37" s="45"/>
      <c r="FF37" s="45"/>
      <c r="FG37" s="45"/>
      <c r="FH37" s="45"/>
      <c r="FI37" s="45"/>
      <c r="FJ37" s="45"/>
      <c r="FK37" s="45"/>
      <c r="FL37" s="45"/>
      <c r="FM37" s="45"/>
      <c r="FN37" s="9"/>
      <c r="FO37" s="17"/>
      <c r="FP37" s="18"/>
      <c r="FQ37" s="9"/>
      <c r="FR37" s="45"/>
      <c r="FS37" s="45"/>
      <c r="FT37" s="45"/>
      <c r="FU37" s="45"/>
      <c r="FV37" s="45"/>
      <c r="FW37" s="45"/>
      <c r="FX37" s="45"/>
      <c r="FY37" s="45"/>
      <c r="FZ37" s="45"/>
      <c r="GA37" s="45"/>
      <c r="GB37" s="45"/>
      <c r="GC37" s="45"/>
      <c r="GD37" s="45"/>
      <c r="GE37" s="9"/>
      <c r="GF37" s="17"/>
      <c r="GG37" s="18"/>
      <c r="GH37" s="9"/>
      <c r="GI37" s="45"/>
      <c r="GJ37" s="45"/>
      <c r="GK37" s="45"/>
      <c r="GL37" s="45"/>
      <c r="GM37" s="45"/>
      <c r="GN37" s="45"/>
      <c r="GO37" s="45"/>
      <c r="GP37" s="45"/>
      <c r="GQ37" s="45"/>
      <c r="GR37" s="45"/>
      <c r="GS37" s="45"/>
      <c r="GT37" s="45"/>
      <c r="GU37" s="45"/>
      <c r="GV37" s="9"/>
      <c r="GW37" s="17"/>
      <c r="GX37" s="18"/>
      <c r="GY37" s="9"/>
      <c r="GZ37" s="45"/>
      <c r="HA37" s="45"/>
      <c r="HB37" s="45"/>
      <c r="HC37" s="45"/>
      <c r="HD37" s="45"/>
      <c r="HE37" s="45"/>
      <c r="HF37" s="45"/>
      <c r="HG37" s="45"/>
      <c r="HH37" s="45"/>
      <c r="HI37" s="45"/>
      <c r="HJ37" s="45"/>
      <c r="HK37" s="45"/>
      <c r="HL37" s="45"/>
      <c r="HM37" s="9"/>
      <c r="HN37" s="17"/>
      <c r="HO37" s="18"/>
      <c r="HP37" s="9"/>
      <c r="HQ37" s="45"/>
      <c r="HR37" s="45"/>
      <c r="HS37" s="45"/>
      <c r="HT37" s="45"/>
      <c r="HU37" s="45"/>
      <c r="HV37" s="45"/>
      <c r="HW37" s="45"/>
      <c r="HX37" s="45"/>
      <c r="HY37" s="45"/>
      <c r="HZ37" s="45"/>
      <c r="IA37" s="45"/>
      <c r="IB37" s="45"/>
      <c r="IC37" s="45"/>
      <c r="ID37" s="9"/>
      <c r="IE37" s="17"/>
      <c r="IF37" s="18"/>
      <c r="IG37" s="9"/>
      <c r="IH37" s="45"/>
      <c r="II37" s="45"/>
      <c r="IJ37" s="45"/>
      <c r="IK37" s="45"/>
      <c r="IL37" s="45"/>
      <c r="IM37" s="45"/>
      <c r="IN37" s="45"/>
      <c r="IO37" s="45"/>
      <c r="IP37" s="45"/>
      <c r="IQ37" s="45"/>
      <c r="IR37" s="45"/>
      <c r="IS37" s="45"/>
      <c r="IT37" s="45"/>
      <c r="IU37" s="9"/>
      <c r="IV37" s="17"/>
    </row>
    <row r="38" spans="1:256" ht="12.75" x14ac:dyDescent="0.2">
      <c r="A38" s="17" t="s">
        <v>96</v>
      </c>
      <c r="B38" s="18" t="s">
        <v>97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219.77771999999999</v>
      </c>
      <c r="O38" s="22">
        <v>219.77771999999999</v>
      </c>
      <c r="P38" s="45"/>
      <c r="Q38" s="9"/>
      <c r="R38" s="17"/>
      <c r="S38" s="18"/>
      <c r="T38" s="9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9"/>
      <c r="AI38" s="17"/>
      <c r="AJ38" s="18"/>
      <c r="AK38" s="9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9"/>
      <c r="AZ38" s="17"/>
      <c r="BA38" s="18"/>
      <c r="BB38" s="9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9"/>
      <c r="BQ38" s="17"/>
      <c r="BR38" s="18"/>
      <c r="BS38" s="9"/>
      <c r="BT38" s="45"/>
      <c r="BU38" s="45"/>
      <c r="BV38" s="45"/>
      <c r="BW38" s="45"/>
      <c r="BX38" s="45"/>
      <c r="BY38" s="45"/>
      <c r="BZ38" s="45"/>
      <c r="CA38" s="45"/>
      <c r="CB38" s="45"/>
      <c r="CC38" s="45"/>
      <c r="CD38" s="45"/>
      <c r="CE38" s="45"/>
      <c r="CF38" s="45"/>
      <c r="CG38" s="9"/>
      <c r="CH38" s="17"/>
      <c r="CI38" s="18"/>
      <c r="CJ38" s="9"/>
      <c r="CK38" s="45"/>
      <c r="CL38" s="45"/>
      <c r="CM38" s="45"/>
      <c r="CN38" s="45"/>
      <c r="CO38" s="45"/>
      <c r="CP38" s="45"/>
      <c r="CQ38" s="45"/>
      <c r="CR38" s="45"/>
      <c r="CS38" s="45"/>
      <c r="CT38" s="45"/>
      <c r="CU38" s="45"/>
      <c r="CV38" s="45"/>
      <c r="CW38" s="45"/>
      <c r="CX38" s="9"/>
      <c r="CY38" s="17"/>
      <c r="CZ38" s="18"/>
      <c r="DA38" s="9"/>
      <c r="DB38" s="45"/>
      <c r="DC38" s="45"/>
      <c r="DD38" s="45"/>
      <c r="DE38" s="45"/>
      <c r="DF38" s="45"/>
      <c r="DG38" s="45"/>
      <c r="DH38" s="45"/>
      <c r="DI38" s="45"/>
      <c r="DJ38" s="45"/>
      <c r="DK38" s="45"/>
      <c r="DL38" s="45"/>
      <c r="DM38" s="45"/>
      <c r="DN38" s="45"/>
      <c r="DO38" s="9"/>
      <c r="DP38" s="17"/>
      <c r="DQ38" s="18"/>
      <c r="DR38" s="9"/>
      <c r="DS38" s="45"/>
      <c r="DT38" s="45"/>
      <c r="DU38" s="45"/>
      <c r="DV38" s="45"/>
      <c r="DW38" s="45"/>
      <c r="DX38" s="45"/>
      <c r="DY38" s="45"/>
      <c r="DZ38" s="45"/>
      <c r="EA38" s="45"/>
      <c r="EB38" s="45"/>
      <c r="EC38" s="45"/>
      <c r="ED38" s="45"/>
      <c r="EE38" s="45"/>
      <c r="EF38" s="9"/>
      <c r="EG38" s="17"/>
      <c r="EH38" s="18"/>
      <c r="EI38" s="9"/>
      <c r="EJ38" s="45"/>
      <c r="EK38" s="45"/>
      <c r="EL38" s="45"/>
      <c r="EM38" s="45"/>
      <c r="EN38" s="45"/>
      <c r="EO38" s="45"/>
      <c r="EP38" s="45"/>
      <c r="EQ38" s="45"/>
      <c r="ER38" s="45"/>
      <c r="ES38" s="45"/>
      <c r="ET38" s="45"/>
      <c r="EU38" s="45"/>
      <c r="EV38" s="45"/>
      <c r="EW38" s="9"/>
      <c r="EX38" s="17"/>
      <c r="EY38" s="18"/>
      <c r="EZ38" s="9"/>
      <c r="FA38" s="45"/>
      <c r="FB38" s="45"/>
      <c r="FC38" s="45"/>
      <c r="FD38" s="45"/>
      <c r="FE38" s="45"/>
      <c r="FF38" s="45"/>
      <c r="FG38" s="45"/>
      <c r="FH38" s="45"/>
      <c r="FI38" s="45"/>
      <c r="FJ38" s="45"/>
      <c r="FK38" s="45"/>
      <c r="FL38" s="45"/>
      <c r="FM38" s="45"/>
      <c r="FN38" s="9"/>
      <c r="FO38" s="17"/>
      <c r="FP38" s="18"/>
      <c r="FQ38" s="9"/>
      <c r="FR38" s="45"/>
      <c r="FS38" s="45"/>
      <c r="FT38" s="45"/>
      <c r="FU38" s="45"/>
      <c r="FV38" s="45"/>
      <c r="FW38" s="45"/>
      <c r="FX38" s="45"/>
      <c r="FY38" s="45"/>
      <c r="FZ38" s="45"/>
      <c r="GA38" s="45"/>
      <c r="GB38" s="45"/>
      <c r="GC38" s="45"/>
      <c r="GD38" s="45"/>
      <c r="GE38" s="9"/>
      <c r="GF38" s="17"/>
      <c r="GG38" s="18"/>
      <c r="GH38" s="9"/>
      <c r="GI38" s="45"/>
      <c r="GJ38" s="45"/>
      <c r="GK38" s="45"/>
      <c r="GL38" s="45"/>
      <c r="GM38" s="45"/>
      <c r="GN38" s="45"/>
      <c r="GO38" s="45"/>
      <c r="GP38" s="45"/>
      <c r="GQ38" s="45"/>
      <c r="GR38" s="45"/>
      <c r="GS38" s="45"/>
      <c r="GT38" s="45"/>
      <c r="GU38" s="45"/>
      <c r="GV38" s="9"/>
      <c r="GW38" s="17"/>
      <c r="GX38" s="18"/>
      <c r="GY38" s="9"/>
      <c r="GZ38" s="45"/>
      <c r="HA38" s="45"/>
      <c r="HB38" s="45"/>
      <c r="HC38" s="45"/>
      <c r="HD38" s="45"/>
      <c r="HE38" s="45"/>
      <c r="HF38" s="45"/>
      <c r="HG38" s="45"/>
      <c r="HH38" s="45"/>
      <c r="HI38" s="45"/>
      <c r="HJ38" s="45"/>
      <c r="HK38" s="45"/>
      <c r="HL38" s="45"/>
      <c r="HM38" s="9"/>
      <c r="HN38" s="17"/>
      <c r="HO38" s="18"/>
      <c r="HP38" s="9"/>
      <c r="HQ38" s="45"/>
      <c r="HR38" s="45"/>
      <c r="HS38" s="45"/>
      <c r="HT38" s="45"/>
      <c r="HU38" s="45"/>
      <c r="HV38" s="45"/>
      <c r="HW38" s="45"/>
      <c r="HX38" s="45"/>
      <c r="HY38" s="45"/>
      <c r="HZ38" s="45"/>
      <c r="IA38" s="45"/>
      <c r="IB38" s="45"/>
      <c r="IC38" s="45"/>
      <c r="ID38" s="9"/>
      <c r="IE38" s="17"/>
      <c r="IF38" s="18"/>
      <c r="IG38" s="9"/>
      <c r="IH38" s="45"/>
      <c r="II38" s="45"/>
      <c r="IJ38" s="45"/>
      <c r="IK38" s="45"/>
      <c r="IL38" s="45"/>
      <c r="IM38" s="45"/>
      <c r="IN38" s="45"/>
      <c r="IO38" s="45"/>
      <c r="IP38" s="45"/>
      <c r="IQ38" s="45"/>
      <c r="IR38" s="45"/>
      <c r="IS38" s="45"/>
      <c r="IT38" s="45"/>
      <c r="IU38" s="9"/>
      <c r="IV38" s="17"/>
    </row>
    <row r="39" spans="1:256" ht="12.75" x14ac:dyDescent="0.2">
      <c r="A39" s="17" t="s">
        <v>98</v>
      </c>
      <c r="B39" s="18" t="s">
        <v>99</v>
      </c>
      <c r="C39" s="19">
        <v>0</v>
      </c>
      <c r="D39" s="19">
        <v>132.34142999999997</v>
      </c>
      <c r="E39" s="19">
        <v>357.60622999999998</v>
      </c>
      <c r="F39" s="19">
        <v>595.28138999999999</v>
      </c>
      <c r="G39" s="19">
        <v>40.030480000000004</v>
      </c>
      <c r="H39" s="19">
        <v>-0.10052000000000001</v>
      </c>
      <c r="I39" s="19">
        <v>0</v>
      </c>
      <c r="J39" s="19">
        <v>0</v>
      </c>
      <c r="K39" s="19">
        <v>0</v>
      </c>
      <c r="L39" s="19">
        <v>-0.13402666666666668</v>
      </c>
      <c r="M39" s="19">
        <v>0</v>
      </c>
      <c r="N39" s="19">
        <v>0</v>
      </c>
      <c r="O39" s="22">
        <v>1125.0249833333332</v>
      </c>
      <c r="P39" s="45"/>
      <c r="Q39" s="9"/>
      <c r="R39" s="17"/>
      <c r="S39" s="18"/>
      <c r="T39" s="9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9"/>
      <c r="AI39" s="17"/>
      <c r="AJ39" s="18"/>
      <c r="AK39" s="9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9"/>
      <c r="AZ39" s="17"/>
      <c r="BA39" s="18"/>
      <c r="BB39" s="9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9"/>
      <c r="BQ39" s="17"/>
      <c r="BR39" s="18"/>
      <c r="BS39" s="9"/>
      <c r="BT39" s="45"/>
      <c r="BU39" s="45"/>
      <c r="BV39" s="45"/>
      <c r="BW39" s="45"/>
      <c r="BX39" s="45"/>
      <c r="BY39" s="45"/>
      <c r="BZ39" s="45"/>
      <c r="CA39" s="45"/>
      <c r="CB39" s="45"/>
      <c r="CC39" s="45"/>
      <c r="CD39" s="45"/>
      <c r="CE39" s="45"/>
      <c r="CF39" s="45"/>
      <c r="CG39" s="9"/>
      <c r="CH39" s="17"/>
      <c r="CI39" s="18"/>
      <c r="CJ39" s="9"/>
      <c r="CK39" s="45"/>
      <c r="CL39" s="45"/>
      <c r="CM39" s="45"/>
      <c r="CN39" s="45"/>
      <c r="CO39" s="45"/>
      <c r="CP39" s="45"/>
      <c r="CQ39" s="45"/>
      <c r="CR39" s="45"/>
      <c r="CS39" s="45"/>
      <c r="CT39" s="45"/>
      <c r="CU39" s="45"/>
      <c r="CV39" s="45"/>
      <c r="CW39" s="45"/>
      <c r="CX39" s="9"/>
      <c r="CY39" s="17"/>
      <c r="CZ39" s="18"/>
      <c r="DA39" s="9"/>
      <c r="DB39" s="45"/>
      <c r="DC39" s="45"/>
      <c r="DD39" s="45"/>
      <c r="DE39" s="45"/>
      <c r="DF39" s="45"/>
      <c r="DG39" s="45"/>
      <c r="DH39" s="45"/>
      <c r="DI39" s="45"/>
      <c r="DJ39" s="45"/>
      <c r="DK39" s="45"/>
      <c r="DL39" s="45"/>
      <c r="DM39" s="45"/>
      <c r="DN39" s="45"/>
      <c r="DO39" s="9"/>
      <c r="DP39" s="17"/>
      <c r="DQ39" s="18"/>
      <c r="DR39" s="9"/>
      <c r="DS39" s="45"/>
      <c r="DT39" s="45"/>
      <c r="DU39" s="45"/>
      <c r="DV39" s="45"/>
      <c r="DW39" s="45"/>
      <c r="DX39" s="45"/>
      <c r="DY39" s="45"/>
      <c r="DZ39" s="45"/>
      <c r="EA39" s="45"/>
      <c r="EB39" s="45"/>
      <c r="EC39" s="45"/>
      <c r="ED39" s="45"/>
      <c r="EE39" s="45"/>
      <c r="EF39" s="9"/>
      <c r="EG39" s="17"/>
      <c r="EH39" s="18"/>
      <c r="EI39" s="9"/>
      <c r="EJ39" s="45"/>
      <c r="EK39" s="45"/>
      <c r="EL39" s="45"/>
      <c r="EM39" s="45"/>
      <c r="EN39" s="45"/>
      <c r="EO39" s="45"/>
      <c r="EP39" s="45"/>
      <c r="EQ39" s="45"/>
      <c r="ER39" s="45"/>
      <c r="ES39" s="45"/>
      <c r="ET39" s="45"/>
      <c r="EU39" s="45"/>
      <c r="EV39" s="45"/>
      <c r="EW39" s="9"/>
      <c r="EX39" s="17"/>
      <c r="EY39" s="18"/>
      <c r="EZ39" s="9"/>
      <c r="FA39" s="45"/>
      <c r="FB39" s="45"/>
      <c r="FC39" s="45"/>
      <c r="FD39" s="45"/>
      <c r="FE39" s="45"/>
      <c r="FF39" s="45"/>
      <c r="FG39" s="45"/>
      <c r="FH39" s="45"/>
      <c r="FI39" s="45"/>
      <c r="FJ39" s="45"/>
      <c r="FK39" s="45"/>
      <c r="FL39" s="45"/>
      <c r="FM39" s="45"/>
      <c r="FN39" s="9"/>
      <c r="FO39" s="17"/>
      <c r="FP39" s="18"/>
      <c r="FQ39" s="9"/>
      <c r="FR39" s="45"/>
      <c r="FS39" s="45"/>
      <c r="FT39" s="45"/>
      <c r="FU39" s="45"/>
      <c r="FV39" s="45"/>
      <c r="FW39" s="45"/>
      <c r="FX39" s="45"/>
      <c r="FY39" s="45"/>
      <c r="FZ39" s="45"/>
      <c r="GA39" s="45"/>
      <c r="GB39" s="45"/>
      <c r="GC39" s="45"/>
      <c r="GD39" s="45"/>
      <c r="GE39" s="9"/>
      <c r="GF39" s="17"/>
      <c r="GG39" s="18"/>
      <c r="GH39" s="9"/>
      <c r="GI39" s="45"/>
      <c r="GJ39" s="45"/>
      <c r="GK39" s="45"/>
      <c r="GL39" s="45"/>
      <c r="GM39" s="45"/>
      <c r="GN39" s="45"/>
      <c r="GO39" s="45"/>
      <c r="GP39" s="45"/>
      <c r="GQ39" s="45"/>
      <c r="GR39" s="45"/>
      <c r="GS39" s="45"/>
      <c r="GT39" s="45"/>
      <c r="GU39" s="45"/>
      <c r="GV39" s="9"/>
      <c r="GW39" s="17"/>
      <c r="GX39" s="18"/>
      <c r="GY39" s="9"/>
      <c r="GZ39" s="45"/>
      <c r="HA39" s="45"/>
      <c r="HB39" s="45"/>
      <c r="HC39" s="45"/>
      <c r="HD39" s="45"/>
      <c r="HE39" s="45"/>
      <c r="HF39" s="45"/>
      <c r="HG39" s="45"/>
      <c r="HH39" s="45"/>
      <c r="HI39" s="45"/>
      <c r="HJ39" s="45"/>
      <c r="HK39" s="45"/>
      <c r="HL39" s="45"/>
      <c r="HM39" s="9"/>
      <c r="HN39" s="17"/>
      <c r="HO39" s="18"/>
      <c r="HP39" s="9"/>
      <c r="HQ39" s="45"/>
      <c r="HR39" s="45"/>
      <c r="HS39" s="45"/>
      <c r="HT39" s="45"/>
      <c r="HU39" s="45"/>
      <c r="HV39" s="45"/>
      <c r="HW39" s="45"/>
      <c r="HX39" s="45"/>
      <c r="HY39" s="45"/>
      <c r="HZ39" s="45"/>
      <c r="IA39" s="45"/>
      <c r="IB39" s="45"/>
      <c r="IC39" s="45"/>
      <c r="ID39" s="9"/>
      <c r="IE39" s="17"/>
      <c r="IF39" s="18"/>
      <c r="IG39" s="9"/>
      <c r="IH39" s="45"/>
      <c r="II39" s="45"/>
      <c r="IJ39" s="45"/>
      <c r="IK39" s="45"/>
      <c r="IL39" s="45"/>
      <c r="IM39" s="45"/>
      <c r="IN39" s="45"/>
      <c r="IO39" s="45"/>
      <c r="IP39" s="45"/>
      <c r="IQ39" s="45"/>
      <c r="IR39" s="45"/>
      <c r="IS39" s="45"/>
      <c r="IT39" s="45"/>
      <c r="IU39" s="9"/>
      <c r="IV39" s="17"/>
    </row>
    <row r="40" spans="1:256" ht="12.75" x14ac:dyDescent="0.2">
      <c r="A40" s="17">
        <v>142496</v>
      </c>
      <c r="B40" s="18" t="s">
        <v>100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270.06362666666666</v>
      </c>
      <c r="O40" s="22">
        <v>270.06362666666666</v>
      </c>
      <c r="P40" s="45"/>
      <c r="Q40" s="9"/>
      <c r="R40" s="17"/>
      <c r="S40" s="18"/>
      <c r="T40" s="9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9"/>
      <c r="AI40" s="17"/>
      <c r="AJ40" s="18"/>
      <c r="AK40" s="9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9"/>
      <c r="AZ40" s="17"/>
      <c r="BA40" s="18"/>
      <c r="BB40" s="9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9"/>
      <c r="BQ40" s="17"/>
      <c r="BR40" s="18"/>
      <c r="BS40" s="9"/>
      <c r="BT40" s="45"/>
      <c r="BU40" s="45"/>
      <c r="BV40" s="45"/>
      <c r="BW40" s="45"/>
      <c r="BX40" s="45"/>
      <c r="BY40" s="45"/>
      <c r="BZ40" s="45"/>
      <c r="CA40" s="45"/>
      <c r="CB40" s="45"/>
      <c r="CC40" s="45"/>
      <c r="CD40" s="45"/>
      <c r="CE40" s="45"/>
      <c r="CF40" s="45"/>
      <c r="CG40" s="9"/>
      <c r="CH40" s="17"/>
      <c r="CI40" s="18"/>
      <c r="CJ40" s="9"/>
      <c r="CK40" s="45"/>
      <c r="CL40" s="45"/>
      <c r="CM40" s="45"/>
      <c r="CN40" s="45"/>
      <c r="CO40" s="45"/>
      <c r="CP40" s="45"/>
      <c r="CQ40" s="45"/>
      <c r="CR40" s="45"/>
      <c r="CS40" s="45"/>
      <c r="CT40" s="45"/>
      <c r="CU40" s="45"/>
      <c r="CV40" s="45"/>
      <c r="CW40" s="45"/>
      <c r="CX40" s="9"/>
      <c r="CY40" s="17"/>
      <c r="CZ40" s="18"/>
      <c r="DA40" s="9"/>
      <c r="DB40" s="45"/>
      <c r="DC40" s="45"/>
      <c r="DD40" s="45"/>
      <c r="DE40" s="45"/>
      <c r="DF40" s="45"/>
      <c r="DG40" s="45"/>
      <c r="DH40" s="45"/>
      <c r="DI40" s="45"/>
      <c r="DJ40" s="45"/>
      <c r="DK40" s="45"/>
      <c r="DL40" s="45"/>
      <c r="DM40" s="45"/>
      <c r="DN40" s="45"/>
      <c r="DO40" s="9"/>
      <c r="DP40" s="17"/>
      <c r="DQ40" s="18"/>
      <c r="DR40" s="9"/>
      <c r="DS40" s="45"/>
      <c r="DT40" s="45"/>
      <c r="DU40" s="45"/>
      <c r="DV40" s="45"/>
      <c r="DW40" s="45"/>
      <c r="DX40" s="45"/>
      <c r="DY40" s="45"/>
      <c r="DZ40" s="45"/>
      <c r="EA40" s="45"/>
      <c r="EB40" s="45"/>
      <c r="EC40" s="45"/>
      <c r="ED40" s="45"/>
      <c r="EE40" s="45"/>
      <c r="EF40" s="9"/>
      <c r="EG40" s="17"/>
      <c r="EH40" s="18"/>
      <c r="EI40" s="9"/>
      <c r="EJ40" s="45"/>
      <c r="EK40" s="45"/>
      <c r="EL40" s="45"/>
      <c r="EM40" s="45"/>
      <c r="EN40" s="45"/>
      <c r="EO40" s="45"/>
      <c r="EP40" s="45"/>
      <c r="EQ40" s="45"/>
      <c r="ER40" s="45"/>
      <c r="ES40" s="45"/>
      <c r="ET40" s="45"/>
      <c r="EU40" s="45"/>
      <c r="EV40" s="45"/>
      <c r="EW40" s="9"/>
      <c r="EX40" s="17"/>
      <c r="EY40" s="18"/>
      <c r="EZ40" s="9"/>
      <c r="FA40" s="45"/>
      <c r="FB40" s="45"/>
      <c r="FC40" s="45"/>
      <c r="FD40" s="45"/>
      <c r="FE40" s="45"/>
      <c r="FF40" s="45"/>
      <c r="FG40" s="45"/>
      <c r="FH40" s="45"/>
      <c r="FI40" s="45"/>
      <c r="FJ40" s="45"/>
      <c r="FK40" s="45"/>
      <c r="FL40" s="45"/>
      <c r="FM40" s="45"/>
      <c r="FN40" s="9"/>
      <c r="FO40" s="17"/>
      <c r="FP40" s="18"/>
      <c r="FQ40" s="9"/>
      <c r="FR40" s="45"/>
      <c r="FS40" s="45"/>
      <c r="FT40" s="45"/>
      <c r="FU40" s="45"/>
      <c r="FV40" s="45"/>
      <c r="FW40" s="45"/>
      <c r="FX40" s="45"/>
      <c r="FY40" s="45"/>
      <c r="FZ40" s="45"/>
      <c r="GA40" s="45"/>
      <c r="GB40" s="45"/>
      <c r="GC40" s="45"/>
      <c r="GD40" s="45"/>
      <c r="GE40" s="9"/>
      <c r="GF40" s="17"/>
      <c r="GG40" s="18"/>
      <c r="GH40" s="9"/>
      <c r="GI40" s="45"/>
      <c r="GJ40" s="45"/>
      <c r="GK40" s="45"/>
      <c r="GL40" s="45"/>
      <c r="GM40" s="45"/>
      <c r="GN40" s="45"/>
      <c r="GO40" s="45"/>
      <c r="GP40" s="45"/>
      <c r="GQ40" s="45"/>
      <c r="GR40" s="45"/>
      <c r="GS40" s="45"/>
      <c r="GT40" s="45"/>
      <c r="GU40" s="45"/>
      <c r="GV40" s="9"/>
      <c r="GW40" s="17"/>
      <c r="GX40" s="18"/>
      <c r="GY40" s="9"/>
      <c r="GZ40" s="45"/>
      <c r="HA40" s="45"/>
      <c r="HB40" s="45"/>
      <c r="HC40" s="45"/>
      <c r="HD40" s="45"/>
      <c r="HE40" s="45"/>
      <c r="HF40" s="45"/>
      <c r="HG40" s="45"/>
      <c r="HH40" s="45"/>
      <c r="HI40" s="45"/>
      <c r="HJ40" s="45"/>
      <c r="HK40" s="45"/>
      <c r="HL40" s="45"/>
      <c r="HM40" s="9"/>
      <c r="HN40" s="17"/>
      <c r="HO40" s="18"/>
      <c r="HP40" s="9"/>
      <c r="HQ40" s="45"/>
      <c r="HR40" s="45"/>
      <c r="HS40" s="45"/>
      <c r="HT40" s="45"/>
      <c r="HU40" s="45"/>
      <c r="HV40" s="45"/>
      <c r="HW40" s="45"/>
      <c r="HX40" s="45"/>
      <c r="HY40" s="45"/>
      <c r="HZ40" s="45"/>
      <c r="IA40" s="45"/>
      <c r="IB40" s="45"/>
      <c r="IC40" s="45"/>
      <c r="ID40" s="9"/>
      <c r="IE40" s="17"/>
      <c r="IF40" s="18"/>
      <c r="IG40" s="9"/>
      <c r="IH40" s="45"/>
      <c r="II40" s="45"/>
      <c r="IJ40" s="45"/>
      <c r="IK40" s="45"/>
      <c r="IL40" s="45"/>
      <c r="IM40" s="45"/>
      <c r="IN40" s="45"/>
      <c r="IO40" s="45"/>
      <c r="IP40" s="45"/>
      <c r="IQ40" s="45"/>
      <c r="IR40" s="45"/>
      <c r="IS40" s="45"/>
      <c r="IT40" s="45"/>
      <c r="IU40" s="9"/>
      <c r="IV40" s="17"/>
    </row>
    <row r="41" spans="1:256" ht="12.75" x14ac:dyDescent="0.2">
      <c r="A41" s="17" t="s">
        <v>101</v>
      </c>
      <c r="B41" s="18" t="s">
        <v>102</v>
      </c>
      <c r="C41" s="19">
        <v>0</v>
      </c>
      <c r="D41" s="19">
        <v>16.676960000000001</v>
      </c>
      <c r="E41" s="19">
        <v>0.29959000000000002</v>
      </c>
      <c r="F41" s="19">
        <v>11.040150000000001</v>
      </c>
      <c r="G41" s="19">
        <v>-2.9600000000000001E-2</v>
      </c>
      <c r="H41" s="19">
        <v>0</v>
      </c>
      <c r="I41" s="19">
        <v>0</v>
      </c>
      <c r="J41" s="19">
        <v>0.86991999999999992</v>
      </c>
      <c r="K41" s="19">
        <v>-6.1480000000000007E-2</v>
      </c>
      <c r="L41" s="19">
        <v>-8.1973333333333329E-2</v>
      </c>
      <c r="M41" s="19">
        <v>0</v>
      </c>
      <c r="N41" s="19">
        <v>0</v>
      </c>
      <c r="O41" s="22">
        <v>28.713566666666669</v>
      </c>
      <c r="P41" s="45"/>
      <c r="Q41" s="9"/>
      <c r="R41" s="17"/>
      <c r="S41" s="18"/>
      <c r="T41" s="9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9"/>
      <c r="AI41" s="17"/>
      <c r="AJ41" s="18"/>
      <c r="AK41" s="9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9"/>
      <c r="AZ41" s="17"/>
      <c r="BA41" s="18"/>
      <c r="BB41" s="9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9"/>
      <c r="BQ41" s="17"/>
      <c r="BR41" s="18"/>
      <c r="BS41" s="9"/>
      <c r="BT41" s="45"/>
      <c r="BU41" s="45"/>
      <c r="BV41" s="45"/>
      <c r="BW41" s="45"/>
      <c r="BX41" s="45"/>
      <c r="BY41" s="45"/>
      <c r="BZ41" s="45"/>
      <c r="CA41" s="45"/>
      <c r="CB41" s="45"/>
      <c r="CC41" s="45"/>
      <c r="CD41" s="45"/>
      <c r="CE41" s="45"/>
      <c r="CF41" s="45"/>
      <c r="CG41" s="9"/>
      <c r="CH41" s="17"/>
      <c r="CI41" s="18"/>
      <c r="CJ41" s="9"/>
      <c r="CK41" s="45"/>
      <c r="CL41" s="45"/>
      <c r="CM41" s="45"/>
      <c r="CN41" s="45"/>
      <c r="CO41" s="45"/>
      <c r="CP41" s="45"/>
      <c r="CQ41" s="45"/>
      <c r="CR41" s="45"/>
      <c r="CS41" s="45"/>
      <c r="CT41" s="45"/>
      <c r="CU41" s="45"/>
      <c r="CV41" s="45"/>
      <c r="CW41" s="45"/>
      <c r="CX41" s="9"/>
      <c r="CY41" s="17"/>
      <c r="CZ41" s="18"/>
      <c r="DA41" s="9"/>
      <c r="DB41" s="45"/>
      <c r="DC41" s="45"/>
      <c r="DD41" s="45"/>
      <c r="DE41" s="45"/>
      <c r="DF41" s="45"/>
      <c r="DG41" s="45"/>
      <c r="DH41" s="45"/>
      <c r="DI41" s="45"/>
      <c r="DJ41" s="45"/>
      <c r="DK41" s="45"/>
      <c r="DL41" s="45"/>
      <c r="DM41" s="45"/>
      <c r="DN41" s="45"/>
      <c r="DO41" s="9"/>
      <c r="DP41" s="17"/>
      <c r="DQ41" s="18"/>
      <c r="DR41" s="9"/>
      <c r="DS41" s="45"/>
      <c r="DT41" s="45"/>
      <c r="DU41" s="45"/>
      <c r="DV41" s="45"/>
      <c r="DW41" s="45"/>
      <c r="DX41" s="45"/>
      <c r="DY41" s="45"/>
      <c r="DZ41" s="45"/>
      <c r="EA41" s="45"/>
      <c r="EB41" s="45"/>
      <c r="EC41" s="45"/>
      <c r="ED41" s="45"/>
      <c r="EE41" s="45"/>
      <c r="EF41" s="9"/>
      <c r="EG41" s="17"/>
      <c r="EH41" s="18"/>
      <c r="EI41" s="9"/>
      <c r="EJ41" s="45"/>
      <c r="EK41" s="45"/>
      <c r="EL41" s="45"/>
      <c r="EM41" s="45"/>
      <c r="EN41" s="45"/>
      <c r="EO41" s="45"/>
      <c r="EP41" s="45"/>
      <c r="EQ41" s="45"/>
      <c r="ER41" s="45"/>
      <c r="ES41" s="45"/>
      <c r="ET41" s="45"/>
      <c r="EU41" s="45"/>
      <c r="EV41" s="45"/>
      <c r="EW41" s="9"/>
      <c r="EX41" s="17"/>
      <c r="EY41" s="18"/>
      <c r="EZ41" s="9"/>
      <c r="FA41" s="45"/>
      <c r="FB41" s="45"/>
      <c r="FC41" s="45"/>
      <c r="FD41" s="45"/>
      <c r="FE41" s="45"/>
      <c r="FF41" s="45"/>
      <c r="FG41" s="45"/>
      <c r="FH41" s="45"/>
      <c r="FI41" s="45"/>
      <c r="FJ41" s="45"/>
      <c r="FK41" s="45"/>
      <c r="FL41" s="45"/>
      <c r="FM41" s="45"/>
      <c r="FN41" s="9"/>
      <c r="FO41" s="17"/>
      <c r="FP41" s="18"/>
      <c r="FQ41" s="9"/>
      <c r="FR41" s="45"/>
      <c r="FS41" s="45"/>
      <c r="FT41" s="45"/>
      <c r="FU41" s="45"/>
      <c r="FV41" s="45"/>
      <c r="FW41" s="45"/>
      <c r="FX41" s="45"/>
      <c r="FY41" s="45"/>
      <c r="FZ41" s="45"/>
      <c r="GA41" s="45"/>
      <c r="GB41" s="45"/>
      <c r="GC41" s="45"/>
      <c r="GD41" s="45"/>
      <c r="GE41" s="9"/>
      <c r="GF41" s="17"/>
      <c r="GG41" s="18"/>
      <c r="GH41" s="9"/>
      <c r="GI41" s="45"/>
      <c r="GJ41" s="45"/>
      <c r="GK41" s="45"/>
      <c r="GL41" s="45"/>
      <c r="GM41" s="45"/>
      <c r="GN41" s="45"/>
      <c r="GO41" s="45"/>
      <c r="GP41" s="45"/>
      <c r="GQ41" s="45"/>
      <c r="GR41" s="45"/>
      <c r="GS41" s="45"/>
      <c r="GT41" s="45"/>
      <c r="GU41" s="45"/>
      <c r="GV41" s="9"/>
      <c r="GW41" s="17"/>
      <c r="GX41" s="18"/>
      <c r="GY41" s="9"/>
      <c r="GZ41" s="45"/>
      <c r="HA41" s="45"/>
      <c r="HB41" s="45"/>
      <c r="HC41" s="45"/>
      <c r="HD41" s="45"/>
      <c r="HE41" s="45"/>
      <c r="HF41" s="45"/>
      <c r="HG41" s="45"/>
      <c r="HH41" s="45"/>
      <c r="HI41" s="45"/>
      <c r="HJ41" s="45"/>
      <c r="HK41" s="45"/>
      <c r="HL41" s="45"/>
      <c r="HM41" s="9"/>
      <c r="HN41" s="17"/>
      <c r="HO41" s="18"/>
      <c r="HP41" s="9"/>
      <c r="HQ41" s="45"/>
      <c r="HR41" s="45"/>
      <c r="HS41" s="45"/>
      <c r="HT41" s="45"/>
      <c r="HU41" s="45"/>
      <c r="HV41" s="45"/>
      <c r="HW41" s="45"/>
      <c r="HX41" s="45"/>
      <c r="HY41" s="45"/>
      <c r="HZ41" s="45"/>
      <c r="IA41" s="45"/>
      <c r="IB41" s="45"/>
      <c r="IC41" s="45"/>
      <c r="ID41" s="9"/>
      <c r="IE41" s="17"/>
      <c r="IF41" s="18"/>
      <c r="IG41" s="9"/>
      <c r="IH41" s="45"/>
      <c r="II41" s="45"/>
      <c r="IJ41" s="45"/>
      <c r="IK41" s="45"/>
      <c r="IL41" s="45"/>
      <c r="IM41" s="45"/>
      <c r="IN41" s="45"/>
      <c r="IO41" s="45"/>
      <c r="IP41" s="45"/>
      <c r="IQ41" s="45"/>
      <c r="IR41" s="45"/>
      <c r="IS41" s="45"/>
      <c r="IT41" s="45"/>
      <c r="IU41" s="9"/>
      <c r="IV41" s="17"/>
    </row>
    <row r="42" spans="1:256" ht="12.75" x14ac:dyDescent="0.2">
      <c r="A42" s="17" t="s">
        <v>103</v>
      </c>
      <c r="B42" s="18" t="s">
        <v>104</v>
      </c>
      <c r="C42" s="19">
        <v>3.6407400000000001</v>
      </c>
      <c r="D42" s="19">
        <v>4.7318500000000006</v>
      </c>
      <c r="E42" s="19">
        <v>-0.10566999999999999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22">
        <v>8.2669200000000007</v>
      </c>
      <c r="P42" s="45"/>
      <c r="Q42" s="9"/>
      <c r="R42" s="17"/>
      <c r="S42" s="18"/>
      <c r="T42" s="9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9"/>
      <c r="AI42" s="17"/>
      <c r="AJ42" s="18"/>
      <c r="AK42" s="9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9"/>
      <c r="AZ42" s="17"/>
      <c r="BA42" s="18"/>
      <c r="BB42" s="9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9"/>
      <c r="BQ42" s="17"/>
      <c r="BR42" s="18"/>
      <c r="BS42" s="9"/>
      <c r="BT42" s="45"/>
      <c r="BU42" s="45"/>
      <c r="BV42" s="45"/>
      <c r="BW42" s="45"/>
      <c r="BX42" s="45"/>
      <c r="BY42" s="45"/>
      <c r="BZ42" s="45"/>
      <c r="CA42" s="45"/>
      <c r="CB42" s="45"/>
      <c r="CC42" s="45"/>
      <c r="CD42" s="45"/>
      <c r="CE42" s="45"/>
      <c r="CF42" s="45"/>
      <c r="CG42" s="9"/>
      <c r="CH42" s="17"/>
      <c r="CI42" s="18"/>
      <c r="CJ42" s="9"/>
      <c r="CK42" s="45"/>
      <c r="CL42" s="45"/>
      <c r="CM42" s="45"/>
      <c r="CN42" s="45"/>
      <c r="CO42" s="45"/>
      <c r="CP42" s="45"/>
      <c r="CQ42" s="45"/>
      <c r="CR42" s="45"/>
      <c r="CS42" s="45"/>
      <c r="CT42" s="45"/>
      <c r="CU42" s="45"/>
      <c r="CV42" s="45"/>
      <c r="CW42" s="45"/>
      <c r="CX42" s="9"/>
      <c r="CY42" s="17"/>
      <c r="CZ42" s="18"/>
      <c r="DA42" s="9"/>
      <c r="DB42" s="45"/>
      <c r="DC42" s="45"/>
      <c r="DD42" s="45"/>
      <c r="DE42" s="45"/>
      <c r="DF42" s="45"/>
      <c r="DG42" s="45"/>
      <c r="DH42" s="45"/>
      <c r="DI42" s="45"/>
      <c r="DJ42" s="45"/>
      <c r="DK42" s="45"/>
      <c r="DL42" s="45"/>
      <c r="DM42" s="45"/>
      <c r="DN42" s="45"/>
      <c r="DO42" s="9"/>
      <c r="DP42" s="17"/>
      <c r="DQ42" s="18"/>
      <c r="DR42" s="9"/>
      <c r="DS42" s="45"/>
      <c r="DT42" s="45"/>
      <c r="DU42" s="45"/>
      <c r="DV42" s="45"/>
      <c r="DW42" s="45"/>
      <c r="DX42" s="45"/>
      <c r="DY42" s="45"/>
      <c r="DZ42" s="45"/>
      <c r="EA42" s="45"/>
      <c r="EB42" s="45"/>
      <c r="EC42" s="45"/>
      <c r="ED42" s="45"/>
      <c r="EE42" s="45"/>
      <c r="EF42" s="9"/>
      <c r="EG42" s="17"/>
      <c r="EH42" s="18"/>
      <c r="EI42" s="9"/>
      <c r="EJ42" s="45"/>
      <c r="EK42" s="45"/>
      <c r="EL42" s="45"/>
      <c r="EM42" s="45"/>
      <c r="EN42" s="45"/>
      <c r="EO42" s="45"/>
      <c r="EP42" s="45"/>
      <c r="EQ42" s="45"/>
      <c r="ER42" s="45"/>
      <c r="ES42" s="45"/>
      <c r="ET42" s="45"/>
      <c r="EU42" s="45"/>
      <c r="EV42" s="45"/>
      <c r="EW42" s="9"/>
      <c r="EX42" s="17"/>
      <c r="EY42" s="18"/>
      <c r="EZ42" s="9"/>
      <c r="FA42" s="45"/>
      <c r="FB42" s="45"/>
      <c r="FC42" s="45"/>
      <c r="FD42" s="45"/>
      <c r="FE42" s="45"/>
      <c r="FF42" s="45"/>
      <c r="FG42" s="45"/>
      <c r="FH42" s="45"/>
      <c r="FI42" s="45"/>
      <c r="FJ42" s="45"/>
      <c r="FK42" s="45"/>
      <c r="FL42" s="45"/>
      <c r="FM42" s="45"/>
      <c r="FN42" s="9"/>
      <c r="FO42" s="17"/>
      <c r="FP42" s="18"/>
      <c r="FQ42" s="9"/>
      <c r="FR42" s="45"/>
      <c r="FS42" s="45"/>
      <c r="FT42" s="45"/>
      <c r="FU42" s="45"/>
      <c r="FV42" s="45"/>
      <c r="FW42" s="45"/>
      <c r="FX42" s="45"/>
      <c r="FY42" s="45"/>
      <c r="FZ42" s="45"/>
      <c r="GA42" s="45"/>
      <c r="GB42" s="45"/>
      <c r="GC42" s="45"/>
      <c r="GD42" s="45"/>
      <c r="GE42" s="9"/>
      <c r="GF42" s="17"/>
      <c r="GG42" s="18"/>
      <c r="GH42" s="9"/>
      <c r="GI42" s="45"/>
      <c r="GJ42" s="45"/>
      <c r="GK42" s="45"/>
      <c r="GL42" s="45"/>
      <c r="GM42" s="45"/>
      <c r="GN42" s="45"/>
      <c r="GO42" s="45"/>
      <c r="GP42" s="45"/>
      <c r="GQ42" s="45"/>
      <c r="GR42" s="45"/>
      <c r="GS42" s="45"/>
      <c r="GT42" s="45"/>
      <c r="GU42" s="45"/>
      <c r="GV42" s="9"/>
      <c r="GW42" s="17"/>
      <c r="GX42" s="18"/>
      <c r="GY42" s="9"/>
      <c r="GZ42" s="45"/>
      <c r="HA42" s="45"/>
      <c r="HB42" s="45"/>
      <c r="HC42" s="45"/>
      <c r="HD42" s="45"/>
      <c r="HE42" s="45"/>
      <c r="HF42" s="45"/>
      <c r="HG42" s="45"/>
      <c r="HH42" s="45"/>
      <c r="HI42" s="45"/>
      <c r="HJ42" s="45"/>
      <c r="HK42" s="45"/>
      <c r="HL42" s="45"/>
      <c r="HM42" s="9"/>
      <c r="HN42" s="17"/>
      <c r="HO42" s="18"/>
      <c r="HP42" s="9"/>
      <c r="HQ42" s="45"/>
      <c r="HR42" s="45"/>
      <c r="HS42" s="45"/>
      <c r="HT42" s="45"/>
      <c r="HU42" s="45"/>
      <c r="HV42" s="45"/>
      <c r="HW42" s="45"/>
      <c r="HX42" s="45"/>
      <c r="HY42" s="45"/>
      <c r="HZ42" s="45"/>
      <c r="IA42" s="45"/>
      <c r="IB42" s="45"/>
      <c r="IC42" s="45"/>
      <c r="ID42" s="9"/>
      <c r="IE42" s="17"/>
      <c r="IF42" s="18"/>
      <c r="IG42" s="9"/>
      <c r="IH42" s="45"/>
      <c r="II42" s="45"/>
      <c r="IJ42" s="45"/>
      <c r="IK42" s="45"/>
      <c r="IL42" s="45"/>
      <c r="IM42" s="45"/>
      <c r="IN42" s="45"/>
      <c r="IO42" s="45"/>
      <c r="IP42" s="45"/>
      <c r="IQ42" s="45"/>
      <c r="IR42" s="45"/>
      <c r="IS42" s="45"/>
      <c r="IT42" s="45"/>
      <c r="IU42" s="9"/>
      <c r="IV42" s="17"/>
    </row>
    <row r="43" spans="1:256" ht="12.75" x14ac:dyDescent="0.2">
      <c r="A43" s="17">
        <v>137646</v>
      </c>
      <c r="B43" s="18" t="s">
        <v>24</v>
      </c>
      <c r="C43" s="19">
        <v>5.9815899999999997</v>
      </c>
      <c r="D43" s="19">
        <v>9.1443200000000004</v>
      </c>
      <c r="E43" s="19">
        <v>-371.92392000000012</v>
      </c>
      <c r="F43" s="19">
        <v>4.5384099999999998</v>
      </c>
      <c r="G43" s="19">
        <v>0</v>
      </c>
      <c r="H43" s="19">
        <v>0</v>
      </c>
      <c r="I43" s="19">
        <v>21.106370000000002</v>
      </c>
      <c r="J43" s="19">
        <v>-5.1159999999999997E-2</v>
      </c>
      <c r="K43" s="19">
        <v>0</v>
      </c>
      <c r="L43" s="19">
        <v>-6.821333333333332E-2</v>
      </c>
      <c r="M43" s="19">
        <v>0</v>
      </c>
      <c r="N43" s="19">
        <v>0</v>
      </c>
      <c r="O43" s="22">
        <v>-331.27260333333345</v>
      </c>
      <c r="P43" s="45"/>
      <c r="Q43" s="9"/>
      <c r="R43" s="17"/>
      <c r="S43" s="18"/>
      <c r="T43" s="9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9"/>
      <c r="AI43" s="17"/>
      <c r="AJ43" s="18"/>
      <c r="AK43" s="9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9"/>
      <c r="AZ43" s="17"/>
      <c r="BA43" s="18"/>
      <c r="BB43" s="9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9"/>
      <c r="BQ43" s="17"/>
      <c r="BR43" s="18"/>
      <c r="BS43" s="9"/>
      <c r="BT43" s="45"/>
      <c r="BU43" s="45"/>
      <c r="BV43" s="45"/>
      <c r="BW43" s="45"/>
      <c r="BX43" s="45"/>
      <c r="BY43" s="45"/>
      <c r="BZ43" s="45"/>
      <c r="CA43" s="45"/>
      <c r="CB43" s="45"/>
      <c r="CC43" s="45"/>
      <c r="CD43" s="45"/>
      <c r="CE43" s="45"/>
      <c r="CF43" s="45"/>
      <c r="CG43" s="9"/>
      <c r="CH43" s="17"/>
      <c r="CI43" s="18"/>
      <c r="CJ43" s="9"/>
      <c r="CK43" s="45"/>
      <c r="CL43" s="45"/>
      <c r="CM43" s="45"/>
      <c r="CN43" s="45"/>
      <c r="CO43" s="45"/>
      <c r="CP43" s="45"/>
      <c r="CQ43" s="45"/>
      <c r="CR43" s="45"/>
      <c r="CS43" s="45"/>
      <c r="CT43" s="45"/>
      <c r="CU43" s="45"/>
      <c r="CV43" s="45"/>
      <c r="CW43" s="45"/>
      <c r="CX43" s="9"/>
      <c r="CY43" s="17"/>
      <c r="CZ43" s="18"/>
      <c r="DA43" s="9"/>
      <c r="DB43" s="45"/>
      <c r="DC43" s="45"/>
      <c r="DD43" s="45"/>
      <c r="DE43" s="45"/>
      <c r="DF43" s="45"/>
      <c r="DG43" s="45"/>
      <c r="DH43" s="45"/>
      <c r="DI43" s="45"/>
      <c r="DJ43" s="45"/>
      <c r="DK43" s="45"/>
      <c r="DL43" s="45"/>
      <c r="DM43" s="45"/>
      <c r="DN43" s="45"/>
      <c r="DO43" s="9"/>
      <c r="DP43" s="17"/>
      <c r="DQ43" s="18"/>
      <c r="DR43" s="9"/>
      <c r="DS43" s="45"/>
      <c r="DT43" s="45"/>
      <c r="DU43" s="45"/>
      <c r="DV43" s="45"/>
      <c r="DW43" s="45"/>
      <c r="DX43" s="45"/>
      <c r="DY43" s="45"/>
      <c r="DZ43" s="45"/>
      <c r="EA43" s="45"/>
      <c r="EB43" s="45"/>
      <c r="EC43" s="45"/>
      <c r="ED43" s="45"/>
      <c r="EE43" s="45"/>
      <c r="EF43" s="9"/>
      <c r="EG43" s="17"/>
      <c r="EH43" s="18"/>
      <c r="EI43" s="9"/>
      <c r="EJ43" s="45"/>
      <c r="EK43" s="45"/>
      <c r="EL43" s="45"/>
      <c r="EM43" s="45"/>
      <c r="EN43" s="45"/>
      <c r="EO43" s="45"/>
      <c r="EP43" s="45"/>
      <c r="EQ43" s="45"/>
      <c r="ER43" s="45"/>
      <c r="ES43" s="45"/>
      <c r="ET43" s="45"/>
      <c r="EU43" s="45"/>
      <c r="EV43" s="45"/>
      <c r="EW43" s="9"/>
      <c r="EX43" s="17"/>
      <c r="EY43" s="18"/>
      <c r="EZ43" s="9"/>
      <c r="FA43" s="45"/>
      <c r="FB43" s="45"/>
      <c r="FC43" s="45"/>
      <c r="FD43" s="45"/>
      <c r="FE43" s="45"/>
      <c r="FF43" s="45"/>
      <c r="FG43" s="45"/>
      <c r="FH43" s="45"/>
      <c r="FI43" s="45"/>
      <c r="FJ43" s="45"/>
      <c r="FK43" s="45"/>
      <c r="FL43" s="45"/>
      <c r="FM43" s="45"/>
      <c r="FN43" s="9"/>
      <c r="FO43" s="17"/>
      <c r="FP43" s="18"/>
      <c r="FQ43" s="9"/>
      <c r="FR43" s="45"/>
      <c r="FS43" s="45"/>
      <c r="FT43" s="45"/>
      <c r="FU43" s="45"/>
      <c r="FV43" s="45"/>
      <c r="FW43" s="45"/>
      <c r="FX43" s="45"/>
      <c r="FY43" s="45"/>
      <c r="FZ43" s="45"/>
      <c r="GA43" s="45"/>
      <c r="GB43" s="45"/>
      <c r="GC43" s="45"/>
      <c r="GD43" s="45"/>
      <c r="GE43" s="9"/>
      <c r="GF43" s="17"/>
      <c r="GG43" s="18"/>
      <c r="GH43" s="9"/>
      <c r="GI43" s="45"/>
      <c r="GJ43" s="45"/>
      <c r="GK43" s="45"/>
      <c r="GL43" s="45"/>
      <c r="GM43" s="45"/>
      <c r="GN43" s="45"/>
      <c r="GO43" s="45"/>
      <c r="GP43" s="45"/>
      <c r="GQ43" s="45"/>
      <c r="GR43" s="45"/>
      <c r="GS43" s="45"/>
      <c r="GT43" s="45"/>
      <c r="GU43" s="45"/>
      <c r="GV43" s="9"/>
      <c r="GW43" s="17"/>
      <c r="GX43" s="18"/>
      <c r="GY43" s="9"/>
      <c r="GZ43" s="45"/>
      <c r="HA43" s="45"/>
      <c r="HB43" s="45"/>
      <c r="HC43" s="45"/>
      <c r="HD43" s="45"/>
      <c r="HE43" s="45"/>
      <c r="HF43" s="45"/>
      <c r="HG43" s="45"/>
      <c r="HH43" s="45"/>
      <c r="HI43" s="45"/>
      <c r="HJ43" s="45"/>
      <c r="HK43" s="45"/>
      <c r="HL43" s="45"/>
      <c r="HM43" s="9"/>
      <c r="HN43" s="17"/>
      <c r="HO43" s="18"/>
      <c r="HP43" s="9"/>
      <c r="HQ43" s="45"/>
      <c r="HR43" s="45"/>
      <c r="HS43" s="45"/>
      <c r="HT43" s="45"/>
      <c r="HU43" s="45"/>
      <c r="HV43" s="45"/>
      <c r="HW43" s="45"/>
      <c r="HX43" s="45"/>
      <c r="HY43" s="45"/>
      <c r="HZ43" s="45"/>
      <c r="IA43" s="45"/>
      <c r="IB43" s="45"/>
      <c r="IC43" s="45"/>
      <c r="ID43" s="9"/>
      <c r="IE43" s="17"/>
      <c r="IF43" s="18"/>
      <c r="IG43" s="9"/>
      <c r="IH43" s="45"/>
      <c r="II43" s="45"/>
      <c r="IJ43" s="45"/>
      <c r="IK43" s="45"/>
      <c r="IL43" s="45"/>
      <c r="IM43" s="45"/>
      <c r="IN43" s="45"/>
      <c r="IO43" s="45"/>
      <c r="IP43" s="45"/>
      <c r="IQ43" s="45"/>
      <c r="IR43" s="45"/>
      <c r="IS43" s="45"/>
      <c r="IT43" s="45"/>
      <c r="IU43" s="9"/>
      <c r="IV43" s="17"/>
    </row>
    <row r="44" spans="1:256" ht="12.75" x14ac:dyDescent="0.2">
      <c r="A44" s="17">
        <v>137647</v>
      </c>
      <c r="B44" s="18" t="s">
        <v>25</v>
      </c>
      <c r="C44" s="19">
        <v>2.6654100000000005</v>
      </c>
      <c r="D44" s="19">
        <v>4.34755</v>
      </c>
      <c r="E44" s="19">
        <v>-14.791040000000002</v>
      </c>
      <c r="F44" s="19">
        <v>-69.357210000000009</v>
      </c>
      <c r="G44" s="19">
        <v>0.17121</v>
      </c>
      <c r="H44" s="19">
        <v>0</v>
      </c>
      <c r="I44" s="19">
        <v>21.106380000000001</v>
      </c>
      <c r="J44" s="19">
        <v>-5.1159999999999997E-2</v>
      </c>
      <c r="K44" s="19">
        <v>0</v>
      </c>
      <c r="L44" s="19">
        <v>-6.821333333333332E-2</v>
      </c>
      <c r="M44" s="19">
        <v>0</v>
      </c>
      <c r="N44" s="19">
        <v>0</v>
      </c>
      <c r="O44" s="22">
        <v>-55.977073333333344</v>
      </c>
      <c r="P44" s="45"/>
      <c r="Q44" s="9"/>
      <c r="R44" s="17"/>
      <c r="S44" s="18"/>
      <c r="T44" s="9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9"/>
      <c r="AI44" s="17"/>
      <c r="AJ44" s="18"/>
      <c r="AK44" s="9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9"/>
      <c r="AZ44" s="17"/>
      <c r="BA44" s="18"/>
      <c r="BB44" s="9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9"/>
      <c r="BQ44" s="17"/>
      <c r="BR44" s="18"/>
      <c r="BS44" s="9"/>
      <c r="BT44" s="45"/>
      <c r="BU44" s="45"/>
      <c r="BV44" s="45"/>
      <c r="BW44" s="45"/>
      <c r="BX44" s="45"/>
      <c r="BY44" s="45"/>
      <c r="BZ44" s="45"/>
      <c r="CA44" s="45"/>
      <c r="CB44" s="45"/>
      <c r="CC44" s="45"/>
      <c r="CD44" s="45"/>
      <c r="CE44" s="45"/>
      <c r="CF44" s="45"/>
      <c r="CG44" s="9"/>
      <c r="CH44" s="17"/>
      <c r="CI44" s="18"/>
      <c r="CJ44" s="9"/>
      <c r="CK44" s="45"/>
      <c r="CL44" s="45"/>
      <c r="CM44" s="45"/>
      <c r="CN44" s="45"/>
      <c r="CO44" s="45"/>
      <c r="CP44" s="45"/>
      <c r="CQ44" s="45"/>
      <c r="CR44" s="45"/>
      <c r="CS44" s="45"/>
      <c r="CT44" s="45"/>
      <c r="CU44" s="45"/>
      <c r="CV44" s="45"/>
      <c r="CW44" s="45"/>
      <c r="CX44" s="9"/>
      <c r="CY44" s="17"/>
      <c r="CZ44" s="18"/>
      <c r="DA44" s="9"/>
      <c r="DB44" s="45"/>
      <c r="DC44" s="45"/>
      <c r="DD44" s="45"/>
      <c r="DE44" s="45"/>
      <c r="DF44" s="45"/>
      <c r="DG44" s="45"/>
      <c r="DH44" s="45"/>
      <c r="DI44" s="45"/>
      <c r="DJ44" s="45"/>
      <c r="DK44" s="45"/>
      <c r="DL44" s="45"/>
      <c r="DM44" s="45"/>
      <c r="DN44" s="45"/>
      <c r="DO44" s="9"/>
      <c r="DP44" s="17"/>
      <c r="DQ44" s="18"/>
      <c r="DR44" s="9"/>
      <c r="DS44" s="45"/>
      <c r="DT44" s="45"/>
      <c r="DU44" s="45"/>
      <c r="DV44" s="45"/>
      <c r="DW44" s="45"/>
      <c r="DX44" s="45"/>
      <c r="DY44" s="45"/>
      <c r="DZ44" s="45"/>
      <c r="EA44" s="45"/>
      <c r="EB44" s="45"/>
      <c r="EC44" s="45"/>
      <c r="ED44" s="45"/>
      <c r="EE44" s="45"/>
      <c r="EF44" s="9"/>
      <c r="EG44" s="17"/>
      <c r="EH44" s="18"/>
      <c r="EI44" s="9"/>
      <c r="EJ44" s="45"/>
      <c r="EK44" s="45"/>
      <c r="EL44" s="45"/>
      <c r="EM44" s="45"/>
      <c r="EN44" s="45"/>
      <c r="EO44" s="45"/>
      <c r="EP44" s="45"/>
      <c r="EQ44" s="45"/>
      <c r="ER44" s="45"/>
      <c r="ES44" s="45"/>
      <c r="ET44" s="45"/>
      <c r="EU44" s="45"/>
      <c r="EV44" s="45"/>
      <c r="EW44" s="9"/>
      <c r="EX44" s="17"/>
      <c r="EY44" s="18"/>
      <c r="EZ44" s="9"/>
      <c r="FA44" s="45"/>
      <c r="FB44" s="45"/>
      <c r="FC44" s="45"/>
      <c r="FD44" s="45"/>
      <c r="FE44" s="45"/>
      <c r="FF44" s="45"/>
      <c r="FG44" s="45"/>
      <c r="FH44" s="45"/>
      <c r="FI44" s="45"/>
      <c r="FJ44" s="45"/>
      <c r="FK44" s="45"/>
      <c r="FL44" s="45"/>
      <c r="FM44" s="45"/>
      <c r="FN44" s="9"/>
      <c r="FO44" s="17"/>
      <c r="FP44" s="18"/>
      <c r="FQ44" s="9"/>
      <c r="FR44" s="45"/>
      <c r="FS44" s="45"/>
      <c r="FT44" s="45"/>
      <c r="FU44" s="45"/>
      <c r="FV44" s="45"/>
      <c r="FW44" s="45"/>
      <c r="FX44" s="45"/>
      <c r="FY44" s="45"/>
      <c r="FZ44" s="45"/>
      <c r="GA44" s="45"/>
      <c r="GB44" s="45"/>
      <c r="GC44" s="45"/>
      <c r="GD44" s="45"/>
      <c r="GE44" s="9"/>
      <c r="GF44" s="17"/>
      <c r="GG44" s="18"/>
      <c r="GH44" s="9"/>
      <c r="GI44" s="45"/>
      <c r="GJ44" s="45"/>
      <c r="GK44" s="45"/>
      <c r="GL44" s="45"/>
      <c r="GM44" s="45"/>
      <c r="GN44" s="45"/>
      <c r="GO44" s="45"/>
      <c r="GP44" s="45"/>
      <c r="GQ44" s="45"/>
      <c r="GR44" s="45"/>
      <c r="GS44" s="45"/>
      <c r="GT44" s="45"/>
      <c r="GU44" s="45"/>
      <c r="GV44" s="9"/>
      <c r="GW44" s="17"/>
      <c r="GX44" s="18"/>
      <c r="GY44" s="9"/>
      <c r="GZ44" s="45"/>
      <c r="HA44" s="45"/>
      <c r="HB44" s="45"/>
      <c r="HC44" s="45"/>
      <c r="HD44" s="45"/>
      <c r="HE44" s="45"/>
      <c r="HF44" s="45"/>
      <c r="HG44" s="45"/>
      <c r="HH44" s="45"/>
      <c r="HI44" s="45"/>
      <c r="HJ44" s="45"/>
      <c r="HK44" s="45"/>
      <c r="HL44" s="45"/>
      <c r="HM44" s="9"/>
      <c r="HN44" s="17"/>
      <c r="HO44" s="18"/>
      <c r="HP44" s="9"/>
      <c r="HQ44" s="45"/>
      <c r="HR44" s="45"/>
      <c r="HS44" s="45"/>
      <c r="HT44" s="45"/>
      <c r="HU44" s="45"/>
      <c r="HV44" s="45"/>
      <c r="HW44" s="45"/>
      <c r="HX44" s="45"/>
      <c r="HY44" s="45"/>
      <c r="HZ44" s="45"/>
      <c r="IA44" s="45"/>
      <c r="IB44" s="45"/>
      <c r="IC44" s="45"/>
      <c r="ID44" s="9"/>
      <c r="IE44" s="17"/>
      <c r="IF44" s="18"/>
      <c r="IG44" s="9"/>
      <c r="IH44" s="45"/>
      <c r="II44" s="45"/>
      <c r="IJ44" s="45"/>
      <c r="IK44" s="45"/>
      <c r="IL44" s="45"/>
      <c r="IM44" s="45"/>
      <c r="IN44" s="45"/>
      <c r="IO44" s="45"/>
      <c r="IP44" s="45"/>
      <c r="IQ44" s="45"/>
      <c r="IR44" s="45"/>
      <c r="IS44" s="45"/>
      <c r="IT44" s="45"/>
      <c r="IU44" s="9"/>
      <c r="IV44" s="17"/>
    </row>
    <row r="45" spans="1:256" ht="12.75" x14ac:dyDescent="0.2">
      <c r="A45" s="17">
        <v>137650</v>
      </c>
      <c r="B45" s="18" t="s">
        <v>26</v>
      </c>
      <c r="C45" s="19">
        <v>2.3360899999999996</v>
      </c>
      <c r="D45" s="19">
        <v>3.30158</v>
      </c>
      <c r="E45" s="19">
        <v>-6.2886000000000006</v>
      </c>
      <c r="F45" s="19">
        <v>-52.693910000000002</v>
      </c>
      <c r="G45" s="19">
        <v>0.13002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22">
        <v>-53.214820000000003</v>
      </c>
      <c r="P45" s="45"/>
      <c r="Q45" s="9"/>
      <c r="R45" s="17"/>
      <c r="S45" s="18"/>
      <c r="T45" s="9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9"/>
      <c r="AI45" s="17"/>
      <c r="AJ45" s="18"/>
      <c r="AK45" s="9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9"/>
      <c r="AZ45" s="17"/>
      <c r="BA45" s="18"/>
      <c r="BB45" s="9"/>
      <c r="BC45" s="45"/>
      <c r="BD45" s="45"/>
      <c r="BE45" s="45"/>
      <c r="BF45" s="45"/>
      <c r="BG45" s="45"/>
      <c r="BH45" s="45"/>
      <c r="BI45" s="45"/>
      <c r="BJ45" s="45"/>
      <c r="BK45" s="45"/>
      <c r="BL45" s="45"/>
      <c r="BM45" s="45"/>
      <c r="BN45" s="45"/>
      <c r="BO45" s="45"/>
      <c r="BP45" s="9"/>
      <c r="BQ45" s="17"/>
      <c r="BR45" s="18"/>
      <c r="BS45" s="9"/>
      <c r="BT45" s="45"/>
      <c r="BU45" s="45"/>
      <c r="BV45" s="45"/>
      <c r="BW45" s="45"/>
      <c r="BX45" s="45"/>
      <c r="BY45" s="45"/>
      <c r="BZ45" s="45"/>
      <c r="CA45" s="45"/>
      <c r="CB45" s="45"/>
      <c r="CC45" s="45"/>
      <c r="CD45" s="45"/>
      <c r="CE45" s="45"/>
      <c r="CF45" s="45"/>
      <c r="CG45" s="9"/>
      <c r="CH45" s="17"/>
      <c r="CI45" s="18"/>
      <c r="CJ45" s="9"/>
      <c r="CK45" s="45"/>
      <c r="CL45" s="45"/>
      <c r="CM45" s="45"/>
      <c r="CN45" s="45"/>
      <c r="CO45" s="45"/>
      <c r="CP45" s="45"/>
      <c r="CQ45" s="45"/>
      <c r="CR45" s="45"/>
      <c r="CS45" s="45"/>
      <c r="CT45" s="45"/>
      <c r="CU45" s="45"/>
      <c r="CV45" s="45"/>
      <c r="CW45" s="45"/>
      <c r="CX45" s="9"/>
      <c r="CY45" s="17"/>
      <c r="CZ45" s="18"/>
      <c r="DA45" s="9"/>
      <c r="DB45" s="45"/>
      <c r="DC45" s="45"/>
      <c r="DD45" s="45"/>
      <c r="DE45" s="45"/>
      <c r="DF45" s="45"/>
      <c r="DG45" s="45"/>
      <c r="DH45" s="45"/>
      <c r="DI45" s="45"/>
      <c r="DJ45" s="45"/>
      <c r="DK45" s="45"/>
      <c r="DL45" s="45"/>
      <c r="DM45" s="45"/>
      <c r="DN45" s="45"/>
      <c r="DO45" s="9"/>
      <c r="DP45" s="17"/>
      <c r="DQ45" s="18"/>
      <c r="DR45" s="9"/>
      <c r="DS45" s="45"/>
      <c r="DT45" s="45"/>
      <c r="DU45" s="45"/>
      <c r="DV45" s="45"/>
      <c r="DW45" s="45"/>
      <c r="DX45" s="45"/>
      <c r="DY45" s="45"/>
      <c r="DZ45" s="45"/>
      <c r="EA45" s="45"/>
      <c r="EB45" s="45"/>
      <c r="EC45" s="45"/>
      <c r="ED45" s="45"/>
      <c r="EE45" s="45"/>
      <c r="EF45" s="9"/>
      <c r="EG45" s="17"/>
      <c r="EH45" s="18"/>
      <c r="EI45" s="9"/>
      <c r="EJ45" s="45"/>
      <c r="EK45" s="45"/>
      <c r="EL45" s="45"/>
      <c r="EM45" s="45"/>
      <c r="EN45" s="45"/>
      <c r="EO45" s="45"/>
      <c r="EP45" s="45"/>
      <c r="EQ45" s="45"/>
      <c r="ER45" s="45"/>
      <c r="ES45" s="45"/>
      <c r="ET45" s="45"/>
      <c r="EU45" s="45"/>
      <c r="EV45" s="45"/>
      <c r="EW45" s="9"/>
      <c r="EX45" s="17"/>
      <c r="EY45" s="18"/>
      <c r="EZ45" s="9"/>
      <c r="FA45" s="45"/>
      <c r="FB45" s="45"/>
      <c r="FC45" s="45"/>
      <c r="FD45" s="45"/>
      <c r="FE45" s="45"/>
      <c r="FF45" s="45"/>
      <c r="FG45" s="45"/>
      <c r="FH45" s="45"/>
      <c r="FI45" s="45"/>
      <c r="FJ45" s="45"/>
      <c r="FK45" s="45"/>
      <c r="FL45" s="45"/>
      <c r="FM45" s="45"/>
      <c r="FN45" s="9"/>
      <c r="FO45" s="17"/>
      <c r="FP45" s="18"/>
      <c r="FQ45" s="9"/>
      <c r="FR45" s="45"/>
      <c r="FS45" s="45"/>
      <c r="FT45" s="45"/>
      <c r="FU45" s="45"/>
      <c r="FV45" s="45"/>
      <c r="FW45" s="45"/>
      <c r="FX45" s="45"/>
      <c r="FY45" s="45"/>
      <c r="FZ45" s="45"/>
      <c r="GA45" s="45"/>
      <c r="GB45" s="45"/>
      <c r="GC45" s="45"/>
      <c r="GD45" s="45"/>
      <c r="GE45" s="9"/>
      <c r="GF45" s="17"/>
      <c r="GG45" s="18"/>
      <c r="GH45" s="9"/>
      <c r="GI45" s="45"/>
      <c r="GJ45" s="45"/>
      <c r="GK45" s="45"/>
      <c r="GL45" s="45"/>
      <c r="GM45" s="45"/>
      <c r="GN45" s="45"/>
      <c r="GO45" s="45"/>
      <c r="GP45" s="45"/>
      <c r="GQ45" s="45"/>
      <c r="GR45" s="45"/>
      <c r="GS45" s="45"/>
      <c r="GT45" s="45"/>
      <c r="GU45" s="45"/>
      <c r="GV45" s="9"/>
      <c r="GW45" s="17"/>
      <c r="GX45" s="18"/>
      <c r="GY45" s="9"/>
      <c r="GZ45" s="45"/>
      <c r="HA45" s="45"/>
      <c r="HB45" s="45"/>
      <c r="HC45" s="45"/>
      <c r="HD45" s="45"/>
      <c r="HE45" s="45"/>
      <c r="HF45" s="45"/>
      <c r="HG45" s="45"/>
      <c r="HH45" s="45"/>
      <c r="HI45" s="45"/>
      <c r="HJ45" s="45"/>
      <c r="HK45" s="45"/>
      <c r="HL45" s="45"/>
      <c r="HM45" s="9"/>
      <c r="HN45" s="17"/>
      <c r="HO45" s="18"/>
      <c r="HP45" s="9"/>
      <c r="HQ45" s="45"/>
      <c r="HR45" s="45"/>
      <c r="HS45" s="45"/>
      <c r="HT45" s="45"/>
      <c r="HU45" s="45"/>
      <c r="HV45" s="45"/>
      <c r="HW45" s="45"/>
      <c r="HX45" s="45"/>
      <c r="HY45" s="45"/>
      <c r="HZ45" s="45"/>
      <c r="IA45" s="45"/>
      <c r="IB45" s="45"/>
      <c r="IC45" s="45"/>
      <c r="ID45" s="9"/>
      <c r="IE45" s="17"/>
      <c r="IF45" s="18"/>
      <c r="IG45" s="9"/>
      <c r="IH45" s="45"/>
      <c r="II45" s="45"/>
      <c r="IJ45" s="45"/>
      <c r="IK45" s="45"/>
      <c r="IL45" s="45"/>
      <c r="IM45" s="45"/>
      <c r="IN45" s="45"/>
      <c r="IO45" s="45"/>
      <c r="IP45" s="45"/>
      <c r="IQ45" s="45"/>
      <c r="IR45" s="45"/>
      <c r="IS45" s="45"/>
      <c r="IT45" s="45"/>
      <c r="IU45" s="9"/>
      <c r="IV45" s="17"/>
    </row>
    <row r="46" spans="1:256" ht="12.75" x14ac:dyDescent="0.2">
      <c r="A46" s="17">
        <v>142961</v>
      </c>
      <c r="B46" s="18" t="s">
        <v>105</v>
      </c>
      <c r="C46" s="19">
        <v>0</v>
      </c>
      <c r="D46" s="19">
        <v>1.0000000000000001E-5</v>
      </c>
      <c r="E46" s="19">
        <v>-4.75054</v>
      </c>
      <c r="F46" s="19">
        <v>0</v>
      </c>
      <c r="G46" s="19">
        <v>0</v>
      </c>
      <c r="H46" s="19">
        <v>0</v>
      </c>
      <c r="I46" s="19">
        <v>0</v>
      </c>
      <c r="J46" s="19">
        <v>3.7335799999999999</v>
      </c>
      <c r="K46" s="19">
        <v>-7.6400000000000001E-3</v>
      </c>
      <c r="L46" s="19">
        <v>0</v>
      </c>
      <c r="M46" s="19">
        <v>0</v>
      </c>
      <c r="N46" s="19">
        <v>0</v>
      </c>
      <c r="O46" s="22">
        <v>-1.0245900000000006</v>
      </c>
      <c r="P46" s="45"/>
      <c r="Q46" s="9"/>
      <c r="R46" s="17"/>
      <c r="S46" s="18"/>
      <c r="T46" s="9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9"/>
      <c r="AI46" s="17"/>
      <c r="AJ46" s="18"/>
      <c r="AK46" s="9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9"/>
      <c r="AZ46" s="17"/>
      <c r="BA46" s="18"/>
      <c r="BB46" s="9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9"/>
      <c r="BQ46" s="17"/>
      <c r="BR46" s="18"/>
      <c r="BS46" s="9"/>
      <c r="BT46" s="45"/>
      <c r="BU46" s="45"/>
      <c r="BV46" s="45"/>
      <c r="BW46" s="45"/>
      <c r="BX46" s="45"/>
      <c r="BY46" s="45"/>
      <c r="BZ46" s="45"/>
      <c r="CA46" s="45"/>
      <c r="CB46" s="45"/>
      <c r="CC46" s="45"/>
      <c r="CD46" s="45"/>
      <c r="CE46" s="45"/>
      <c r="CF46" s="45"/>
      <c r="CG46" s="9"/>
      <c r="CH46" s="17"/>
      <c r="CI46" s="18"/>
      <c r="CJ46" s="9"/>
      <c r="CK46" s="45"/>
      <c r="CL46" s="45"/>
      <c r="CM46" s="45"/>
      <c r="CN46" s="45"/>
      <c r="CO46" s="45"/>
      <c r="CP46" s="45"/>
      <c r="CQ46" s="45"/>
      <c r="CR46" s="45"/>
      <c r="CS46" s="45"/>
      <c r="CT46" s="45"/>
      <c r="CU46" s="45"/>
      <c r="CV46" s="45"/>
      <c r="CW46" s="45"/>
      <c r="CX46" s="9"/>
      <c r="CY46" s="17"/>
      <c r="CZ46" s="18"/>
      <c r="DA46" s="9"/>
      <c r="DB46" s="45"/>
      <c r="DC46" s="45"/>
      <c r="DD46" s="45"/>
      <c r="DE46" s="45"/>
      <c r="DF46" s="45"/>
      <c r="DG46" s="45"/>
      <c r="DH46" s="45"/>
      <c r="DI46" s="45"/>
      <c r="DJ46" s="45"/>
      <c r="DK46" s="45"/>
      <c r="DL46" s="45"/>
      <c r="DM46" s="45"/>
      <c r="DN46" s="45"/>
      <c r="DO46" s="9"/>
      <c r="DP46" s="17"/>
      <c r="DQ46" s="18"/>
      <c r="DR46" s="9"/>
      <c r="DS46" s="45"/>
      <c r="DT46" s="45"/>
      <c r="DU46" s="45"/>
      <c r="DV46" s="45"/>
      <c r="DW46" s="45"/>
      <c r="DX46" s="45"/>
      <c r="DY46" s="45"/>
      <c r="DZ46" s="45"/>
      <c r="EA46" s="45"/>
      <c r="EB46" s="45"/>
      <c r="EC46" s="45"/>
      <c r="ED46" s="45"/>
      <c r="EE46" s="45"/>
      <c r="EF46" s="9"/>
      <c r="EG46" s="17"/>
      <c r="EH46" s="18"/>
      <c r="EI46" s="9"/>
      <c r="EJ46" s="45"/>
      <c r="EK46" s="45"/>
      <c r="EL46" s="45"/>
      <c r="EM46" s="45"/>
      <c r="EN46" s="45"/>
      <c r="EO46" s="45"/>
      <c r="EP46" s="45"/>
      <c r="EQ46" s="45"/>
      <c r="ER46" s="45"/>
      <c r="ES46" s="45"/>
      <c r="ET46" s="45"/>
      <c r="EU46" s="45"/>
      <c r="EV46" s="45"/>
      <c r="EW46" s="9"/>
      <c r="EX46" s="17"/>
      <c r="EY46" s="18"/>
      <c r="EZ46" s="9"/>
      <c r="FA46" s="45"/>
      <c r="FB46" s="45"/>
      <c r="FC46" s="45"/>
      <c r="FD46" s="45"/>
      <c r="FE46" s="45"/>
      <c r="FF46" s="45"/>
      <c r="FG46" s="45"/>
      <c r="FH46" s="45"/>
      <c r="FI46" s="45"/>
      <c r="FJ46" s="45"/>
      <c r="FK46" s="45"/>
      <c r="FL46" s="45"/>
      <c r="FM46" s="45"/>
      <c r="FN46" s="9"/>
      <c r="FO46" s="17"/>
      <c r="FP46" s="18"/>
      <c r="FQ46" s="9"/>
      <c r="FR46" s="45"/>
      <c r="FS46" s="45"/>
      <c r="FT46" s="45"/>
      <c r="FU46" s="45"/>
      <c r="FV46" s="45"/>
      <c r="FW46" s="45"/>
      <c r="FX46" s="45"/>
      <c r="FY46" s="45"/>
      <c r="FZ46" s="45"/>
      <c r="GA46" s="45"/>
      <c r="GB46" s="45"/>
      <c r="GC46" s="45"/>
      <c r="GD46" s="45"/>
      <c r="GE46" s="9"/>
      <c r="GF46" s="17"/>
      <c r="GG46" s="18"/>
      <c r="GH46" s="9"/>
      <c r="GI46" s="45"/>
      <c r="GJ46" s="45"/>
      <c r="GK46" s="45"/>
      <c r="GL46" s="45"/>
      <c r="GM46" s="45"/>
      <c r="GN46" s="45"/>
      <c r="GO46" s="45"/>
      <c r="GP46" s="45"/>
      <c r="GQ46" s="45"/>
      <c r="GR46" s="45"/>
      <c r="GS46" s="45"/>
      <c r="GT46" s="45"/>
      <c r="GU46" s="45"/>
      <c r="GV46" s="9"/>
      <c r="GW46" s="17"/>
      <c r="GX46" s="18"/>
      <c r="GY46" s="9"/>
      <c r="GZ46" s="45"/>
      <c r="HA46" s="45"/>
      <c r="HB46" s="45"/>
      <c r="HC46" s="45"/>
      <c r="HD46" s="45"/>
      <c r="HE46" s="45"/>
      <c r="HF46" s="45"/>
      <c r="HG46" s="45"/>
      <c r="HH46" s="45"/>
      <c r="HI46" s="45"/>
      <c r="HJ46" s="45"/>
      <c r="HK46" s="45"/>
      <c r="HL46" s="45"/>
      <c r="HM46" s="9"/>
      <c r="HN46" s="17"/>
      <c r="HO46" s="18"/>
      <c r="HP46" s="9"/>
      <c r="HQ46" s="45"/>
      <c r="HR46" s="45"/>
      <c r="HS46" s="45"/>
      <c r="HT46" s="45"/>
      <c r="HU46" s="45"/>
      <c r="HV46" s="45"/>
      <c r="HW46" s="45"/>
      <c r="HX46" s="45"/>
      <c r="HY46" s="45"/>
      <c r="HZ46" s="45"/>
      <c r="IA46" s="45"/>
      <c r="IB46" s="45"/>
      <c r="IC46" s="45"/>
      <c r="ID46" s="9"/>
      <c r="IE46" s="17"/>
      <c r="IF46" s="18"/>
      <c r="IG46" s="9"/>
      <c r="IH46" s="45"/>
      <c r="II46" s="45"/>
      <c r="IJ46" s="45"/>
      <c r="IK46" s="45"/>
      <c r="IL46" s="45"/>
      <c r="IM46" s="45"/>
      <c r="IN46" s="45"/>
      <c r="IO46" s="45"/>
      <c r="IP46" s="45"/>
      <c r="IQ46" s="45"/>
      <c r="IR46" s="45"/>
      <c r="IS46" s="45"/>
      <c r="IT46" s="45"/>
      <c r="IU46" s="9"/>
      <c r="IV46" s="17"/>
    </row>
    <row r="47" spans="1:256" ht="12.75" x14ac:dyDescent="0.2">
      <c r="A47" s="17" t="s">
        <v>106</v>
      </c>
      <c r="B47" s="18" t="s">
        <v>107</v>
      </c>
      <c r="C47" s="19">
        <v>-0.74867999999999812</v>
      </c>
      <c r="D47" s="19">
        <v>1.9599999999999999E-3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22">
        <v>-0.74671999999999816</v>
      </c>
      <c r="P47" s="45"/>
      <c r="Q47" s="9"/>
      <c r="R47" s="17"/>
      <c r="S47" s="18"/>
      <c r="T47" s="9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9"/>
      <c r="AI47" s="17"/>
      <c r="AJ47" s="18"/>
      <c r="AK47" s="9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9"/>
      <c r="AZ47" s="17"/>
      <c r="BA47" s="18"/>
      <c r="BB47" s="9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9"/>
      <c r="BQ47" s="17"/>
      <c r="BR47" s="18"/>
      <c r="BS47" s="9"/>
      <c r="BT47" s="45"/>
      <c r="BU47" s="45"/>
      <c r="BV47" s="45"/>
      <c r="BW47" s="45"/>
      <c r="BX47" s="45"/>
      <c r="BY47" s="45"/>
      <c r="BZ47" s="45"/>
      <c r="CA47" s="45"/>
      <c r="CB47" s="45"/>
      <c r="CC47" s="45"/>
      <c r="CD47" s="45"/>
      <c r="CE47" s="45"/>
      <c r="CF47" s="45"/>
      <c r="CG47" s="9"/>
      <c r="CH47" s="17"/>
      <c r="CI47" s="18"/>
      <c r="CJ47" s="9"/>
      <c r="CK47" s="45"/>
      <c r="CL47" s="45"/>
      <c r="CM47" s="45"/>
      <c r="CN47" s="45"/>
      <c r="CO47" s="45"/>
      <c r="CP47" s="45"/>
      <c r="CQ47" s="45"/>
      <c r="CR47" s="45"/>
      <c r="CS47" s="45"/>
      <c r="CT47" s="45"/>
      <c r="CU47" s="45"/>
      <c r="CV47" s="45"/>
      <c r="CW47" s="45"/>
      <c r="CX47" s="9"/>
      <c r="CY47" s="17"/>
      <c r="CZ47" s="18"/>
      <c r="DA47" s="9"/>
      <c r="DB47" s="45"/>
      <c r="DC47" s="45"/>
      <c r="DD47" s="45"/>
      <c r="DE47" s="45"/>
      <c r="DF47" s="45"/>
      <c r="DG47" s="45"/>
      <c r="DH47" s="45"/>
      <c r="DI47" s="45"/>
      <c r="DJ47" s="45"/>
      <c r="DK47" s="45"/>
      <c r="DL47" s="45"/>
      <c r="DM47" s="45"/>
      <c r="DN47" s="45"/>
      <c r="DO47" s="9"/>
      <c r="DP47" s="17"/>
      <c r="DQ47" s="18"/>
      <c r="DR47" s="9"/>
      <c r="DS47" s="45"/>
      <c r="DT47" s="45"/>
      <c r="DU47" s="45"/>
      <c r="DV47" s="45"/>
      <c r="DW47" s="45"/>
      <c r="DX47" s="45"/>
      <c r="DY47" s="45"/>
      <c r="DZ47" s="45"/>
      <c r="EA47" s="45"/>
      <c r="EB47" s="45"/>
      <c r="EC47" s="45"/>
      <c r="ED47" s="45"/>
      <c r="EE47" s="45"/>
      <c r="EF47" s="9"/>
      <c r="EG47" s="17"/>
      <c r="EH47" s="18"/>
      <c r="EI47" s="9"/>
      <c r="EJ47" s="45"/>
      <c r="EK47" s="45"/>
      <c r="EL47" s="45"/>
      <c r="EM47" s="45"/>
      <c r="EN47" s="45"/>
      <c r="EO47" s="45"/>
      <c r="EP47" s="45"/>
      <c r="EQ47" s="45"/>
      <c r="ER47" s="45"/>
      <c r="ES47" s="45"/>
      <c r="ET47" s="45"/>
      <c r="EU47" s="45"/>
      <c r="EV47" s="45"/>
      <c r="EW47" s="9"/>
      <c r="EX47" s="17"/>
      <c r="EY47" s="18"/>
      <c r="EZ47" s="9"/>
      <c r="FA47" s="45"/>
      <c r="FB47" s="45"/>
      <c r="FC47" s="45"/>
      <c r="FD47" s="45"/>
      <c r="FE47" s="45"/>
      <c r="FF47" s="45"/>
      <c r="FG47" s="45"/>
      <c r="FH47" s="45"/>
      <c r="FI47" s="45"/>
      <c r="FJ47" s="45"/>
      <c r="FK47" s="45"/>
      <c r="FL47" s="45"/>
      <c r="FM47" s="45"/>
      <c r="FN47" s="9"/>
      <c r="FO47" s="17"/>
      <c r="FP47" s="18"/>
      <c r="FQ47" s="9"/>
      <c r="FR47" s="45"/>
      <c r="FS47" s="45"/>
      <c r="FT47" s="45"/>
      <c r="FU47" s="45"/>
      <c r="FV47" s="45"/>
      <c r="FW47" s="45"/>
      <c r="FX47" s="45"/>
      <c r="FY47" s="45"/>
      <c r="FZ47" s="45"/>
      <c r="GA47" s="45"/>
      <c r="GB47" s="45"/>
      <c r="GC47" s="45"/>
      <c r="GD47" s="45"/>
      <c r="GE47" s="9"/>
      <c r="GF47" s="17"/>
      <c r="GG47" s="18"/>
      <c r="GH47" s="9"/>
      <c r="GI47" s="45"/>
      <c r="GJ47" s="45"/>
      <c r="GK47" s="45"/>
      <c r="GL47" s="45"/>
      <c r="GM47" s="45"/>
      <c r="GN47" s="45"/>
      <c r="GO47" s="45"/>
      <c r="GP47" s="45"/>
      <c r="GQ47" s="45"/>
      <c r="GR47" s="45"/>
      <c r="GS47" s="45"/>
      <c r="GT47" s="45"/>
      <c r="GU47" s="45"/>
      <c r="GV47" s="9"/>
      <c r="GW47" s="17"/>
      <c r="GX47" s="18"/>
      <c r="GY47" s="9"/>
      <c r="GZ47" s="45"/>
      <c r="HA47" s="45"/>
      <c r="HB47" s="45"/>
      <c r="HC47" s="45"/>
      <c r="HD47" s="45"/>
      <c r="HE47" s="45"/>
      <c r="HF47" s="45"/>
      <c r="HG47" s="45"/>
      <c r="HH47" s="45"/>
      <c r="HI47" s="45"/>
      <c r="HJ47" s="45"/>
      <c r="HK47" s="45"/>
      <c r="HL47" s="45"/>
      <c r="HM47" s="9"/>
      <c r="HN47" s="17"/>
      <c r="HO47" s="18"/>
      <c r="HP47" s="9"/>
      <c r="HQ47" s="45"/>
      <c r="HR47" s="45"/>
      <c r="HS47" s="45"/>
      <c r="HT47" s="45"/>
      <c r="HU47" s="45"/>
      <c r="HV47" s="45"/>
      <c r="HW47" s="45"/>
      <c r="HX47" s="45"/>
      <c r="HY47" s="45"/>
      <c r="HZ47" s="45"/>
      <c r="IA47" s="45"/>
      <c r="IB47" s="45"/>
      <c r="IC47" s="45"/>
      <c r="ID47" s="9"/>
      <c r="IE47" s="17"/>
      <c r="IF47" s="18"/>
      <c r="IG47" s="9"/>
      <c r="IH47" s="45"/>
      <c r="II47" s="45"/>
      <c r="IJ47" s="45"/>
      <c r="IK47" s="45"/>
      <c r="IL47" s="45"/>
      <c r="IM47" s="45"/>
      <c r="IN47" s="45"/>
      <c r="IO47" s="45"/>
      <c r="IP47" s="45"/>
      <c r="IQ47" s="45"/>
      <c r="IR47" s="45"/>
      <c r="IS47" s="45"/>
      <c r="IT47" s="45"/>
      <c r="IU47" s="9"/>
      <c r="IV47" s="17"/>
    </row>
    <row r="48" spans="1:256" ht="12.75" x14ac:dyDescent="0.2">
      <c r="A48" s="17" t="s">
        <v>108</v>
      </c>
      <c r="B48" s="18" t="s">
        <v>37</v>
      </c>
      <c r="C48" s="19">
        <v>-6.7540599999999991</v>
      </c>
      <c r="D48" s="19">
        <v>3.0700000000000002E-2</v>
      </c>
      <c r="E48" s="19">
        <v>17.378330000000002</v>
      </c>
      <c r="F48" s="19">
        <v>1.4722299999999999</v>
      </c>
      <c r="G48" s="19">
        <v>-7.3400000000000002E-3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22">
        <v>12.119860000000003</v>
      </c>
      <c r="P48" s="45"/>
      <c r="Q48" s="9"/>
      <c r="R48" s="17"/>
      <c r="S48" s="18"/>
      <c r="T48" s="9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9"/>
      <c r="AI48" s="17"/>
      <c r="AJ48" s="18"/>
      <c r="AK48" s="9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9"/>
      <c r="AZ48" s="17"/>
      <c r="BA48" s="18"/>
      <c r="BB48" s="9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  <c r="BP48" s="9"/>
      <c r="BQ48" s="17"/>
      <c r="BR48" s="18"/>
      <c r="BS48" s="9"/>
      <c r="BT48" s="45"/>
      <c r="BU48" s="45"/>
      <c r="BV48" s="45"/>
      <c r="BW48" s="45"/>
      <c r="BX48" s="45"/>
      <c r="BY48" s="45"/>
      <c r="BZ48" s="45"/>
      <c r="CA48" s="45"/>
      <c r="CB48" s="45"/>
      <c r="CC48" s="45"/>
      <c r="CD48" s="45"/>
      <c r="CE48" s="45"/>
      <c r="CF48" s="45"/>
      <c r="CG48" s="9"/>
      <c r="CH48" s="17"/>
      <c r="CI48" s="18"/>
      <c r="CJ48" s="9"/>
      <c r="CK48" s="45"/>
      <c r="CL48" s="45"/>
      <c r="CM48" s="45"/>
      <c r="CN48" s="45"/>
      <c r="CO48" s="45"/>
      <c r="CP48" s="45"/>
      <c r="CQ48" s="45"/>
      <c r="CR48" s="45"/>
      <c r="CS48" s="45"/>
      <c r="CT48" s="45"/>
      <c r="CU48" s="45"/>
      <c r="CV48" s="45"/>
      <c r="CW48" s="45"/>
      <c r="CX48" s="9"/>
      <c r="CY48" s="17"/>
      <c r="CZ48" s="18"/>
      <c r="DA48" s="9"/>
      <c r="DB48" s="45"/>
      <c r="DC48" s="45"/>
      <c r="DD48" s="45"/>
      <c r="DE48" s="45"/>
      <c r="DF48" s="45"/>
      <c r="DG48" s="45"/>
      <c r="DH48" s="45"/>
      <c r="DI48" s="45"/>
      <c r="DJ48" s="45"/>
      <c r="DK48" s="45"/>
      <c r="DL48" s="45"/>
      <c r="DM48" s="45"/>
      <c r="DN48" s="45"/>
      <c r="DO48" s="9"/>
      <c r="DP48" s="17"/>
      <c r="DQ48" s="18"/>
      <c r="DR48" s="9"/>
      <c r="DS48" s="45"/>
      <c r="DT48" s="45"/>
      <c r="DU48" s="45"/>
      <c r="DV48" s="45"/>
      <c r="DW48" s="45"/>
      <c r="DX48" s="45"/>
      <c r="DY48" s="45"/>
      <c r="DZ48" s="45"/>
      <c r="EA48" s="45"/>
      <c r="EB48" s="45"/>
      <c r="EC48" s="45"/>
      <c r="ED48" s="45"/>
      <c r="EE48" s="45"/>
      <c r="EF48" s="9"/>
      <c r="EG48" s="17"/>
      <c r="EH48" s="18"/>
      <c r="EI48" s="9"/>
      <c r="EJ48" s="45"/>
      <c r="EK48" s="45"/>
      <c r="EL48" s="45"/>
      <c r="EM48" s="45"/>
      <c r="EN48" s="45"/>
      <c r="EO48" s="45"/>
      <c r="EP48" s="45"/>
      <c r="EQ48" s="45"/>
      <c r="ER48" s="45"/>
      <c r="ES48" s="45"/>
      <c r="ET48" s="45"/>
      <c r="EU48" s="45"/>
      <c r="EV48" s="45"/>
      <c r="EW48" s="9"/>
      <c r="EX48" s="17"/>
      <c r="EY48" s="18"/>
      <c r="EZ48" s="9"/>
      <c r="FA48" s="45"/>
      <c r="FB48" s="45"/>
      <c r="FC48" s="45"/>
      <c r="FD48" s="45"/>
      <c r="FE48" s="45"/>
      <c r="FF48" s="45"/>
      <c r="FG48" s="45"/>
      <c r="FH48" s="45"/>
      <c r="FI48" s="45"/>
      <c r="FJ48" s="45"/>
      <c r="FK48" s="45"/>
      <c r="FL48" s="45"/>
      <c r="FM48" s="45"/>
      <c r="FN48" s="9"/>
      <c r="FO48" s="17"/>
      <c r="FP48" s="18"/>
      <c r="FQ48" s="9"/>
      <c r="FR48" s="45"/>
      <c r="FS48" s="45"/>
      <c r="FT48" s="45"/>
      <c r="FU48" s="45"/>
      <c r="FV48" s="45"/>
      <c r="FW48" s="45"/>
      <c r="FX48" s="45"/>
      <c r="FY48" s="45"/>
      <c r="FZ48" s="45"/>
      <c r="GA48" s="45"/>
      <c r="GB48" s="45"/>
      <c r="GC48" s="45"/>
      <c r="GD48" s="45"/>
      <c r="GE48" s="9"/>
      <c r="GF48" s="17"/>
      <c r="GG48" s="18"/>
      <c r="GH48" s="9"/>
      <c r="GI48" s="45"/>
      <c r="GJ48" s="45"/>
      <c r="GK48" s="45"/>
      <c r="GL48" s="45"/>
      <c r="GM48" s="45"/>
      <c r="GN48" s="45"/>
      <c r="GO48" s="45"/>
      <c r="GP48" s="45"/>
      <c r="GQ48" s="45"/>
      <c r="GR48" s="45"/>
      <c r="GS48" s="45"/>
      <c r="GT48" s="45"/>
      <c r="GU48" s="45"/>
      <c r="GV48" s="9"/>
      <c r="GW48" s="17"/>
      <c r="GX48" s="18"/>
      <c r="GY48" s="9"/>
      <c r="GZ48" s="45"/>
      <c r="HA48" s="45"/>
      <c r="HB48" s="45"/>
      <c r="HC48" s="45"/>
      <c r="HD48" s="45"/>
      <c r="HE48" s="45"/>
      <c r="HF48" s="45"/>
      <c r="HG48" s="45"/>
      <c r="HH48" s="45"/>
      <c r="HI48" s="45"/>
      <c r="HJ48" s="45"/>
      <c r="HK48" s="45"/>
      <c r="HL48" s="45"/>
      <c r="HM48" s="9"/>
      <c r="HN48" s="17"/>
      <c r="HO48" s="18"/>
      <c r="HP48" s="9"/>
      <c r="HQ48" s="45"/>
      <c r="HR48" s="45"/>
      <c r="HS48" s="45"/>
      <c r="HT48" s="45"/>
      <c r="HU48" s="45"/>
      <c r="HV48" s="45"/>
      <c r="HW48" s="45"/>
      <c r="HX48" s="45"/>
      <c r="HY48" s="45"/>
      <c r="HZ48" s="45"/>
      <c r="IA48" s="45"/>
      <c r="IB48" s="45"/>
      <c r="IC48" s="45"/>
      <c r="ID48" s="9"/>
      <c r="IE48" s="17"/>
      <c r="IF48" s="18"/>
      <c r="IG48" s="9"/>
      <c r="IH48" s="45"/>
      <c r="II48" s="45"/>
      <c r="IJ48" s="45"/>
      <c r="IK48" s="45"/>
      <c r="IL48" s="45"/>
      <c r="IM48" s="45"/>
      <c r="IN48" s="45"/>
      <c r="IO48" s="45"/>
      <c r="IP48" s="45"/>
      <c r="IQ48" s="45"/>
      <c r="IR48" s="45"/>
      <c r="IS48" s="45"/>
      <c r="IT48" s="45"/>
      <c r="IU48" s="9"/>
      <c r="IV48" s="17"/>
    </row>
    <row r="49" spans="1:256" ht="12.75" x14ac:dyDescent="0.2">
      <c r="A49" s="17" t="s">
        <v>21</v>
      </c>
      <c r="B49" s="18" t="s">
        <v>22</v>
      </c>
      <c r="C49" s="19">
        <v>1.4641199999999999</v>
      </c>
      <c r="D49" s="19">
        <v>-5.4299999999999999E-3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22">
        <v>1.4586899999999998</v>
      </c>
      <c r="P49" s="45"/>
      <c r="Q49" s="9"/>
      <c r="R49" s="17"/>
      <c r="S49" s="18"/>
      <c r="T49" s="9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9"/>
      <c r="AI49" s="17"/>
      <c r="AJ49" s="18"/>
      <c r="AK49" s="9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9"/>
      <c r="AZ49" s="17"/>
      <c r="BA49" s="18"/>
      <c r="BB49" s="9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  <c r="BP49" s="9"/>
      <c r="BQ49" s="17"/>
      <c r="BR49" s="18"/>
      <c r="BS49" s="9"/>
      <c r="BT49" s="45"/>
      <c r="BU49" s="45"/>
      <c r="BV49" s="45"/>
      <c r="BW49" s="45"/>
      <c r="BX49" s="45"/>
      <c r="BY49" s="45"/>
      <c r="BZ49" s="45"/>
      <c r="CA49" s="45"/>
      <c r="CB49" s="45"/>
      <c r="CC49" s="45"/>
      <c r="CD49" s="45"/>
      <c r="CE49" s="45"/>
      <c r="CF49" s="45"/>
      <c r="CG49" s="9"/>
      <c r="CH49" s="17"/>
      <c r="CI49" s="18"/>
      <c r="CJ49" s="9"/>
      <c r="CK49" s="45"/>
      <c r="CL49" s="45"/>
      <c r="CM49" s="45"/>
      <c r="CN49" s="45"/>
      <c r="CO49" s="45"/>
      <c r="CP49" s="45"/>
      <c r="CQ49" s="45"/>
      <c r="CR49" s="45"/>
      <c r="CS49" s="45"/>
      <c r="CT49" s="45"/>
      <c r="CU49" s="45"/>
      <c r="CV49" s="45"/>
      <c r="CW49" s="45"/>
      <c r="CX49" s="9"/>
      <c r="CY49" s="17"/>
      <c r="CZ49" s="18"/>
      <c r="DA49" s="9"/>
      <c r="DB49" s="45"/>
      <c r="DC49" s="45"/>
      <c r="DD49" s="45"/>
      <c r="DE49" s="45"/>
      <c r="DF49" s="45"/>
      <c r="DG49" s="45"/>
      <c r="DH49" s="45"/>
      <c r="DI49" s="45"/>
      <c r="DJ49" s="45"/>
      <c r="DK49" s="45"/>
      <c r="DL49" s="45"/>
      <c r="DM49" s="45"/>
      <c r="DN49" s="45"/>
      <c r="DO49" s="9"/>
      <c r="DP49" s="17"/>
      <c r="DQ49" s="18"/>
      <c r="DR49" s="9"/>
      <c r="DS49" s="45"/>
      <c r="DT49" s="45"/>
      <c r="DU49" s="45"/>
      <c r="DV49" s="45"/>
      <c r="DW49" s="45"/>
      <c r="DX49" s="45"/>
      <c r="DY49" s="45"/>
      <c r="DZ49" s="45"/>
      <c r="EA49" s="45"/>
      <c r="EB49" s="45"/>
      <c r="EC49" s="45"/>
      <c r="ED49" s="45"/>
      <c r="EE49" s="45"/>
      <c r="EF49" s="9"/>
      <c r="EG49" s="17"/>
      <c r="EH49" s="18"/>
      <c r="EI49" s="9"/>
      <c r="EJ49" s="45"/>
      <c r="EK49" s="45"/>
      <c r="EL49" s="45"/>
      <c r="EM49" s="45"/>
      <c r="EN49" s="45"/>
      <c r="EO49" s="45"/>
      <c r="EP49" s="45"/>
      <c r="EQ49" s="45"/>
      <c r="ER49" s="45"/>
      <c r="ES49" s="45"/>
      <c r="ET49" s="45"/>
      <c r="EU49" s="45"/>
      <c r="EV49" s="45"/>
      <c r="EW49" s="9"/>
      <c r="EX49" s="17"/>
      <c r="EY49" s="18"/>
      <c r="EZ49" s="9"/>
      <c r="FA49" s="45"/>
      <c r="FB49" s="45"/>
      <c r="FC49" s="45"/>
      <c r="FD49" s="45"/>
      <c r="FE49" s="45"/>
      <c r="FF49" s="45"/>
      <c r="FG49" s="45"/>
      <c r="FH49" s="45"/>
      <c r="FI49" s="45"/>
      <c r="FJ49" s="45"/>
      <c r="FK49" s="45"/>
      <c r="FL49" s="45"/>
      <c r="FM49" s="45"/>
      <c r="FN49" s="9"/>
      <c r="FO49" s="17"/>
      <c r="FP49" s="18"/>
      <c r="FQ49" s="9"/>
      <c r="FR49" s="45"/>
      <c r="FS49" s="45"/>
      <c r="FT49" s="45"/>
      <c r="FU49" s="45"/>
      <c r="FV49" s="45"/>
      <c r="FW49" s="45"/>
      <c r="FX49" s="45"/>
      <c r="FY49" s="45"/>
      <c r="FZ49" s="45"/>
      <c r="GA49" s="45"/>
      <c r="GB49" s="45"/>
      <c r="GC49" s="45"/>
      <c r="GD49" s="45"/>
      <c r="GE49" s="9"/>
      <c r="GF49" s="17"/>
      <c r="GG49" s="18"/>
      <c r="GH49" s="9"/>
      <c r="GI49" s="45"/>
      <c r="GJ49" s="45"/>
      <c r="GK49" s="45"/>
      <c r="GL49" s="45"/>
      <c r="GM49" s="45"/>
      <c r="GN49" s="45"/>
      <c r="GO49" s="45"/>
      <c r="GP49" s="45"/>
      <c r="GQ49" s="45"/>
      <c r="GR49" s="45"/>
      <c r="GS49" s="45"/>
      <c r="GT49" s="45"/>
      <c r="GU49" s="45"/>
      <c r="GV49" s="9"/>
      <c r="GW49" s="17"/>
      <c r="GX49" s="18"/>
      <c r="GY49" s="9"/>
      <c r="GZ49" s="45"/>
      <c r="HA49" s="45"/>
      <c r="HB49" s="45"/>
      <c r="HC49" s="45"/>
      <c r="HD49" s="45"/>
      <c r="HE49" s="45"/>
      <c r="HF49" s="45"/>
      <c r="HG49" s="45"/>
      <c r="HH49" s="45"/>
      <c r="HI49" s="45"/>
      <c r="HJ49" s="45"/>
      <c r="HK49" s="45"/>
      <c r="HL49" s="45"/>
      <c r="HM49" s="9"/>
      <c r="HN49" s="17"/>
      <c r="HO49" s="18"/>
      <c r="HP49" s="9"/>
      <c r="HQ49" s="45"/>
      <c r="HR49" s="45"/>
      <c r="HS49" s="45"/>
      <c r="HT49" s="45"/>
      <c r="HU49" s="45"/>
      <c r="HV49" s="45"/>
      <c r="HW49" s="45"/>
      <c r="HX49" s="45"/>
      <c r="HY49" s="45"/>
      <c r="HZ49" s="45"/>
      <c r="IA49" s="45"/>
      <c r="IB49" s="45"/>
      <c r="IC49" s="45"/>
      <c r="ID49" s="9"/>
      <c r="IE49" s="17"/>
      <c r="IF49" s="18"/>
      <c r="IG49" s="9"/>
      <c r="IH49" s="45"/>
      <c r="II49" s="45"/>
      <c r="IJ49" s="45"/>
      <c r="IK49" s="45"/>
      <c r="IL49" s="45"/>
      <c r="IM49" s="45"/>
      <c r="IN49" s="45"/>
      <c r="IO49" s="45"/>
      <c r="IP49" s="45"/>
      <c r="IQ49" s="45"/>
      <c r="IR49" s="45"/>
      <c r="IS49" s="45"/>
      <c r="IT49" s="45"/>
      <c r="IU49" s="9"/>
      <c r="IV49" s="17"/>
    </row>
    <row r="50" spans="1:256" ht="12.75" x14ac:dyDescent="0.2">
      <c r="A50" s="17" t="s">
        <v>109</v>
      </c>
      <c r="B50" s="18" t="s">
        <v>23</v>
      </c>
      <c r="C50" s="19">
        <v>3.03382</v>
      </c>
      <c r="D50" s="19">
        <v>-1.434E-2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-6.37758</v>
      </c>
      <c r="L50" s="19">
        <v>0</v>
      </c>
      <c r="M50" s="19">
        <v>0</v>
      </c>
      <c r="N50" s="19">
        <v>0</v>
      </c>
      <c r="O50" s="22">
        <v>-3.3580999999999999</v>
      </c>
      <c r="P50" s="45"/>
      <c r="Q50" s="9"/>
      <c r="R50" s="17"/>
      <c r="S50" s="18"/>
      <c r="T50" s="9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9"/>
      <c r="AI50" s="17"/>
      <c r="AJ50" s="18"/>
      <c r="AK50" s="9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9"/>
      <c r="AZ50" s="17"/>
      <c r="BA50" s="18"/>
      <c r="BB50" s="9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5"/>
      <c r="BN50" s="45"/>
      <c r="BO50" s="45"/>
      <c r="BP50" s="9"/>
      <c r="BQ50" s="17"/>
      <c r="BR50" s="18"/>
      <c r="BS50" s="9"/>
      <c r="BT50" s="45"/>
      <c r="BU50" s="45"/>
      <c r="BV50" s="45"/>
      <c r="BW50" s="45"/>
      <c r="BX50" s="45"/>
      <c r="BY50" s="45"/>
      <c r="BZ50" s="45"/>
      <c r="CA50" s="45"/>
      <c r="CB50" s="45"/>
      <c r="CC50" s="45"/>
      <c r="CD50" s="45"/>
      <c r="CE50" s="45"/>
      <c r="CF50" s="45"/>
      <c r="CG50" s="9"/>
      <c r="CH50" s="17"/>
      <c r="CI50" s="18"/>
      <c r="CJ50" s="9"/>
      <c r="CK50" s="45"/>
      <c r="CL50" s="45"/>
      <c r="CM50" s="45"/>
      <c r="CN50" s="45"/>
      <c r="CO50" s="45"/>
      <c r="CP50" s="45"/>
      <c r="CQ50" s="45"/>
      <c r="CR50" s="45"/>
      <c r="CS50" s="45"/>
      <c r="CT50" s="45"/>
      <c r="CU50" s="45"/>
      <c r="CV50" s="45"/>
      <c r="CW50" s="45"/>
      <c r="CX50" s="9"/>
      <c r="CY50" s="17"/>
      <c r="CZ50" s="18"/>
      <c r="DA50" s="9"/>
      <c r="DB50" s="45"/>
      <c r="DC50" s="45"/>
      <c r="DD50" s="45"/>
      <c r="DE50" s="45"/>
      <c r="DF50" s="45"/>
      <c r="DG50" s="45"/>
      <c r="DH50" s="45"/>
      <c r="DI50" s="45"/>
      <c r="DJ50" s="45"/>
      <c r="DK50" s="45"/>
      <c r="DL50" s="45"/>
      <c r="DM50" s="45"/>
      <c r="DN50" s="45"/>
      <c r="DO50" s="9"/>
      <c r="DP50" s="17"/>
      <c r="DQ50" s="18"/>
      <c r="DR50" s="9"/>
      <c r="DS50" s="45"/>
      <c r="DT50" s="45"/>
      <c r="DU50" s="45"/>
      <c r="DV50" s="45"/>
      <c r="DW50" s="45"/>
      <c r="DX50" s="45"/>
      <c r="DY50" s="45"/>
      <c r="DZ50" s="45"/>
      <c r="EA50" s="45"/>
      <c r="EB50" s="45"/>
      <c r="EC50" s="45"/>
      <c r="ED50" s="45"/>
      <c r="EE50" s="45"/>
      <c r="EF50" s="9"/>
      <c r="EG50" s="17"/>
      <c r="EH50" s="18"/>
      <c r="EI50" s="9"/>
      <c r="EJ50" s="45"/>
      <c r="EK50" s="45"/>
      <c r="EL50" s="45"/>
      <c r="EM50" s="45"/>
      <c r="EN50" s="45"/>
      <c r="EO50" s="45"/>
      <c r="EP50" s="45"/>
      <c r="EQ50" s="45"/>
      <c r="ER50" s="45"/>
      <c r="ES50" s="45"/>
      <c r="ET50" s="45"/>
      <c r="EU50" s="45"/>
      <c r="EV50" s="45"/>
      <c r="EW50" s="9"/>
      <c r="EX50" s="17"/>
      <c r="EY50" s="18"/>
      <c r="EZ50" s="9"/>
      <c r="FA50" s="45"/>
      <c r="FB50" s="45"/>
      <c r="FC50" s="45"/>
      <c r="FD50" s="45"/>
      <c r="FE50" s="45"/>
      <c r="FF50" s="45"/>
      <c r="FG50" s="45"/>
      <c r="FH50" s="45"/>
      <c r="FI50" s="45"/>
      <c r="FJ50" s="45"/>
      <c r="FK50" s="45"/>
      <c r="FL50" s="45"/>
      <c r="FM50" s="45"/>
      <c r="FN50" s="9"/>
      <c r="FO50" s="17"/>
      <c r="FP50" s="18"/>
      <c r="FQ50" s="9"/>
      <c r="FR50" s="45"/>
      <c r="FS50" s="45"/>
      <c r="FT50" s="45"/>
      <c r="FU50" s="45"/>
      <c r="FV50" s="45"/>
      <c r="FW50" s="45"/>
      <c r="FX50" s="45"/>
      <c r="FY50" s="45"/>
      <c r="FZ50" s="45"/>
      <c r="GA50" s="45"/>
      <c r="GB50" s="45"/>
      <c r="GC50" s="45"/>
      <c r="GD50" s="45"/>
      <c r="GE50" s="9"/>
      <c r="GF50" s="17"/>
      <c r="GG50" s="18"/>
      <c r="GH50" s="9"/>
      <c r="GI50" s="45"/>
      <c r="GJ50" s="45"/>
      <c r="GK50" s="45"/>
      <c r="GL50" s="45"/>
      <c r="GM50" s="45"/>
      <c r="GN50" s="45"/>
      <c r="GO50" s="45"/>
      <c r="GP50" s="45"/>
      <c r="GQ50" s="45"/>
      <c r="GR50" s="45"/>
      <c r="GS50" s="45"/>
      <c r="GT50" s="45"/>
      <c r="GU50" s="45"/>
      <c r="GV50" s="9"/>
      <c r="GW50" s="17"/>
      <c r="GX50" s="18"/>
      <c r="GY50" s="9"/>
      <c r="GZ50" s="45"/>
      <c r="HA50" s="45"/>
      <c r="HB50" s="45"/>
      <c r="HC50" s="45"/>
      <c r="HD50" s="45"/>
      <c r="HE50" s="45"/>
      <c r="HF50" s="45"/>
      <c r="HG50" s="45"/>
      <c r="HH50" s="45"/>
      <c r="HI50" s="45"/>
      <c r="HJ50" s="45"/>
      <c r="HK50" s="45"/>
      <c r="HL50" s="45"/>
      <c r="HM50" s="9"/>
      <c r="HN50" s="17"/>
      <c r="HO50" s="18"/>
      <c r="HP50" s="9"/>
      <c r="HQ50" s="45"/>
      <c r="HR50" s="45"/>
      <c r="HS50" s="45"/>
      <c r="HT50" s="45"/>
      <c r="HU50" s="45"/>
      <c r="HV50" s="45"/>
      <c r="HW50" s="45"/>
      <c r="HX50" s="45"/>
      <c r="HY50" s="45"/>
      <c r="HZ50" s="45"/>
      <c r="IA50" s="45"/>
      <c r="IB50" s="45"/>
      <c r="IC50" s="45"/>
      <c r="ID50" s="9"/>
      <c r="IE50" s="17"/>
      <c r="IF50" s="18"/>
      <c r="IG50" s="9"/>
      <c r="IH50" s="45"/>
      <c r="II50" s="45"/>
      <c r="IJ50" s="45"/>
      <c r="IK50" s="45"/>
      <c r="IL50" s="45"/>
      <c r="IM50" s="45"/>
      <c r="IN50" s="45"/>
      <c r="IO50" s="45"/>
      <c r="IP50" s="45"/>
      <c r="IQ50" s="45"/>
      <c r="IR50" s="45"/>
      <c r="IS50" s="45"/>
      <c r="IT50" s="45"/>
      <c r="IU50" s="9"/>
      <c r="IV50" s="17"/>
    </row>
    <row r="51" spans="1:256" ht="12.75" x14ac:dyDescent="0.2">
      <c r="A51" s="17" t="s">
        <v>110</v>
      </c>
      <c r="B51" s="18" t="s">
        <v>36</v>
      </c>
      <c r="C51" s="19">
        <v>-4.4764200000000001</v>
      </c>
      <c r="D51" s="19">
        <v>0</v>
      </c>
      <c r="E51" s="19">
        <v>0</v>
      </c>
      <c r="F51" s="19">
        <v>-54.215220000000009</v>
      </c>
      <c r="G51" s="19">
        <v>0.29465000000000002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22">
        <v>-58.39699000000001</v>
      </c>
      <c r="P51" s="45"/>
      <c r="Q51" s="9"/>
      <c r="R51" s="17"/>
      <c r="S51" s="18"/>
      <c r="T51" s="9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9"/>
      <c r="AI51" s="17"/>
      <c r="AJ51" s="18"/>
      <c r="AK51" s="9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9"/>
      <c r="AZ51" s="17"/>
      <c r="BA51" s="18"/>
      <c r="BB51" s="9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5"/>
      <c r="BN51" s="45"/>
      <c r="BO51" s="45"/>
      <c r="BP51" s="9"/>
      <c r="BQ51" s="17"/>
      <c r="BR51" s="18"/>
      <c r="BS51" s="9"/>
      <c r="BT51" s="45"/>
      <c r="BU51" s="45"/>
      <c r="BV51" s="45"/>
      <c r="BW51" s="45"/>
      <c r="BX51" s="45"/>
      <c r="BY51" s="45"/>
      <c r="BZ51" s="45"/>
      <c r="CA51" s="45"/>
      <c r="CB51" s="45"/>
      <c r="CC51" s="45"/>
      <c r="CD51" s="45"/>
      <c r="CE51" s="45"/>
      <c r="CF51" s="45"/>
      <c r="CG51" s="9"/>
      <c r="CH51" s="17"/>
      <c r="CI51" s="18"/>
      <c r="CJ51" s="9"/>
      <c r="CK51" s="45"/>
      <c r="CL51" s="45"/>
      <c r="CM51" s="45"/>
      <c r="CN51" s="45"/>
      <c r="CO51" s="45"/>
      <c r="CP51" s="45"/>
      <c r="CQ51" s="45"/>
      <c r="CR51" s="45"/>
      <c r="CS51" s="45"/>
      <c r="CT51" s="45"/>
      <c r="CU51" s="45"/>
      <c r="CV51" s="45"/>
      <c r="CW51" s="45"/>
      <c r="CX51" s="9"/>
      <c r="CY51" s="17"/>
      <c r="CZ51" s="18"/>
      <c r="DA51" s="9"/>
      <c r="DB51" s="45"/>
      <c r="DC51" s="45"/>
      <c r="DD51" s="45"/>
      <c r="DE51" s="45"/>
      <c r="DF51" s="45"/>
      <c r="DG51" s="45"/>
      <c r="DH51" s="45"/>
      <c r="DI51" s="45"/>
      <c r="DJ51" s="45"/>
      <c r="DK51" s="45"/>
      <c r="DL51" s="45"/>
      <c r="DM51" s="45"/>
      <c r="DN51" s="45"/>
      <c r="DO51" s="9"/>
      <c r="DP51" s="17"/>
      <c r="DQ51" s="18"/>
      <c r="DR51" s="9"/>
      <c r="DS51" s="45"/>
      <c r="DT51" s="45"/>
      <c r="DU51" s="45"/>
      <c r="DV51" s="45"/>
      <c r="DW51" s="45"/>
      <c r="DX51" s="45"/>
      <c r="DY51" s="45"/>
      <c r="DZ51" s="45"/>
      <c r="EA51" s="45"/>
      <c r="EB51" s="45"/>
      <c r="EC51" s="45"/>
      <c r="ED51" s="45"/>
      <c r="EE51" s="45"/>
      <c r="EF51" s="9"/>
      <c r="EG51" s="17"/>
      <c r="EH51" s="18"/>
      <c r="EI51" s="9"/>
      <c r="EJ51" s="45"/>
      <c r="EK51" s="45"/>
      <c r="EL51" s="45"/>
      <c r="EM51" s="45"/>
      <c r="EN51" s="45"/>
      <c r="EO51" s="45"/>
      <c r="EP51" s="45"/>
      <c r="EQ51" s="45"/>
      <c r="ER51" s="45"/>
      <c r="ES51" s="45"/>
      <c r="ET51" s="45"/>
      <c r="EU51" s="45"/>
      <c r="EV51" s="45"/>
      <c r="EW51" s="9"/>
      <c r="EX51" s="17"/>
      <c r="EY51" s="18"/>
      <c r="EZ51" s="9"/>
      <c r="FA51" s="45"/>
      <c r="FB51" s="45"/>
      <c r="FC51" s="45"/>
      <c r="FD51" s="45"/>
      <c r="FE51" s="45"/>
      <c r="FF51" s="45"/>
      <c r="FG51" s="45"/>
      <c r="FH51" s="45"/>
      <c r="FI51" s="45"/>
      <c r="FJ51" s="45"/>
      <c r="FK51" s="45"/>
      <c r="FL51" s="45"/>
      <c r="FM51" s="45"/>
      <c r="FN51" s="9"/>
      <c r="FO51" s="17"/>
      <c r="FP51" s="18"/>
      <c r="FQ51" s="9"/>
      <c r="FR51" s="45"/>
      <c r="FS51" s="45"/>
      <c r="FT51" s="45"/>
      <c r="FU51" s="45"/>
      <c r="FV51" s="45"/>
      <c r="FW51" s="45"/>
      <c r="FX51" s="45"/>
      <c r="FY51" s="45"/>
      <c r="FZ51" s="45"/>
      <c r="GA51" s="45"/>
      <c r="GB51" s="45"/>
      <c r="GC51" s="45"/>
      <c r="GD51" s="45"/>
      <c r="GE51" s="9"/>
      <c r="GF51" s="17"/>
      <c r="GG51" s="18"/>
      <c r="GH51" s="9"/>
      <c r="GI51" s="45"/>
      <c r="GJ51" s="45"/>
      <c r="GK51" s="45"/>
      <c r="GL51" s="45"/>
      <c r="GM51" s="45"/>
      <c r="GN51" s="45"/>
      <c r="GO51" s="45"/>
      <c r="GP51" s="45"/>
      <c r="GQ51" s="45"/>
      <c r="GR51" s="45"/>
      <c r="GS51" s="45"/>
      <c r="GT51" s="45"/>
      <c r="GU51" s="45"/>
      <c r="GV51" s="9"/>
      <c r="GW51" s="17"/>
      <c r="GX51" s="18"/>
      <c r="GY51" s="9"/>
      <c r="GZ51" s="45"/>
      <c r="HA51" s="45"/>
      <c r="HB51" s="45"/>
      <c r="HC51" s="45"/>
      <c r="HD51" s="45"/>
      <c r="HE51" s="45"/>
      <c r="HF51" s="45"/>
      <c r="HG51" s="45"/>
      <c r="HH51" s="45"/>
      <c r="HI51" s="45"/>
      <c r="HJ51" s="45"/>
      <c r="HK51" s="45"/>
      <c r="HL51" s="45"/>
      <c r="HM51" s="9"/>
      <c r="HN51" s="17"/>
      <c r="HO51" s="18"/>
      <c r="HP51" s="9"/>
      <c r="HQ51" s="45"/>
      <c r="HR51" s="45"/>
      <c r="HS51" s="45"/>
      <c r="HT51" s="45"/>
      <c r="HU51" s="45"/>
      <c r="HV51" s="45"/>
      <c r="HW51" s="45"/>
      <c r="HX51" s="45"/>
      <c r="HY51" s="45"/>
      <c r="HZ51" s="45"/>
      <c r="IA51" s="45"/>
      <c r="IB51" s="45"/>
      <c r="IC51" s="45"/>
      <c r="ID51" s="9"/>
      <c r="IE51" s="17"/>
      <c r="IF51" s="18"/>
      <c r="IG51" s="9"/>
      <c r="IH51" s="45"/>
      <c r="II51" s="45"/>
      <c r="IJ51" s="45"/>
      <c r="IK51" s="45"/>
      <c r="IL51" s="45"/>
      <c r="IM51" s="45"/>
      <c r="IN51" s="45"/>
      <c r="IO51" s="45"/>
      <c r="IP51" s="45"/>
      <c r="IQ51" s="45"/>
      <c r="IR51" s="45"/>
      <c r="IS51" s="45"/>
      <c r="IT51" s="45"/>
      <c r="IU51" s="9"/>
      <c r="IV51" s="17"/>
    </row>
    <row r="52" spans="1:256" ht="12.75" x14ac:dyDescent="0.2">
      <c r="A52" s="17">
        <v>134231</v>
      </c>
      <c r="B52" s="18" t="s">
        <v>113</v>
      </c>
      <c r="C52" s="19">
        <v>-1.01196</v>
      </c>
      <c r="D52" s="19">
        <v>48.402639999999998</v>
      </c>
      <c r="E52" s="19">
        <v>-0.36998999999999999</v>
      </c>
      <c r="F52" s="19">
        <v>-23.223500000000001</v>
      </c>
      <c r="G52" s="19">
        <v>5.629E-2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22">
        <v>23.853479999999994</v>
      </c>
      <c r="P52" s="45"/>
      <c r="Q52" s="9"/>
      <c r="R52" s="17"/>
      <c r="S52" s="18"/>
      <c r="T52" s="9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9"/>
      <c r="AI52" s="17"/>
      <c r="AJ52" s="18"/>
      <c r="AK52" s="9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9"/>
      <c r="AZ52" s="17"/>
      <c r="BA52" s="18"/>
      <c r="BB52" s="9"/>
      <c r="BC52" s="45"/>
      <c r="BD52" s="45"/>
      <c r="BE52" s="45"/>
      <c r="BF52" s="45"/>
      <c r="BG52" s="45"/>
      <c r="BH52" s="45"/>
      <c r="BI52" s="45"/>
      <c r="BJ52" s="45"/>
      <c r="BK52" s="45"/>
      <c r="BL52" s="45"/>
      <c r="BM52" s="45"/>
      <c r="BN52" s="45"/>
      <c r="BO52" s="45"/>
      <c r="BP52" s="9"/>
      <c r="BQ52" s="17"/>
      <c r="BR52" s="18"/>
      <c r="BS52" s="9"/>
      <c r="BT52" s="45"/>
      <c r="BU52" s="45"/>
      <c r="BV52" s="45"/>
      <c r="BW52" s="45"/>
      <c r="BX52" s="45"/>
      <c r="BY52" s="45"/>
      <c r="BZ52" s="45"/>
      <c r="CA52" s="45"/>
      <c r="CB52" s="45"/>
      <c r="CC52" s="45"/>
      <c r="CD52" s="45"/>
      <c r="CE52" s="45"/>
      <c r="CF52" s="45"/>
      <c r="CG52" s="9"/>
      <c r="CH52" s="17"/>
      <c r="CI52" s="18"/>
      <c r="CJ52" s="9"/>
      <c r="CK52" s="45"/>
      <c r="CL52" s="45"/>
      <c r="CM52" s="45"/>
      <c r="CN52" s="45"/>
      <c r="CO52" s="45"/>
      <c r="CP52" s="45"/>
      <c r="CQ52" s="45"/>
      <c r="CR52" s="45"/>
      <c r="CS52" s="45"/>
      <c r="CT52" s="45"/>
      <c r="CU52" s="45"/>
      <c r="CV52" s="45"/>
      <c r="CW52" s="45"/>
      <c r="CX52" s="9"/>
      <c r="CY52" s="17"/>
      <c r="CZ52" s="18"/>
      <c r="DA52" s="9"/>
      <c r="DB52" s="45"/>
      <c r="DC52" s="45"/>
      <c r="DD52" s="45"/>
      <c r="DE52" s="45"/>
      <c r="DF52" s="45"/>
      <c r="DG52" s="45"/>
      <c r="DH52" s="45"/>
      <c r="DI52" s="45"/>
      <c r="DJ52" s="45"/>
      <c r="DK52" s="45"/>
      <c r="DL52" s="45"/>
      <c r="DM52" s="45"/>
      <c r="DN52" s="45"/>
      <c r="DO52" s="9"/>
      <c r="DP52" s="17"/>
      <c r="DQ52" s="18"/>
      <c r="DR52" s="9"/>
      <c r="DS52" s="45"/>
      <c r="DT52" s="45"/>
      <c r="DU52" s="45"/>
      <c r="DV52" s="45"/>
      <c r="DW52" s="45"/>
      <c r="DX52" s="45"/>
      <c r="DY52" s="45"/>
      <c r="DZ52" s="45"/>
      <c r="EA52" s="45"/>
      <c r="EB52" s="45"/>
      <c r="EC52" s="45"/>
      <c r="ED52" s="45"/>
      <c r="EE52" s="45"/>
      <c r="EF52" s="9"/>
      <c r="EG52" s="17"/>
      <c r="EH52" s="18"/>
      <c r="EI52" s="9"/>
      <c r="EJ52" s="45"/>
      <c r="EK52" s="45"/>
      <c r="EL52" s="45"/>
      <c r="EM52" s="45"/>
      <c r="EN52" s="45"/>
      <c r="EO52" s="45"/>
      <c r="EP52" s="45"/>
      <c r="EQ52" s="45"/>
      <c r="ER52" s="45"/>
      <c r="ES52" s="45"/>
      <c r="ET52" s="45"/>
      <c r="EU52" s="45"/>
      <c r="EV52" s="45"/>
      <c r="EW52" s="9"/>
      <c r="EX52" s="17"/>
      <c r="EY52" s="18"/>
      <c r="EZ52" s="9"/>
      <c r="FA52" s="45"/>
      <c r="FB52" s="45"/>
      <c r="FC52" s="45"/>
      <c r="FD52" s="45"/>
      <c r="FE52" s="45"/>
      <c r="FF52" s="45"/>
      <c r="FG52" s="45"/>
      <c r="FH52" s="45"/>
      <c r="FI52" s="45"/>
      <c r="FJ52" s="45"/>
      <c r="FK52" s="45"/>
      <c r="FL52" s="45"/>
      <c r="FM52" s="45"/>
      <c r="FN52" s="9"/>
      <c r="FO52" s="17"/>
      <c r="FP52" s="18"/>
      <c r="FQ52" s="9"/>
      <c r="FR52" s="45"/>
      <c r="FS52" s="45"/>
      <c r="FT52" s="45"/>
      <c r="FU52" s="45"/>
      <c r="FV52" s="45"/>
      <c r="FW52" s="45"/>
      <c r="FX52" s="45"/>
      <c r="FY52" s="45"/>
      <c r="FZ52" s="45"/>
      <c r="GA52" s="45"/>
      <c r="GB52" s="45"/>
      <c r="GC52" s="45"/>
      <c r="GD52" s="45"/>
      <c r="GE52" s="9"/>
      <c r="GF52" s="17"/>
      <c r="GG52" s="18"/>
      <c r="GH52" s="9"/>
      <c r="GI52" s="45"/>
      <c r="GJ52" s="45"/>
      <c r="GK52" s="45"/>
      <c r="GL52" s="45"/>
      <c r="GM52" s="45"/>
      <c r="GN52" s="45"/>
      <c r="GO52" s="45"/>
      <c r="GP52" s="45"/>
      <c r="GQ52" s="45"/>
      <c r="GR52" s="45"/>
      <c r="GS52" s="45"/>
      <c r="GT52" s="45"/>
      <c r="GU52" s="45"/>
      <c r="GV52" s="9"/>
      <c r="GW52" s="17"/>
      <c r="GX52" s="18"/>
      <c r="GY52" s="9"/>
      <c r="GZ52" s="45"/>
      <c r="HA52" s="45"/>
      <c r="HB52" s="45"/>
      <c r="HC52" s="45"/>
      <c r="HD52" s="45"/>
      <c r="HE52" s="45"/>
      <c r="HF52" s="45"/>
      <c r="HG52" s="45"/>
      <c r="HH52" s="45"/>
      <c r="HI52" s="45"/>
      <c r="HJ52" s="45"/>
      <c r="HK52" s="45"/>
      <c r="HL52" s="45"/>
      <c r="HM52" s="9"/>
      <c r="HN52" s="17"/>
      <c r="HO52" s="18"/>
      <c r="HP52" s="9"/>
      <c r="HQ52" s="45"/>
      <c r="HR52" s="45"/>
      <c r="HS52" s="45"/>
      <c r="HT52" s="45"/>
      <c r="HU52" s="45"/>
      <c r="HV52" s="45"/>
      <c r="HW52" s="45"/>
      <c r="HX52" s="45"/>
      <c r="HY52" s="45"/>
      <c r="HZ52" s="45"/>
      <c r="IA52" s="45"/>
      <c r="IB52" s="45"/>
      <c r="IC52" s="45"/>
      <c r="ID52" s="9"/>
      <c r="IE52" s="17"/>
      <c r="IF52" s="18"/>
      <c r="IG52" s="9"/>
      <c r="IH52" s="45"/>
      <c r="II52" s="45"/>
      <c r="IJ52" s="45"/>
      <c r="IK52" s="45"/>
      <c r="IL52" s="45"/>
      <c r="IM52" s="45"/>
      <c r="IN52" s="45"/>
      <c r="IO52" s="45"/>
      <c r="IP52" s="45"/>
      <c r="IQ52" s="45"/>
      <c r="IR52" s="45"/>
      <c r="IS52" s="45"/>
      <c r="IT52" s="45"/>
      <c r="IU52" s="9"/>
      <c r="IV52" s="17"/>
    </row>
    <row r="53" spans="1:256" ht="12.75" x14ac:dyDescent="0.2">
      <c r="A53" s="17" t="s">
        <v>114</v>
      </c>
      <c r="B53" s="18" t="s">
        <v>115</v>
      </c>
      <c r="C53" s="19">
        <v>0</v>
      </c>
      <c r="D53" s="19">
        <v>0</v>
      </c>
      <c r="E53" s="19">
        <v>0</v>
      </c>
      <c r="F53" s="19">
        <v>202.57195000000004</v>
      </c>
      <c r="G53" s="19">
        <v>103.61317000000001</v>
      </c>
      <c r="H53" s="19">
        <v>-40.191380000000002</v>
      </c>
      <c r="I53" s="19">
        <v>6.441489999999999</v>
      </c>
      <c r="J53" s="19">
        <v>-19.87191</v>
      </c>
      <c r="K53" s="19">
        <v>4.8129999999999992E-2</v>
      </c>
      <c r="L53" s="19">
        <v>0</v>
      </c>
      <c r="M53" s="19">
        <v>0</v>
      </c>
      <c r="N53" s="19">
        <v>0</v>
      </c>
      <c r="O53" s="22">
        <v>252.61145000000002</v>
      </c>
      <c r="P53" s="45"/>
      <c r="Q53" s="9"/>
      <c r="R53" s="17"/>
      <c r="S53" s="18"/>
      <c r="T53" s="9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9"/>
      <c r="AI53" s="17"/>
      <c r="AJ53" s="18"/>
      <c r="AK53" s="9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9"/>
      <c r="AZ53" s="17"/>
      <c r="BA53" s="18"/>
      <c r="BB53" s="9"/>
      <c r="BC53" s="45"/>
      <c r="BD53" s="45"/>
      <c r="BE53" s="45"/>
      <c r="BF53" s="45"/>
      <c r="BG53" s="45"/>
      <c r="BH53" s="45"/>
      <c r="BI53" s="45"/>
      <c r="BJ53" s="45"/>
      <c r="BK53" s="45"/>
      <c r="BL53" s="45"/>
      <c r="BM53" s="45"/>
      <c r="BN53" s="45"/>
      <c r="BO53" s="45"/>
      <c r="BP53" s="9"/>
      <c r="BQ53" s="17"/>
      <c r="BR53" s="18"/>
      <c r="BS53" s="9"/>
      <c r="BT53" s="45"/>
      <c r="BU53" s="45"/>
      <c r="BV53" s="45"/>
      <c r="BW53" s="45"/>
      <c r="BX53" s="45"/>
      <c r="BY53" s="45"/>
      <c r="BZ53" s="45"/>
      <c r="CA53" s="45"/>
      <c r="CB53" s="45"/>
      <c r="CC53" s="45"/>
      <c r="CD53" s="45"/>
      <c r="CE53" s="45"/>
      <c r="CF53" s="45"/>
      <c r="CG53" s="9"/>
      <c r="CH53" s="17"/>
      <c r="CI53" s="18"/>
      <c r="CJ53" s="9"/>
      <c r="CK53" s="45"/>
      <c r="CL53" s="45"/>
      <c r="CM53" s="45"/>
      <c r="CN53" s="45"/>
      <c r="CO53" s="45"/>
      <c r="CP53" s="45"/>
      <c r="CQ53" s="45"/>
      <c r="CR53" s="45"/>
      <c r="CS53" s="45"/>
      <c r="CT53" s="45"/>
      <c r="CU53" s="45"/>
      <c r="CV53" s="45"/>
      <c r="CW53" s="45"/>
      <c r="CX53" s="9"/>
      <c r="CY53" s="17"/>
      <c r="CZ53" s="18"/>
      <c r="DA53" s="9"/>
      <c r="DB53" s="45"/>
      <c r="DC53" s="45"/>
      <c r="DD53" s="45"/>
      <c r="DE53" s="45"/>
      <c r="DF53" s="45"/>
      <c r="DG53" s="45"/>
      <c r="DH53" s="45"/>
      <c r="DI53" s="45"/>
      <c r="DJ53" s="45"/>
      <c r="DK53" s="45"/>
      <c r="DL53" s="45"/>
      <c r="DM53" s="45"/>
      <c r="DN53" s="45"/>
      <c r="DO53" s="9"/>
      <c r="DP53" s="17"/>
      <c r="DQ53" s="18"/>
      <c r="DR53" s="9"/>
      <c r="DS53" s="45"/>
      <c r="DT53" s="45"/>
      <c r="DU53" s="45"/>
      <c r="DV53" s="45"/>
      <c r="DW53" s="45"/>
      <c r="DX53" s="45"/>
      <c r="DY53" s="45"/>
      <c r="DZ53" s="45"/>
      <c r="EA53" s="45"/>
      <c r="EB53" s="45"/>
      <c r="EC53" s="45"/>
      <c r="ED53" s="45"/>
      <c r="EE53" s="45"/>
      <c r="EF53" s="9"/>
      <c r="EG53" s="17"/>
      <c r="EH53" s="18"/>
      <c r="EI53" s="9"/>
      <c r="EJ53" s="45"/>
      <c r="EK53" s="45"/>
      <c r="EL53" s="45"/>
      <c r="EM53" s="45"/>
      <c r="EN53" s="45"/>
      <c r="EO53" s="45"/>
      <c r="EP53" s="45"/>
      <c r="EQ53" s="45"/>
      <c r="ER53" s="45"/>
      <c r="ES53" s="45"/>
      <c r="ET53" s="45"/>
      <c r="EU53" s="45"/>
      <c r="EV53" s="45"/>
      <c r="EW53" s="9"/>
      <c r="EX53" s="17"/>
      <c r="EY53" s="18"/>
      <c r="EZ53" s="9"/>
      <c r="FA53" s="45"/>
      <c r="FB53" s="45"/>
      <c r="FC53" s="45"/>
      <c r="FD53" s="45"/>
      <c r="FE53" s="45"/>
      <c r="FF53" s="45"/>
      <c r="FG53" s="45"/>
      <c r="FH53" s="45"/>
      <c r="FI53" s="45"/>
      <c r="FJ53" s="45"/>
      <c r="FK53" s="45"/>
      <c r="FL53" s="45"/>
      <c r="FM53" s="45"/>
      <c r="FN53" s="9"/>
      <c r="FO53" s="17"/>
      <c r="FP53" s="18"/>
      <c r="FQ53" s="9"/>
      <c r="FR53" s="45"/>
      <c r="FS53" s="45"/>
      <c r="FT53" s="45"/>
      <c r="FU53" s="45"/>
      <c r="FV53" s="45"/>
      <c r="FW53" s="45"/>
      <c r="FX53" s="45"/>
      <c r="FY53" s="45"/>
      <c r="FZ53" s="45"/>
      <c r="GA53" s="45"/>
      <c r="GB53" s="45"/>
      <c r="GC53" s="45"/>
      <c r="GD53" s="45"/>
      <c r="GE53" s="9"/>
      <c r="GF53" s="17"/>
      <c r="GG53" s="18"/>
      <c r="GH53" s="9"/>
      <c r="GI53" s="45"/>
      <c r="GJ53" s="45"/>
      <c r="GK53" s="45"/>
      <c r="GL53" s="45"/>
      <c r="GM53" s="45"/>
      <c r="GN53" s="45"/>
      <c r="GO53" s="45"/>
      <c r="GP53" s="45"/>
      <c r="GQ53" s="45"/>
      <c r="GR53" s="45"/>
      <c r="GS53" s="45"/>
      <c r="GT53" s="45"/>
      <c r="GU53" s="45"/>
      <c r="GV53" s="9"/>
      <c r="GW53" s="17"/>
      <c r="GX53" s="18"/>
      <c r="GY53" s="9"/>
      <c r="GZ53" s="45"/>
      <c r="HA53" s="45"/>
      <c r="HB53" s="45"/>
      <c r="HC53" s="45"/>
      <c r="HD53" s="45"/>
      <c r="HE53" s="45"/>
      <c r="HF53" s="45"/>
      <c r="HG53" s="45"/>
      <c r="HH53" s="45"/>
      <c r="HI53" s="45"/>
      <c r="HJ53" s="45"/>
      <c r="HK53" s="45"/>
      <c r="HL53" s="45"/>
      <c r="HM53" s="9"/>
      <c r="HN53" s="17"/>
      <c r="HO53" s="18"/>
      <c r="HP53" s="9"/>
      <c r="HQ53" s="45"/>
      <c r="HR53" s="45"/>
      <c r="HS53" s="45"/>
      <c r="HT53" s="45"/>
      <c r="HU53" s="45"/>
      <c r="HV53" s="45"/>
      <c r="HW53" s="45"/>
      <c r="HX53" s="45"/>
      <c r="HY53" s="45"/>
      <c r="HZ53" s="45"/>
      <c r="IA53" s="45"/>
      <c r="IB53" s="45"/>
      <c r="IC53" s="45"/>
      <c r="ID53" s="9"/>
      <c r="IE53" s="17"/>
      <c r="IF53" s="18"/>
      <c r="IG53" s="9"/>
      <c r="IH53" s="45"/>
      <c r="II53" s="45"/>
      <c r="IJ53" s="45"/>
      <c r="IK53" s="45"/>
      <c r="IL53" s="45"/>
      <c r="IM53" s="45"/>
      <c r="IN53" s="45"/>
      <c r="IO53" s="45"/>
      <c r="IP53" s="45"/>
      <c r="IQ53" s="45"/>
      <c r="IR53" s="45"/>
      <c r="IS53" s="45"/>
      <c r="IT53" s="45"/>
      <c r="IU53" s="9"/>
      <c r="IV53" s="17"/>
    </row>
    <row r="54" spans="1:256" ht="12.75" x14ac:dyDescent="0.2">
      <c r="A54" s="17" t="s">
        <v>116</v>
      </c>
      <c r="B54" s="18" t="s">
        <v>117</v>
      </c>
      <c r="C54" s="19">
        <v>0</v>
      </c>
      <c r="D54" s="19">
        <v>0</v>
      </c>
      <c r="E54" s="19">
        <v>0</v>
      </c>
      <c r="F54" s="19">
        <v>0</v>
      </c>
      <c r="G54" s="19">
        <v>27.076730000000001</v>
      </c>
      <c r="H54" s="19">
        <v>-6.5629999999999994E-2</v>
      </c>
      <c r="I54" s="19">
        <v>0</v>
      </c>
      <c r="J54" s="19">
        <v>0</v>
      </c>
      <c r="K54" s="19">
        <v>0</v>
      </c>
      <c r="L54" s="19">
        <v>-8.7506666666666663E-2</v>
      </c>
      <c r="M54" s="19">
        <v>0</v>
      </c>
      <c r="N54" s="19">
        <v>0</v>
      </c>
      <c r="O54" s="22">
        <v>26.923593333333336</v>
      </c>
      <c r="P54" s="45"/>
      <c r="Q54" s="9"/>
      <c r="R54" s="17"/>
      <c r="S54" s="18"/>
      <c r="T54" s="9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9"/>
      <c r="AI54" s="17"/>
      <c r="AJ54" s="18"/>
      <c r="AK54" s="9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9"/>
      <c r="AZ54" s="17"/>
      <c r="BA54" s="18"/>
      <c r="BB54" s="9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  <c r="BP54" s="9"/>
      <c r="BQ54" s="17"/>
      <c r="BR54" s="18"/>
      <c r="BS54" s="9"/>
      <c r="BT54" s="45"/>
      <c r="BU54" s="45"/>
      <c r="BV54" s="45"/>
      <c r="BW54" s="45"/>
      <c r="BX54" s="45"/>
      <c r="BY54" s="45"/>
      <c r="BZ54" s="45"/>
      <c r="CA54" s="45"/>
      <c r="CB54" s="45"/>
      <c r="CC54" s="45"/>
      <c r="CD54" s="45"/>
      <c r="CE54" s="45"/>
      <c r="CF54" s="45"/>
      <c r="CG54" s="9"/>
      <c r="CH54" s="17"/>
      <c r="CI54" s="18"/>
      <c r="CJ54" s="9"/>
      <c r="CK54" s="45"/>
      <c r="CL54" s="45"/>
      <c r="CM54" s="45"/>
      <c r="CN54" s="45"/>
      <c r="CO54" s="45"/>
      <c r="CP54" s="45"/>
      <c r="CQ54" s="45"/>
      <c r="CR54" s="45"/>
      <c r="CS54" s="45"/>
      <c r="CT54" s="45"/>
      <c r="CU54" s="45"/>
      <c r="CV54" s="45"/>
      <c r="CW54" s="45"/>
      <c r="CX54" s="9"/>
      <c r="CY54" s="17"/>
      <c r="CZ54" s="18"/>
      <c r="DA54" s="9"/>
      <c r="DB54" s="45"/>
      <c r="DC54" s="45"/>
      <c r="DD54" s="45"/>
      <c r="DE54" s="45"/>
      <c r="DF54" s="45"/>
      <c r="DG54" s="45"/>
      <c r="DH54" s="45"/>
      <c r="DI54" s="45"/>
      <c r="DJ54" s="45"/>
      <c r="DK54" s="45"/>
      <c r="DL54" s="45"/>
      <c r="DM54" s="45"/>
      <c r="DN54" s="45"/>
      <c r="DO54" s="9"/>
      <c r="DP54" s="17"/>
      <c r="DQ54" s="18"/>
      <c r="DR54" s="9"/>
      <c r="DS54" s="45"/>
      <c r="DT54" s="45"/>
      <c r="DU54" s="45"/>
      <c r="DV54" s="45"/>
      <c r="DW54" s="45"/>
      <c r="DX54" s="45"/>
      <c r="DY54" s="45"/>
      <c r="DZ54" s="45"/>
      <c r="EA54" s="45"/>
      <c r="EB54" s="45"/>
      <c r="EC54" s="45"/>
      <c r="ED54" s="45"/>
      <c r="EE54" s="45"/>
      <c r="EF54" s="9"/>
      <c r="EG54" s="17"/>
      <c r="EH54" s="18"/>
      <c r="EI54" s="9"/>
      <c r="EJ54" s="45"/>
      <c r="EK54" s="45"/>
      <c r="EL54" s="45"/>
      <c r="EM54" s="45"/>
      <c r="EN54" s="45"/>
      <c r="EO54" s="45"/>
      <c r="EP54" s="45"/>
      <c r="EQ54" s="45"/>
      <c r="ER54" s="45"/>
      <c r="ES54" s="45"/>
      <c r="ET54" s="45"/>
      <c r="EU54" s="45"/>
      <c r="EV54" s="45"/>
      <c r="EW54" s="9"/>
      <c r="EX54" s="17"/>
      <c r="EY54" s="18"/>
      <c r="EZ54" s="9"/>
      <c r="FA54" s="45"/>
      <c r="FB54" s="45"/>
      <c r="FC54" s="45"/>
      <c r="FD54" s="45"/>
      <c r="FE54" s="45"/>
      <c r="FF54" s="45"/>
      <c r="FG54" s="45"/>
      <c r="FH54" s="45"/>
      <c r="FI54" s="45"/>
      <c r="FJ54" s="45"/>
      <c r="FK54" s="45"/>
      <c r="FL54" s="45"/>
      <c r="FM54" s="45"/>
      <c r="FN54" s="9"/>
      <c r="FO54" s="17"/>
      <c r="FP54" s="18"/>
      <c r="FQ54" s="9"/>
      <c r="FR54" s="45"/>
      <c r="FS54" s="45"/>
      <c r="FT54" s="45"/>
      <c r="FU54" s="45"/>
      <c r="FV54" s="45"/>
      <c r="FW54" s="45"/>
      <c r="FX54" s="45"/>
      <c r="FY54" s="45"/>
      <c r="FZ54" s="45"/>
      <c r="GA54" s="45"/>
      <c r="GB54" s="45"/>
      <c r="GC54" s="45"/>
      <c r="GD54" s="45"/>
      <c r="GE54" s="9"/>
      <c r="GF54" s="17"/>
      <c r="GG54" s="18"/>
      <c r="GH54" s="9"/>
      <c r="GI54" s="45"/>
      <c r="GJ54" s="45"/>
      <c r="GK54" s="45"/>
      <c r="GL54" s="45"/>
      <c r="GM54" s="45"/>
      <c r="GN54" s="45"/>
      <c r="GO54" s="45"/>
      <c r="GP54" s="45"/>
      <c r="GQ54" s="45"/>
      <c r="GR54" s="45"/>
      <c r="GS54" s="45"/>
      <c r="GT54" s="45"/>
      <c r="GU54" s="45"/>
      <c r="GV54" s="9"/>
      <c r="GW54" s="17"/>
      <c r="GX54" s="18"/>
      <c r="GY54" s="9"/>
      <c r="GZ54" s="45"/>
      <c r="HA54" s="45"/>
      <c r="HB54" s="45"/>
      <c r="HC54" s="45"/>
      <c r="HD54" s="45"/>
      <c r="HE54" s="45"/>
      <c r="HF54" s="45"/>
      <c r="HG54" s="45"/>
      <c r="HH54" s="45"/>
      <c r="HI54" s="45"/>
      <c r="HJ54" s="45"/>
      <c r="HK54" s="45"/>
      <c r="HL54" s="45"/>
      <c r="HM54" s="9"/>
      <c r="HN54" s="17"/>
      <c r="HO54" s="18"/>
      <c r="HP54" s="9"/>
      <c r="HQ54" s="45"/>
      <c r="HR54" s="45"/>
      <c r="HS54" s="45"/>
      <c r="HT54" s="45"/>
      <c r="HU54" s="45"/>
      <c r="HV54" s="45"/>
      <c r="HW54" s="45"/>
      <c r="HX54" s="45"/>
      <c r="HY54" s="45"/>
      <c r="HZ54" s="45"/>
      <c r="IA54" s="45"/>
      <c r="IB54" s="45"/>
      <c r="IC54" s="45"/>
      <c r="ID54" s="9"/>
      <c r="IE54" s="17"/>
      <c r="IF54" s="18"/>
      <c r="IG54" s="9"/>
      <c r="IH54" s="45"/>
      <c r="II54" s="45"/>
      <c r="IJ54" s="45"/>
      <c r="IK54" s="45"/>
      <c r="IL54" s="45"/>
      <c r="IM54" s="45"/>
      <c r="IN54" s="45"/>
      <c r="IO54" s="45"/>
      <c r="IP54" s="45"/>
      <c r="IQ54" s="45"/>
      <c r="IR54" s="45"/>
      <c r="IS54" s="45"/>
      <c r="IT54" s="45"/>
      <c r="IU54" s="9"/>
      <c r="IV54" s="17"/>
    </row>
    <row r="55" spans="1:256" ht="12.75" x14ac:dyDescent="0.2">
      <c r="A55" s="17" t="s">
        <v>118</v>
      </c>
      <c r="B55" s="18" t="s">
        <v>119</v>
      </c>
      <c r="C55" s="19">
        <v>0</v>
      </c>
      <c r="D55" s="19">
        <v>0</v>
      </c>
      <c r="E55" s="19">
        <v>0</v>
      </c>
      <c r="F55" s="19">
        <v>0</v>
      </c>
      <c r="G55" s="19">
        <v>0</v>
      </c>
      <c r="H55" s="19">
        <v>0.05</v>
      </c>
      <c r="I55" s="19">
        <v>42.713419999999992</v>
      </c>
      <c r="J55" s="19">
        <v>8.0249600000000001</v>
      </c>
      <c r="K55" s="19">
        <v>47.788139999999999</v>
      </c>
      <c r="L55" s="19">
        <v>12.681333333333335</v>
      </c>
      <c r="M55" s="19">
        <v>0</v>
      </c>
      <c r="N55" s="19">
        <v>0</v>
      </c>
      <c r="O55" s="22">
        <v>111.25785333333332</v>
      </c>
      <c r="P55" s="45"/>
      <c r="Q55" s="9"/>
      <c r="R55" s="17"/>
      <c r="S55" s="18"/>
      <c r="T55" s="9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9"/>
      <c r="AI55" s="17"/>
      <c r="AJ55" s="18"/>
      <c r="AK55" s="9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9"/>
      <c r="AZ55" s="17"/>
      <c r="BA55" s="18"/>
      <c r="BB55" s="9"/>
      <c r="BC55" s="45"/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45"/>
      <c r="BO55" s="45"/>
      <c r="BP55" s="9"/>
      <c r="BQ55" s="17"/>
      <c r="BR55" s="18"/>
      <c r="BS55" s="9"/>
      <c r="BT55" s="45"/>
      <c r="BU55" s="45"/>
      <c r="BV55" s="45"/>
      <c r="BW55" s="45"/>
      <c r="BX55" s="45"/>
      <c r="BY55" s="45"/>
      <c r="BZ55" s="45"/>
      <c r="CA55" s="45"/>
      <c r="CB55" s="45"/>
      <c r="CC55" s="45"/>
      <c r="CD55" s="45"/>
      <c r="CE55" s="45"/>
      <c r="CF55" s="45"/>
      <c r="CG55" s="9"/>
      <c r="CH55" s="17"/>
      <c r="CI55" s="18"/>
      <c r="CJ55" s="9"/>
      <c r="CK55" s="45"/>
      <c r="CL55" s="45"/>
      <c r="CM55" s="45"/>
      <c r="CN55" s="45"/>
      <c r="CO55" s="45"/>
      <c r="CP55" s="45"/>
      <c r="CQ55" s="45"/>
      <c r="CR55" s="45"/>
      <c r="CS55" s="45"/>
      <c r="CT55" s="45"/>
      <c r="CU55" s="45"/>
      <c r="CV55" s="45"/>
      <c r="CW55" s="45"/>
      <c r="CX55" s="9"/>
      <c r="CY55" s="17"/>
      <c r="CZ55" s="18"/>
      <c r="DA55" s="9"/>
      <c r="DB55" s="45"/>
      <c r="DC55" s="45"/>
      <c r="DD55" s="45"/>
      <c r="DE55" s="45"/>
      <c r="DF55" s="45"/>
      <c r="DG55" s="45"/>
      <c r="DH55" s="45"/>
      <c r="DI55" s="45"/>
      <c r="DJ55" s="45"/>
      <c r="DK55" s="45"/>
      <c r="DL55" s="45"/>
      <c r="DM55" s="45"/>
      <c r="DN55" s="45"/>
      <c r="DO55" s="9"/>
      <c r="DP55" s="17"/>
      <c r="DQ55" s="18"/>
      <c r="DR55" s="9"/>
      <c r="DS55" s="45"/>
      <c r="DT55" s="45"/>
      <c r="DU55" s="45"/>
      <c r="DV55" s="45"/>
      <c r="DW55" s="45"/>
      <c r="DX55" s="45"/>
      <c r="DY55" s="45"/>
      <c r="DZ55" s="45"/>
      <c r="EA55" s="45"/>
      <c r="EB55" s="45"/>
      <c r="EC55" s="45"/>
      <c r="ED55" s="45"/>
      <c r="EE55" s="45"/>
      <c r="EF55" s="9"/>
      <c r="EG55" s="17"/>
      <c r="EH55" s="18"/>
      <c r="EI55" s="9"/>
      <c r="EJ55" s="45"/>
      <c r="EK55" s="45"/>
      <c r="EL55" s="45"/>
      <c r="EM55" s="45"/>
      <c r="EN55" s="45"/>
      <c r="EO55" s="45"/>
      <c r="EP55" s="45"/>
      <c r="EQ55" s="45"/>
      <c r="ER55" s="45"/>
      <c r="ES55" s="45"/>
      <c r="ET55" s="45"/>
      <c r="EU55" s="45"/>
      <c r="EV55" s="45"/>
      <c r="EW55" s="9"/>
      <c r="EX55" s="17"/>
      <c r="EY55" s="18"/>
      <c r="EZ55" s="9"/>
      <c r="FA55" s="45"/>
      <c r="FB55" s="45"/>
      <c r="FC55" s="45"/>
      <c r="FD55" s="45"/>
      <c r="FE55" s="45"/>
      <c r="FF55" s="45"/>
      <c r="FG55" s="45"/>
      <c r="FH55" s="45"/>
      <c r="FI55" s="45"/>
      <c r="FJ55" s="45"/>
      <c r="FK55" s="45"/>
      <c r="FL55" s="45"/>
      <c r="FM55" s="45"/>
      <c r="FN55" s="9"/>
      <c r="FO55" s="17"/>
      <c r="FP55" s="18"/>
      <c r="FQ55" s="9"/>
      <c r="FR55" s="45"/>
      <c r="FS55" s="45"/>
      <c r="FT55" s="45"/>
      <c r="FU55" s="45"/>
      <c r="FV55" s="45"/>
      <c r="FW55" s="45"/>
      <c r="FX55" s="45"/>
      <c r="FY55" s="45"/>
      <c r="FZ55" s="45"/>
      <c r="GA55" s="45"/>
      <c r="GB55" s="45"/>
      <c r="GC55" s="45"/>
      <c r="GD55" s="45"/>
      <c r="GE55" s="9"/>
      <c r="GF55" s="17"/>
      <c r="GG55" s="18"/>
      <c r="GH55" s="9"/>
      <c r="GI55" s="45"/>
      <c r="GJ55" s="45"/>
      <c r="GK55" s="45"/>
      <c r="GL55" s="45"/>
      <c r="GM55" s="45"/>
      <c r="GN55" s="45"/>
      <c r="GO55" s="45"/>
      <c r="GP55" s="45"/>
      <c r="GQ55" s="45"/>
      <c r="GR55" s="45"/>
      <c r="GS55" s="45"/>
      <c r="GT55" s="45"/>
      <c r="GU55" s="45"/>
      <c r="GV55" s="9"/>
      <c r="GW55" s="17"/>
      <c r="GX55" s="18"/>
      <c r="GY55" s="9"/>
      <c r="GZ55" s="45"/>
      <c r="HA55" s="45"/>
      <c r="HB55" s="45"/>
      <c r="HC55" s="45"/>
      <c r="HD55" s="45"/>
      <c r="HE55" s="45"/>
      <c r="HF55" s="45"/>
      <c r="HG55" s="45"/>
      <c r="HH55" s="45"/>
      <c r="HI55" s="45"/>
      <c r="HJ55" s="45"/>
      <c r="HK55" s="45"/>
      <c r="HL55" s="45"/>
      <c r="HM55" s="9"/>
      <c r="HN55" s="17"/>
      <c r="HO55" s="18"/>
      <c r="HP55" s="9"/>
      <c r="HQ55" s="45"/>
      <c r="HR55" s="45"/>
      <c r="HS55" s="45"/>
      <c r="HT55" s="45"/>
      <c r="HU55" s="45"/>
      <c r="HV55" s="45"/>
      <c r="HW55" s="45"/>
      <c r="HX55" s="45"/>
      <c r="HY55" s="45"/>
      <c r="HZ55" s="45"/>
      <c r="IA55" s="45"/>
      <c r="IB55" s="45"/>
      <c r="IC55" s="45"/>
      <c r="ID55" s="9"/>
      <c r="IE55" s="17"/>
      <c r="IF55" s="18"/>
      <c r="IG55" s="9"/>
      <c r="IH55" s="45"/>
      <c r="II55" s="45"/>
      <c r="IJ55" s="45"/>
      <c r="IK55" s="45"/>
      <c r="IL55" s="45"/>
      <c r="IM55" s="45"/>
      <c r="IN55" s="45"/>
      <c r="IO55" s="45"/>
      <c r="IP55" s="45"/>
      <c r="IQ55" s="45"/>
      <c r="IR55" s="45"/>
      <c r="IS55" s="45"/>
      <c r="IT55" s="45"/>
      <c r="IU55" s="9"/>
      <c r="IV55" s="17"/>
    </row>
    <row r="56" spans="1:256" ht="12.75" x14ac:dyDescent="0.2">
      <c r="A56" s="17">
        <v>144462</v>
      </c>
      <c r="B56" s="18" t="s">
        <v>120</v>
      </c>
      <c r="C56" s="19">
        <v>0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20.64809</v>
      </c>
      <c r="K56" s="19">
        <v>-5.0040000000000001E-2</v>
      </c>
      <c r="L56" s="19">
        <v>-6.6720000000000002E-2</v>
      </c>
      <c r="M56" s="19">
        <v>0</v>
      </c>
      <c r="N56" s="19">
        <v>0</v>
      </c>
      <c r="O56" s="22">
        <v>20.531330000000001</v>
      </c>
      <c r="P56" s="45"/>
      <c r="Q56" s="9"/>
      <c r="R56" s="17"/>
      <c r="S56" s="18"/>
      <c r="T56" s="9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9"/>
      <c r="AI56" s="17"/>
      <c r="AJ56" s="18"/>
      <c r="AK56" s="9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9"/>
      <c r="AZ56" s="17"/>
      <c r="BA56" s="18"/>
      <c r="BB56" s="9"/>
      <c r="BC56" s="45"/>
      <c r="BD56" s="45"/>
      <c r="BE56" s="45"/>
      <c r="BF56" s="45"/>
      <c r="BG56" s="45"/>
      <c r="BH56" s="45"/>
      <c r="BI56" s="45"/>
      <c r="BJ56" s="45"/>
      <c r="BK56" s="45"/>
      <c r="BL56" s="45"/>
      <c r="BM56" s="45"/>
      <c r="BN56" s="45"/>
      <c r="BO56" s="45"/>
      <c r="BP56" s="9"/>
      <c r="BQ56" s="17"/>
      <c r="BR56" s="18"/>
      <c r="BS56" s="9"/>
      <c r="BT56" s="45"/>
      <c r="BU56" s="45"/>
      <c r="BV56" s="45"/>
      <c r="BW56" s="45"/>
      <c r="BX56" s="45"/>
      <c r="BY56" s="45"/>
      <c r="BZ56" s="45"/>
      <c r="CA56" s="45"/>
      <c r="CB56" s="45"/>
      <c r="CC56" s="45"/>
      <c r="CD56" s="45"/>
      <c r="CE56" s="45"/>
      <c r="CF56" s="45"/>
      <c r="CG56" s="9"/>
      <c r="CH56" s="17"/>
      <c r="CI56" s="18"/>
      <c r="CJ56" s="9"/>
      <c r="CK56" s="45"/>
      <c r="CL56" s="45"/>
      <c r="CM56" s="45"/>
      <c r="CN56" s="45"/>
      <c r="CO56" s="45"/>
      <c r="CP56" s="45"/>
      <c r="CQ56" s="45"/>
      <c r="CR56" s="45"/>
      <c r="CS56" s="45"/>
      <c r="CT56" s="45"/>
      <c r="CU56" s="45"/>
      <c r="CV56" s="45"/>
      <c r="CW56" s="45"/>
      <c r="CX56" s="9"/>
      <c r="CY56" s="17"/>
      <c r="CZ56" s="18"/>
      <c r="DA56" s="9"/>
      <c r="DB56" s="45"/>
      <c r="DC56" s="45"/>
      <c r="DD56" s="45"/>
      <c r="DE56" s="45"/>
      <c r="DF56" s="45"/>
      <c r="DG56" s="45"/>
      <c r="DH56" s="45"/>
      <c r="DI56" s="45"/>
      <c r="DJ56" s="45"/>
      <c r="DK56" s="45"/>
      <c r="DL56" s="45"/>
      <c r="DM56" s="45"/>
      <c r="DN56" s="45"/>
      <c r="DO56" s="9"/>
      <c r="DP56" s="17"/>
      <c r="DQ56" s="18"/>
      <c r="DR56" s="9"/>
      <c r="DS56" s="45"/>
      <c r="DT56" s="45"/>
      <c r="DU56" s="45"/>
      <c r="DV56" s="45"/>
      <c r="DW56" s="45"/>
      <c r="DX56" s="45"/>
      <c r="DY56" s="45"/>
      <c r="DZ56" s="45"/>
      <c r="EA56" s="45"/>
      <c r="EB56" s="45"/>
      <c r="EC56" s="45"/>
      <c r="ED56" s="45"/>
      <c r="EE56" s="45"/>
      <c r="EF56" s="9"/>
      <c r="EG56" s="17"/>
      <c r="EH56" s="18"/>
      <c r="EI56" s="9"/>
      <c r="EJ56" s="45"/>
      <c r="EK56" s="45"/>
      <c r="EL56" s="45"/>
      <c r="EM56" s="45"/>
      <c r="EN56" s="45"/>
      <c r="EO56" s="45"/>
      <c r="EP56" s="45"/>
      <c r="EQ56" s="45"/>
      <c r="ER56" s="45"/>
      <c r="ES56" s="45"/>
      <c r="ET56" s="45"/>
      <c r="EU56" s="45"/>
      <c r="EV56" s="45"/>
      <c r="EW56" s="9"/>
      <c r="EX56" s="17"/>
      <c r="EY56" s="18"/>
      <c r="EZ56" s="9"/>
      <c r="FA56" s="45"/>
      <c r="FB56" s="45"/>
      <c r="FC56" s="45"/>
      <c r="FD56" s="45"/>
      <c r="FE56" s="45"/>
      <c r="FF56" s="45"/>
      <c r="FG56" s="45"/>
      <c r="FH56" s="45"/>
      <c r="FI56" s="45"/>
      <c r="FJ56" s="45"/>
      <c r="FK56" s="45"/>
      <c r="FL56" s="45"/>
      <c r="FM56" s="45"/>
      <c r="FN56" s="9"/>
      <c r="FO56" s="17"/>
      <c r="FP56" s="18"/>
      <c r="FQ56" s="9"/>
      <c r="FR56" s="45"/>
      <c r="FS56" s="45"/>
      <c r="FT56" s="45"/>
      <c r="FU56" s="45"/>
      <c r="FV56" s="45"/>
      <c r="FW56" s="45"/>
      <c r="FX56" s="45"/>
      <c r="FY56" s="45"/>
      <c r="FZ56" s="45"/>
      <c r="GA56" s="45"/>
      <c r="GB56" s="45"/>
      <c r="GC56" s="45"/>
      <c r="GD56" s="45"/>
      <c r="GE56" s="9"/>
      <c r="GF56" s="17"/>
      <c r="GG56" s="18"/>
      <c r="GH56" s="9"/>
      <c r="GI56" s="45"/>
      <c r="GJ56" s="45"/>
      <c r="GK56" s="45"/>
      <c r="GL56" s="45"/>
      <c r="GM56" s="45"/>
      <c r="GN56" s="45"/>
      <c r="GO56" s="45"/>
      <c r="GP56" s="45"/>
      <c r="GQ56" s="45"/>
      <c r="GR56" s="45"/>
      <c r="GS56" s="45"/>
      <c r="GT56" s="45"/>
      <c r="GU56" s="45"/>
      <c r="GV56" s="9"/>
      <c r="GW56" s="17"/>
      <c r="GX56" s="18"/>
      <c r="GY56" s="9"/>
      <c r="GZ56" s="45"/>
      <c r="HA56" s="45"/>
      <c r="HB56" s="45"/>
      <c r="HC56" s="45"/>
      <c r="HD56" s="45"/>
      <c r="HE56" s="45"/>
      <c r="HF56" s="45"/>
      <c r="HG56" s="45"/>
      <c r="HH56" s="45"/>
      <c r="HI56" s="45"/>
      <c r="HJ56" s="45"/>
      <c r="HK56" s="45"/>
      <c r="HL56" s="45"/>
      <c r="HM56" s="9"/>
      <c r="HN56" s="17"/>
      <c r="HO56" s="18"/>
      <c r="HP56" s="9"/>
      <c r="HQ56" s="45"/>
      <c r="HR56" s="45"/>
      <c r="HS56" s="45"/>
      <c r="HT56" s="45"/>
      <c r="HU56" s="45"/>
      <c r="HV56" s="45"/>
      <c r="HW56" s="45"/>
      <c r="HX56" s="45"/>
      <c r="HY56" s="45"/>
      <c r="HZ56" s="45"/>
      <c r="IA56" s="45"/>
      <c r="IB56" s="45"/>
      <c r="IC56" s="45"/>
      <c r="ID56" s="9"/>
      <c r="IE56" s="17"/>
      <c r="IF56" s="18"/>
      <c r="IG56" s="9"/>
      <c r="IH56" s="45"/>
      <c r="II56" s="45"/>
      <c r="IJ56" s="45"/>
      <c r="IK56" s="45"/>
      <c r="IL56" s="45"/>
      <c r="IM56" s="45"/>
      <c r="IN56" s="45"/>
      <c r="IO56" s="45"/>
      <c r="IP56" s="45"/>
      <c r="IQ56" s="45"/>
      <c r="IR56" s="45"/>
      <c r="IS56" s="45"/>
      <c r="IT56" s="45"/>
      <c r="IU56" s="9"/>
      <c r="IV56" s="17"/>
    </row>
    <row r="57" spans="1:256" ht="12.75" x14ac:dyDescent="0.2">
      <c r="A57" s="17" t="s">
        <v>121</v>
      </c>
      <c r="B57" s="18" t="s">
        <v>122</v>
      </c>
      <c r="C57" s="19">
        <v>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438.66714666666667</v>
      </c>
      <c r="M57" s="19">
        <v>0</v>
      </c>
      <c r="N57" s="19">
        <v>0</v>
      </c>
      <c r="O57" s="22">
        <v>438.66714666666667</v>
      </c>
      <c r="P57" s="45"/>
      <c r="Q57" s="9"/>
      <c r="R57" s="17"/>
      <c r="S57" s="18"/>
      <c r="T57" s="9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9"/>
      <c r="AI57" s="17"/>
      <c r="AJ57" s="18"/>
      <c r="AK57" s="9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9"/>
      <c r="AZ57" s="17"/>
      <c r="BA57" s="18"/>
      <c r="BB57" s="9"/>
      <c r="BC57" s="45"/>
      <c r="BD57" s="45"/>
      <c r="BE57" s="45"/>
      <c r="BF57" s="45"/>
      <c r="BG57" s="45"/>
      <c r="BH57" s="45"/>
      <c r="BI57" s="45"/>
      <c r="BJ57" s="45"/>
      <c r="BK57" s="45"/>
      <c r="BL57" s="45"/>
      <c r="BM57" s="45"/>
      <c r="BN57" s="45"/>
      <c r="BO57" s="45"/>
      <c r="BP57" s="9"/>
      <c r="BQ57" s="17"/>
      <c r="BR57" s="18"/>
      <c r="BS57" s="9"/>
      <c r="BT57" s="45"/>
      <c r="BU57" s="45"/>
      <c r="BV57" s="45"/>
      <c r="BW57" s="45"/>
      <c r="BX57" s="45"/>
      <c r="BY57" s="45"/>
      <c r="BZ57" s="45"/>
      <c r="CA57" s="45"/>
      <c r="CB57" s="45"/>
      <c r="CC57" s="45"/>
      <c r="CD57" s="45"/>
      <c r="CE57" s="45"/>
      <c r="CF57" s="45"/>
      <c r="CG57" s="9"/>
      <c r="CH57" s="17"/>
      <c r="CI57" s="18"/>
      <c r="CJ57" s="9"/>
      <c r="CK57" s="45"/>
      <c r="CL57" s="45"/>
      <c r="CM57" s="45"/>
      <c r="CN57" s="45"/>
      <c r="CO57" s="45"/>
      <c r="CP57" s="45"/>
      <c r="CQ57" s="45"/>
      <c r="CR57" s="45"/>
      <c r="CS57" s="45"/>
      <c r="CT57" s="45"/>
      <c r="CU57" s="45"/>
      <c r="CV57" s="45"/>
      <c r="CW57" s="45"/>
      <c r="CX57" s="9"/>
      <c r="CY57" s="17"/>
      <c r="CZ57" s="18"/>
      <c r="DA57" s="9"/>
      <c r="DB57" s="45"/>
      <c r="DC57" s="45"/>
      <c r="DD57" s="45"/>
      <c r="DE57" s="45"/>
      <c r="DF57" s="45"/>
      <c r="DG57" s="45"/>
      <c r="DH57" s="45"/>
      <c r="DI57" s="45"/>
      <c r="DJ57" s="45"/>
      <c r="DK57" s="45"/>
      <c r="DL57" s="45"/>
      <c r="DM57" s="45"/>
      <c r="DN57" s="45"/>
      <c r="DO57" s="9"/>
      <c r="DP57" s="17"/>
      <c r="DQ57" s="18"/>
      <c r="DR57" s="9"/>
      <c r="DS57" s="45"/>
      <c r="DT57" s="45"/>
      <c r="DU57" s="45"/>
      <c r="DV57" s="45"/>
      <c r="DW57" s="45"/>
      <c r="DX57" s="45"/>
      <c r="DY57" s="45"/>
      <c r="DZ57" s="45"/>
      <c r="EA57" s="45"/>
      <c r="EB57" s="45"/>
      <c r="EC57" s="45"/>
      <c r="ED57" s="45"/>
      <c r="EE57" s="45"/>
      <c r="EF57" s="9"/>
      <c r="EG57" s="17"/>
      <c r="EH57" s="18"/>
      <c r="EI57" s="9"/>
      <c r="EJ57" s="45"/>
      <c r="EK57" s="45"/>
      <c r="EL57" s="45"/>
      <c r="EM57" s="45"/>
      <c r="EN57" s="45"/>
      <c r="EO57" s="45"/>
      <c r="EP57" s="45"/>
      <c r="EQ57" s="45"/>
      <c r="ER57" s="45"/>
      <c r="ES57" s="45"/>
      <c r="ET57" s="45"/>
      <c r="EU57" s="45"/>
      <c r="EV57" s="45"/>
      <c r="EW57" s="9"/>
      <c r="EX57" s="17"/>
      <c r="EY57" s="18"/>
      <c r="EZ57" s="9"/>
      <c r="FA57" s="45"/>
      <c r="FB57" s="45"/>
      <c r="FC57" s="45"/>
      <c r="FD57" s="45"/>
      <c r="FE57" s="45"/>
      <c r="FF57" s="45"/>
      <c r="FG57" s="45"/>
      <c r="FH57" s="45"/>
      <c r="FI57" s="45"/>
      <c r="FJ57" s="45"/>
      <c r="FK57" s="45"/>
      <c r="FL57" s="45"/>
      <c r="FM57" s="45"/>
      <c r="FN57" s="9"/>
      <c r="FO57" s="17"/>
      <c r="FP57" s="18"/>
      <c r="FQ57" s="9"/>
      <c r="FR57" s="45"/>
      <c r="FS57" s="45"/>
      <c r="FT57" s="45"/>
      <c r="FU57" s="45"/>
      <c r="FV57" s="45"/>
      <c r="FW57" s="45"/>
      <c r="FX57" s="45"/>
      <c r="FY57" s="45"/>
      <c r="FZ57" s="45"/>
      <c r="GA57" s="45"/>
      <c r="GB57" s="45"/>
      <c r="GC57" s="45"/>
      <c r="GD57" s="45"/>
      <c r="GE57" s="9"/>
      <c r="GF57" s="17"/>
      <c r="GG57" s="18"/>
      <c r="GH57" s="9"/>
      <c r="GI57" s="45"/>
      <c r="GJ57" s="45"/>
      <c r="GK57" s="45"/>
      <c r="GL57" s="45"/>
      <c r="GM57" s="45"/>
      <c r="GN57" s="45"/>
      <c r="GO57" s="45"/>
      <c r="GP57" s="45"/>
      <c r="GQ57" s="45"/>
      <c r="GR57" s="45"/>
      <c r="GS57" s="45"/>
      <c r="GT57" s="45"/>
      <c r="GU57" s="45"/>
      <c r="GV57" s="9"/>
      <c r="GW57" s="17"/>
      <c r="GX57" s="18"/>
      <c r="GY57" s="9"/>
      <c r="GZ57" s="45"/>
      <c r="HA57" s="45"/>
      <c r="HB57" s="45"/>
      <c r="HC57" s="45"/>
      <c r="HD57" s="45"/>
      <c r="HE57" s="45"/>
      <c r="HF57" s="45"/>
      <c r="HG57" s="45"/>
      <c r="HH57" s="45"/>
      <c r="HI57" s="45"/>
      <c r="HJ57" s="45"/>
      <c r="HK57" s="45"/>
      <c r="HL57" s="45"/>
      <c r="HM57" s="9"/>
      <c r="HN57" s="17"/>
      <c r="HO57" s="18"/>
      <c r="HP57" s="9"/>
      <c r="HQ57" s="45"/>
      <c r="HR57" s="45"/>
      <c r="HS57" s="45"/>
      <c r="HT57" s="45"/>
      <c r="HU57" s="45"/>
      <c r="HV57" s="45"/>
      <c r="HW57" s="45"/>
      <c r="HX57" s="45"/>
      <c r="HY57" s="45"/>
      <c r="HZ57" s="45"/>
      <c r="IA57" s="45"/>
      <c r="IB57" s="45"/>
      <c r="IC57" s="45"/>
      <c r="ID57" s="9"/>
      <c r="IE57" s="17"/>
      <c r="IF57" s="18"/>
      <c r="IG57" s="9"/>
      <c r="IH57" s="45"/>
      <c r="II57" s="45"/>
      <c r="IJ57" s="45"/>
      <c r="IK57" s="45"/>
      <c r="IL57" s="45"/>
      <c r="IM57" s="45"/>
      <c r="IN57" s="45"/>
      <c r="IO57" s="45"/>
      <c r="IP57" s="45"/>
      <c r="IQ57" s="45"/>
      <c r="IR57" s="45"/>
      <c r="IS57" s="45"/>
      <c r="IT57" s="45"/>
      <c r="IU57" s="9"/>
      <c r="IV57" s="17"/>
    </row>
    <row r="58" spans="1:256" ht="12.75" x14ac:dyDescent="0.2">
      <c r="A58" s="17" t="s">
        <v>123</v>
      </c>
      <c r="B58" s="18" t="s">
        <v>124</v>
      </c>
      <c r="C58" s="19">
        <v>0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14.337069999999999</v>
      </c>
      <c r="J58" s="19">
        <v>1.31158</v>
      </c>
      <c r="K58" s="19">
        <v>-3.2599999999999999E-3</v>
      </c>
      <c r="L58" s="19">
        <v>-4.3466666666666671E-3</v>
      </c>
      <c r="M58" s="19">
        <v>0</v>
      </c>
      <c r="N58" s="19">
        <v>0</v>
      </c>
      <c r="O58" s="22">
        <v>15.641043333333332</v>
      </c>
      <c r="P58" s="45"/>
    </row>
    <row r="59" spans="1:256" ht="12.75" x14ac:dyDescent="0.2">
      <c r="A59" s="17" t="s">
        <v>125</v>
      </c>
      <c r="B59" s="18" t="s">
        <v>126</v>
      </c>
      <c r="C59" s="19">
        <v>0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109.39358</v>
      </c>
      <c r="K59" s="19">
        <v>312.78130000000004</v>
      </c>
      <c r="L59" s="19">
        <v>0</v>
      </c>
      <c r="M59" s="19">
        <v>0</v>
      </c>
      <c r="N59" s="19">
        <v>0</v>
      </c>
      <c r="O59" s="22">
        <v>422.17488000000003</v>
      </c>
      <c r="P59" s="45"/>
    </row>
    <row r="60" spans="1:256" ht="12.75" x14ac:dyDescent="0.2">
      <c r="A60" s="17" t="s">
        <v>127</v>
      </c>
      <c r="B60" s="18" t="s">
        <v>128</v>
      </c>
      <c r="C60" s="19">
        <v>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109.39358</v>
      </c>
      <c r="K60" s="19">
        <v>77.154970000000006</v>
      </c>
      <c r="L60" s="19">
        <v>0</v>
      </c>
      <c r="M60" s="19">
        <v>0</v>
      </c>
      <c r="N60" s="19">
        <v>0</v>
      </c>
      <c r="O60" s="22">
        <v>186.54855000000001</v>
      </c>
      <c r="P60" s="45"/>
    </row>
    <row r="61" spans="1:256" ht="12.75" x14ac:dyDescent="0.2">
      <c r="A61" s="17" t="s">
        <v>129</v>
      </c>
      <c r="B61" s="18" t="s">
        <v>130</v>
      </c>
      <c r="C61" s="19">
        <v>0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109.39358</v>
      </c>
      <c r="K61" s="19">
        <v>55.99277</v>
      </c>
      <c r="L61" s="19">
        <v>0</v>
      </c>
      <c r="M61" s="19">
        <v>0</v>
      </c>
      <c r="N61" s="19">
        <v>0</v>
      </c>
      <c r="O61" s="22">
        <v>165.38634999999999</v>
      </c>
      <c r="P61" s="45"/>
    </row>
    <row r="62" spans="1:256" ht="12.75" x14ac:dyDescent="0.2">
      <c r="A62" s="17" t="s">
        <v>131</v>
      </c>
      <c r="B62" s="18" t="s">
        <v>132</v>
      </c>
      <c r="C62" s="19">
        <v>0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21.390729999999998</v>
      </c>
      <c r="L62" s="19">
        <v>0.6940533333333333</v>
      </c>
      <c r="M62" s="19">
        <v>0</v>
      </c>
      <c r="N62" s="19">
        <v>0</v>
      </c>
      <c r="O62" s="22">
        <v>22.084783333333331</v>
      </c>
      <c r="P62" s="45"/>
    </row>
    <row r="63" spans="1:256" ht="12.75" x14ac:dyDescent="0.2">
      <c r="A63" s="17" t="s">
        <v>133</v>
      </c>
      <c r="B63" s="18" t="s">
        <v>134</v>
      </c>
      <c r="C63" s="19">
        <v>0</v>
      </c>
      <c r="D63" s="19">
        <v>0</v>
      </c>
      <c r="E63" s="19">
        <v>0</v>
      </c>
      <c r="F63" s="19">
        <v>0</v>
      </c>
      <c r="G63" s="19">
        <v>0</v>
      </c>
      <c r="H63" s="19">
        <v>246.69121999999999</v>
      </c>
      <c r="I63" s="19">
        <v>-0.50478000000000001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22">
        <v>246.18643999999998</v>
      </c>
      <c r="P63" s="45"/>
    </row>
    <row r="64" spans="1:256" ht="12.75" x14ac:dyDescent="0.2">
      <c r="A64" s="17" t="s">
        <v>135</v>
      </c>
      <c r="B64" s="18" t="s">
        <v>136</v>
      </c>
      <c r="C64" s="19">
        <v>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17.377333333333333</v>
      </c>
      <c r="N64" s="19">
        <v>0</v>
      </c>
      <c r="O64" s="22">
        <v>17.377333333333333</v>
      </c>
      <c r="P64" s="45"/>
    </row>
    <row r="65" spans="1:18" ht="12.75" x14ac:dyDescent="0.2">
      <c r="A65" s="17" t="s">
        <v>137</v>
      </c>
      <c r="B65" s="18" t="s">
        <v>138</v>
      </c>
      <c r="C65" s="19">
        <v>0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33.222213333333336</v>
      </c>
      <c r="M65" s="19">
        <v>0</v>
      </c>
      <c r="N65" s="19">
        <v>0</v>
      </c>
      <c r="O65" s="22">
        <v>33.222213333333336</v>
      </c>
      <c r="P65" s="45"/>
    </row>
    <row r="66" spans="1:18" ht="12.75" x14ac:dyDescent="0.2">
      <c r="A66" s="17" t="s">
        <v>139</v>
      </c>
      <c r="B66" s="18" t="s">
        <v>140</v>
      </c>
      <c r="C66" s="19">
        <v>0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66.889319999999998</v>
      </c>
      <c r="M66" s="19">
        <v>20</v>
      </c>
      <c r="N66" s="19">
        <v>0</v>
      </c>
      <c r="O66" s="22">
        <v>86.889319999999998</v>
      </c>
      <c r="P66" s="45"/>
    </row>
    <row r="67" spans="1:18" ht="12.75" x14ac:dyDescent="0.2">
      <c r="A67" s="17" t="s">
        <v>141</v>
      </c>
      <c r="B67" s="18" t="s">
        <v>142</v>
      </c>
      <c r="C67" s="19">
        <v>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157.52723999999998</v>
      </c>
      <c r="O67" s="22">
        <v>157.52723999999998</v>
      </c>
      <c r="P67" s="45"/>
    </row>
    <row r="68" spans="1:18" ht="12.75" x14ac:dyDescent="0.2">
      <c r="A68" s="17" t="s">
        <v>145</v>
      </c>
      <c r="B68" s="18" t="s">
        <v>146</v>
      </c>
      <c r="C68" s="19">
        <v>0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39.866653333333332</v>
      </c>
      <c r="N68" s="19">
        <v>0</v>
      </c>
      <c r="O68" s="22">
        <v>39.866653333333332</v>
      </c>
      <c r="P68" s="45"/>
    </row>
    <row r="69" spans="1:18" ht="12.75" x14ac:dyDescent="0.2">
      <c r="A69" s="17">
        <v>146202</v>
      </c>
      <c r="B69" s="18" t="s">
        <v>147</v>
      </c>
      <c r="C69" s="19">
        <v>0</v>
      </c>
      <c r="D69" s="19">
        <v>0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47.38841</v>
      </c>
      <c r="L69" s="19">
        <v>0</v>
      </c>
      <c r="M69" s="19">
        <v>0</v>
      </c>
      <c r="N69" s="19">
        <v>0</v>
      </c>
      <c r="O69" s="22">
        <v>47.38841</v>
      </c>
      <c r="P69" s="45"/>
    </row>
    <row r="70" spans="1:18" ht="12.75" x14ac:dyDescent="0.2">
      <c r="A70" s="17" t="s">
        <v>148</v>
      </c>
      <c r="B70" s="18" t="s">
        <v>149</v>
      </c>
      <c r="C70" s="19">
        <v>0</v>
      </c>
      <c r="D70" s="19"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201.958</v>
      </c>
      <c r="O70" s="22">
        <v>201.958</v>
      </c>
      <c r="P70" s="45"/>
    </row>
    <row r="71" spans="1:18" ht="12.75" x14ac:dyDescent="0.2">
      <c r="A71" s="17" t="s">
        <v>150</v>
      </c>
      <c r="B71" s="18" t="s">
        <v>151</v>
      </c>
      <c r="C71" s="19">
        <v>0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26.456</v>
      </c>
      <c r="N71" s="19">
        <v>0</v>
      </c>
      <c r="O71" s="22">
        <v>26.456</v>
      </c>
      <c r="P71" s="45"/>
    </row>
    <row r="72" spans="1:18" ht="12.75" x14ac:dyDescent="0.2">
      <c r="A72" s="17" t="s">
        <v>152</v>
      </c>
      <c r="B72" s="18" t="s">
        <v>153</v>
      </c>
      <c r="C72" s="19">
        <v>0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-17.287669999999999</v>
      </c>
      <c r="L72" s="19">
        <v>0</v>
      </c>
      <c r="M72" s="19">
        <v>0</v>
      </c>
      <c r="N72" s="19">
        <v>0</v>
      </c>
      <c r="O72" s="22">
        <v>-17.287669999999999</v>
      </c>
      <c r="P72" s="45"/>
    </row>
    <row r="73" spans="1:18" ht="12.75" x14ac:dyDescent="0.2">
      <c r="A73" s="17" t="s">
        <v>154</v>
      </c>
      <c r="B73" s="18" t="s">
        <v>155</v>
      </c>
      <c r="C73" s="19">
        <v>0</v>
      </c>
      <c r="D73" s="19">
        <v>0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-43.035546666666669</v>
      </c>
      <c r="M73" s="19">
        <v>0</v>
      </c>
      <c r="N73" s="19">
        <v>0</v>
      </c>
      <c r="O73" s="22">
        <v>-43.035546666666669</v>
      </c>
      <c r="P73" s="45"/>
    </row>
    <row r="74" spans="1:18" ht="12.75" x14ac:dyDescent="0.2">
      <c r="A74" s="17"/>
      <c r="B74" s="18"/>
      <c r="P74" s="45"/>
    </row>
    <row r="75" spans="1:18" ht="12.75" x14ac:dyDescent="0.2">
      <c r="B75" s="23" t="s">
        <v>27</v>
      </c>
      <c r="C75" s="41">
        <v>303.51722999999998</v>
      </c>
      <c r="D75" s="41">
        <v>1365.7802900000002</v>
      </c>
      <c r="E75" s="41">
        <v>1535.1668799999998</v>
      </c>
      <c r="F75" s="41">
        <v>1054.1067500000001</v>
      </c>
      <c r="G75" s="41">
        <v>1041.8165899999999</v>
      </c>
      <c r="H75" s="41">
        <v>355.28947999999997</v>
      </c>
      <c r="I75" s="41">
        <v>176.46826000000001</v>
      </c>
      <c r="J75" s="41">
        <v>387.82664999999997</v>
      </c>
      <c r="K75" s="41">
        <v>638.23416999999995</v>
      </c>
      <c r="L75" s="41">
        <v>856.54028000000005</v>
      </c>
      <c r="M75" s="41">
        <v>1016.9076400000001</v>
      </c>
      <c r="N75" s="41">
        <v>2175.7082</v>
      </c>
      <c r="O75" s="41">
        <v>10907.362420000003</v>
      </c>
      <c r="P75" s="45"/>
    </row>
    <row r="76" spans="1:18" x14ac:dyDescent="0.15">
      <c r="P76" s="45"/>
    </row>
    <row r="77" spans="1:18" x14ac:dyDescent="0.15">
      <c r="P77" s="45"/>
    </row>
    <row r="78" spans="1:18" ht="12.75" x14ac:dyDescent="0.2">
      <c r="A78" s="16" t="s">
        <v>18</v>
      </c>
      <c r="B78" s="16" t="s">
        <v>19</v>
      </c>
      <c r="P78" s="45"/>
    </row>
    <row r="79" spans="1:18" ht="12.75" x14ac:dyDescent="0.2">
      <c r="A79" s="16"/>
      <c r="B79" s="24" t="s">
        <v>38</v>
      </c>
      <c r="C79" s="1" t="s">
        <v>0</v>
      </c>
      <c r="D79" s="1" t="s">
        <v>1</v>
      </c>
      <c r="E79" s="1" t="s">
        <v>2</v>
      </c>
      <c r="F79" s="1" t="s">
        <v>3</v>
      </c>
      <c r="G79" s="1" t="s">
        <v>4</v>
      </c>
      <c r="H79" s="1" t="s">
        <v>5</v>
      </c>
      <c r="I79" s="1" t="s">
        <v>6</v>
      </c>
      <c r="J79" s="1" t="s">
        <v>7</v>
      </c>
      <c r="K79" s="1" t="s">
        <v>8</v>
      </c>
      <c r="L79" s="1" t="s">
        <v>9</v>
      </c>
      <c r="M79" s="1" t="s">
        <v>10</v>
      </c>
      <c r="N79" s="1" t="s">
        <v>11</v>
      </c>
      <c r="O79" s="1" t="s">
        <v>12</v>
      </c>
      <c r="P79" s="45"/>
      <c r="R79" s="54" t="s">
        <v>156</v>
      </c>
    </row>
    <row r="80" spans="1:18" ht="12.75" x14ac:dyDescent="0.2">
      <c r="A80" s="17"/>
      <c r="B80" s="18"/>
      <c r="C80" s="19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1"/>
      <c r="P80" s="45"/>
    </row>
    <row r="81" spans="1:15" ht="12.75" x14ac:dyDescent="0.2">
      <c r="A81" s="17" t="s">
        <v>40</v>
      </c>
      <c r="B81" s="18" t="s">
        <v>41</v>
      </c>
      <c r="C81" s="19">
        <v>0</v>
      </c>
      <c r="D81" s="19">
        <v>0</v>
      </c>
      <c r="E81" s="19">
        <v>0</v>
      </c>
      <c r="F81" s="19">
        <v>0</v>
      </c>
      <c r="G81" s="19">
        <v>0</v>
      </c>
      <c r="H81" s="19">
        <v>0</v>
      </c>
      <c r="I81" s="19">
        <v>0</v>
      </c>
      <c r="J81" s="19">
        <v>0</v>
      </c>
      <c r="K81" s="19">
        <v>0</v>
      </c>
      <c r="L81" s="19">
        <v>305.733</v>
      </c>
      <c r="M81" s="19">
        <v>0</v>
      </c>
      <c r="N81" s="19">
        <v>0</v>
      </c>
      <c r="O81" s="21">
        <v>305.733</v>
      </c>
    </row>
    <row r="82" spans="1:15" ht="12.75" x14ac:dyDescent="0.2">
      <c r="A82" s="17" t="s">
        <v>42</v>
      </c>
      <c r="B82" s="18" t="s">
        <v>20</v>
      </c>
      <c r="C82" s="19">
        <v>0</v>
      </c>
      <c r="D82" s="19">
        <v>0</v>
      </c>
      <c r="E82" s="19">
        <v>0</v>
      </c>
      <c r="F82" s="19">
        <v>205.89418666666668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21">
        <v>205.89418666666668</v>
      </c>
    </row>
    <row r="83" spans="1:15" ht="12.75" x14ac:dyDescent="0.2">
      <c r="A83" s="17" t="s">
        <v>43</v>
      </c>
      <c r="B83" s="18" t="s">
        <v>44</v>
      </c>
      <c r="C83" s="19">
        <v>0</v>
      </c>
      <c r="D83" s="19">
        <v>0</v>
      </c>
      <c r="E83" s="19">
        <v>0</v>
      </c>
      <c r="F83" s="19">
        <v>0</v>
      </c>
      <c r="G83" s="19">
        <v>0</v>
      </c>
      <c r="H83" s="19">
        <v>277.67245333333329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21">
        <v>277.67245333333329</v>
      </c>
    </row>
    <row r="84" spans="1:15" ht="12.75" x14ac:dyDescent="0.2">
      <c r="A84" s="17" t="s">
        <v>45</v>
      </c>
      <c r="B84" s="18" t="s">
        <v>46</v>
      </c>
      <c r="C84" s="19">
        <v>0</v>
      </c>
      <c r="D84" s="19">
        <v>0</v>
      </c>
      <c r="E84" s="19">
        <v>0</v>
      </c>
      <c r="F84" s="19">
        <v>0</v>
      </c>
      <c r="G84" s="19">
        <v>0</v>
      </c>
      <c r="H84" s="19">
        <v>0</v>
      </c>
      <c r="I84" s="19">
        <v>0</v>
      </c>
      <c r="J84" s="19">
        <v>0</v>
      </c>
      <c r="K84" s="19">
        <v>97.50894666666666</v>
      </c>
      <c r="L84" s="19">
        <v>0</v>
      </c>
      <c r="M84" s="19">
        <v>0</v>
      </c>
      <c r="N84" s="19">
        <v>0</v>
      </c>
      <c r="O84" s="21">
        <v>97.50894666666666</v>
      </c>
    </row>
    <row r="85" spans="1:15" ht="12.75" x14ac:dyDescent="0.2">
      <c r="A85" s="17" t="s">
        <v>47</v>
      </c>
      <c r="B85" s="18" t="s">
        <v>48</v>
      </c>
      <c r="C85" s="19">
        <v>0</v>
      </c>
      <c r="D85" s="19">
        <v>0</v>
      </c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61.733960000000003</v>
      </c>
      <c r="L85" s="19">
        <v>0</v>
      </c>
      <c r="M85" s="19">
        <v>0</v>
      </c>
      <c r="N85" s="19">
        <v>0</v>
      </c>
      <c r="O85" s="21">
        <v>61.733960000000003</v>
      </c>
    </row>
    <row r="86" spans="1:15" ht="12.75" x14ac:dyDescent="0.2">
      <c r="A86" s="17" t="s">
        <v>49</v>
      </c>
      <c r="B86" s="18" t="s">
        <v>50</v>
      </c>
      <c r="C86" s="19">
        <v>0</v>
      </c>
      <c r="D86" s="19">
        <v>0</v>
      </c>
      <c r="E86" s="19">
        <v>0</v>
      </c>
      <c r="F86" s="19">
        <v>0</v>
      </c>
      <c r="G86" s="19">
        <v>0</v>
      </c>
      <c r="H86" s="19">
        <v>0</v>
      </c>
      <c r="I86" s="19">
        <v>36.284066666666668</v>
      </c>
      <c r="J86" s="19">
        <v>0</v>
      </c>
      <c r="K86" s="19">
        <v>0</v>
      </c>
      <c r="L86" s="19">
        <v>0</v>
      </c>
      <c r="M86" s="19">
        <v>0</v>
      </c>
      <c r="N86" s="19">
        <v>0</v>
      </c>
      <c r="O86" s="21">
        <v>36.284066666666668</v>
      </c>
    </row>
    <row r="87" spans="1:15" ht="12.75" x14ac:dyDescent="0.2">
      <c r="A87" s="17" t="s">
        <v>51</v>
      </c>
      <c r="B87" s="18" t="s">
        <v>52</v>
      </c>
      <c r="C87" s="19">
        <v>0</v>
      </c>
      <c r="D87" s="19">
        <v>0</v>
      </c>
      <c r="E87" s="19">
        <v>0</v>
      </c>
      <c r="F87" s="19">
        <v>0</v>
      </c>
      <c r="G87" s="19">
        <v>51.735306666666673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0</v>
      </c>
      <c r="N87" s="19">
        <v>0</v>
      </c>
      <c r="O87" s="21">
        <v>51.735306666666673</v>
      </c>
    </row>
    <row r="88" spans="1:15" ht="12.75" x14ac:dyDescent="0.2">
      <c r="A88" s="17" t="s">
        <v>53</v>
      </c>
      <c r="B88" s="18" t="s">
        <v>54</v>
      </c>
      <c r="C88" s="19">
        <v>0</v>
      </c>
      <c r="D88" s="19">
        <v>0</v>
      </c>
      <c r="E88" s="19">
        <v>20.382200000000001</v>
      </c>
      <c r="F88" s="19">
        <v>0</v>
      </c>
      <c r="G88" s="19">
        <v>0</v>
      </c>
      <c r="H88" s="19">
        <v>0</v>
      </c>
      <c r="I88" s="19">
        <v>0</v>
      </c>
      <c r="J88" s="19">
        <v>0</v>
      </c>
      <c r="K88" s="19">
        <v>0</v>
      </c>
      <c r="L88" s="19">
        <v>0</v>
      </c>
      <c r="M88" s="19">
        <v>0</v>
      </c>
      <c r="N88" s="19">
        <v>0</v>
      </c>
      <c r="O88" s="21">
        <v>20.382200000000001</v>
      </c>
    </row>
    <row r="89" spans="1:15" ht="12.75" x14ac:dyDescent="0.2">
      <c r="A89" s="17" t="s">
        <v>55</v>
      </c>
      <c r="B89" s="18" t="s">
        <v>56</v>
      </c>
      <c r="C89" s="19">
        <v>0</v>
      </c>
      <c r="D89" s="19">
        <v>0</v>
      </c>
      <c r="E89" s="19">
        <v>0</v>
      </c>
      <c r="F89" s="19">
        <v>230.15093333333334</v>
      </c>
      <c r="G89" s="19">
        <v>0</v>
      </c>
      <c r="H89" s="19">
        <v>0</v>
      </c>
      <c r="I89" s="19">
        <v>0</v>
      </c>
      <c r="J89" s="19">
        <v>0</v>
      </c>
      <c r="K89" s="19">
        <v>0</v>
      </c>
      <c r="L89" s="19">
        <v>0</v>
      </c>
      <c r="M89" s="19">
        <v>0</v>
      </c>
      <c r="N89" s="19">
        <v>0</v>
      </c>
      <c r="O89" s="21">
        <v>230.15093333333334</v>
      </c>
    </row>
    <row r="90" spans="1:15" ht="12.75" x14ac:dyDescent="0.2">
      <c r="A90" s="17" t="s">
        <v>57</v>
      </c>
      <c r="B90" s="18" t="s">
        <v>58</v>
      </c>
      <c r="C90" s="19">
        <v>0</v>
      </c>
      <c r="D90" s="19">
        <v>0</v>
      </c>
      <c r="E90" s="19">
        <v>0</v>
      </c>
      <c r="F90" s="19">
        <v>0</v>
      </c>
      <c r="G90" s="19">
        <v>0</v>
      </c>
      <c r="H90" s="19">
        <v>0</v>
      </c>
      <c r="I90" s="19">
        <v>0</v>
      </c>
      <c r="J90" s="19">
        <v>0</v>
      </c>
      <c r="K90" s="19">
        <v>366.24753333333331</v>
      </c>
      <c r="L90" s="19">
        <v>0</v>
      </c>
      <c r="M90" s="19">
        <v>0</v>
      </c>
      <c r="N90" s="19">
        <v>0</v>
      </c>
      <c r="O90" s="21">
        <v>366.24753333333331</v>
      </c>
    </row>
    <row r="91" spans="1:15" ht="12.75" x14ac:dyDescent="0.2">
      <c r="A91" s="17">
        <v>133712</v>
      </c>
      <c r="B91" s="18" t="s">
        <v>59</v>
      </c>
      <c r="C91" s="19">
        <v>0</v>
      </c>
      <c r="D91" s="19">
        <v>0</v>
      </c>
      <c r="E91" s="19">
        <v>0</v>
      </c>
      <c r="F91" s="19">
        <v>0</v>
      </c>
      <c r="G91" s="19">
        <v>0</v>
      </c>
      <c r="H91" s="19">
        <v>0</v>
      </c>
      <c r="I91" s="19">
        <v>0</v>
      </c>
      <c r="J91" s="19">
        <v>0</v>
      </c>
      <c r="K91" s="19">
        <v>0</v>
      </c>
      <c r="L91" s="19">
        <v>305.733</v>
      </c>
      <c r="M91" s="19">
        <v>0</v>
      </c>
      <c r="N91" s="19">
        <v>0</v>
      </c>
      <c r="O91" s="21">
        <v>305.733</v>
      </c>
    </row>
    <row r="92" spans="1:15" ht="12.75" x14ac:dyDescent="0.2">
      <c r="A92" s="17" t="s">
        <v>60</v>
      </c>
      <c r="B92" s="18" t="s">
        <v>61</v>
      </c>
      <c r="C92" s="19">
        <v>0</v>
      </c>
      <c r="D92" s="19">
        <v>0</v>
      </c>
      <c r="E92" s="19">
        <v>141.18525333333332</v>
      </c>
      <c r="F92" s="19">
        <v>0</v>
      </c>
      <c r="G92" s="19">
        <v>0</v>
      </c>
      <c r="H92" s="19">
        <v>0</v>
      </c>
      <c r="I92" s="19">
        <v>0</v>
      </c>
      <c r="J92" s="19">
        <v>0</v>
      </c>
      <c r="K92" s="19">
        <v>0</v>
      </c>
      <c r="L92" s="19">
        <v>0</v>
      </c>
      <c r="M92" s="19">
        <v>0</v>
      </c>
      <c r="N92" s="19">
        <v>0</v>
      </c>
      <c r="O92" s="21">
        <v>141.18525333333332</v>
      </c>
    </row>
    <row r="93" spans="1:15" ht="12.75" x14ac:dyDescent="0.2">
      <c r="A93" s="17" t="s">
        <v>62</v>
      </c>
      <c r="B93" s="18" t="s">
        <v>63</v>
      </c>
      <c r="C93" s="19">
        <v>0</v>
      </c>
      <c r="D93" s="19">
        <v>3006.6666666666665</v>
      </c>
      <c r="E93" s="19">
        <v>0</v>
      </c>
      <c r="F93" s="19">
        <v>0</v>
      </c>
      <c r="G93" s="19">
        <v>0</v>
      </c>
      <c r="H93" s="19">
        <v>0</v>
      </c>
      <c r="I93" s="19">
        <v>0</v>
      </c>
      <c r="J93" s="19">
        <v>0</v>
      </c>
      <c r="K93" s="19">
        <v>0</v>
      </c>
      <c r="L93" s="19">
        <v>0</v>
      </c>
      <c r="M93" s="19">
        <v>0</v>
      </c>
      <c r="N93" s="19">
        <v>0</v>
      </c>
      <c r="O93" s="22">
        <v>3006.6666666666665</v>
      </c>
    </row>
    <row r="94" spans="1:15" ht="12.75" x14ac:dyDescent="0.2">
      <c r="A94" s="17">
        <v>134362</v>
      </c>
      <c r="B94" s="18" t="s">
        <v>64</v>
      </c>
      <c r="C94" s="19">
        <v>0</v>
      </c>
      <c r="D94" s="19">
        <v>0</v>
      </c>
      <c r="E94" s="19">
        <v>0</v>
      </c>
      <c r="F94" s="19">
        <v>0</v>
      </c>
      <c r="G94" s="19">
        <v>0</v>
      </c>
      <c r="H94" s="19">
        <v>0</v>
      </c>
      <c r="I94" s="19">
        <v>0</v>
      </c>
      <c r="J94" s="19">
        <v>0</v>
      </c>
      <c r="K94" s="19">
        <v>203.822</v>
      </c>
      <c r="L94" s="19">
        <v>0</v>
      </c>
      <c r="M94" s="19">
        <v>0</v>
      </c>
      <c r="N94" s="19">
        <v>0</v>
      </c>
      <c r="O94" s="22">
        <v>203.822</v>
      </c>
    </row>
    <row r="95" spans="1:15" ht="12.75" x14ac:dyDescent="0.2">
      <c r="A95" s="17" t="s">
        <v>65</v>
      </c>
      <c r="B95" s="18" t="s">
        <v>66</v>
      </c>
      <c r="C95" s="19">
        <v>0</v>
      </c>
      <c r="D95" s="19">
        <v>0</v>
      </c>
      <c r="E95" s="19">
        <v>0</v>
      </c>
      <c r="F95" s="19">
        <v>0</v>
      </c>
      <c r="G95" s="19">
        <v>0</v>
      </c>
      <c r="H95" s="19">
        <v>0</v>
      </c>
      <c r="I95" s="19">
        <v>0</v>
      </c>
      <c r="J95" s="19">
        <v>0</v>
      </c>
      <c r="K95" s="19">
        <v>102.69913333333334</v>
      </c>
      <c r="L95" s="19">
        <v>0</v>
      </c>
      <c r="M95" s="19">
        <v>0</v>
      </c>
      <c r="N95" s="19">
        <v>0</v>
      </c>
      <c r="O95" s="22">
        <v>102.69913333333334</v>
      </c>
    </row>
    <row r="96" spans="1:15" ht="12.75" x14ac:dyDescent="0.2">
      <c r="A96" s="17" t="s">
        <v>67</v>
      </c>
      <c r="B96" s="18" t="s">
        <v>68</v>
      </c>
      <c r="C96" s="19">
        <v>0</v>
      </c>
      <c r="D96" s="19">
        <v>2571.8313333333335</v>
      </c>
      <c r="E96" s="19">
        <v>0</v>
      </c>
      <c r="F96" s="19">
        <v>0</v>
      </c>
      <c r="G96" s="19">
        <v>0</v>
      </c>
      <c r="H96" s="19">
        <v>0</v>
      </c>
      <c r="I96" s="19">
        <v>0</v>
      </c>
      <c r="J96" s="19">
        <v>0</v>
      </c>
      <c r="K96" s="19">
        <v>0</v>
      </c>
      <c r="L96" s="19">
        <v>0</v>
      </c>
      <c r="M96" s="19">
        <v>0</v>
      </c>
      <c r="N96" s="19">
        <v>0</v>
      </c>
      <c r="O96" s="22">
        <v>2571.8313333333335</v>
      </c>
    </row>
    <row r="97" spans="1:15" ht="12.75" x14ac:dyDescent="0.2">
      <c r="A97" s="17">
        <v>138393</v>
      </c>
      <c r="B97" s="18" t="s">
        <v>69</v>
      </c>
      <c r="C97" s="19">
        <v>0</v>
      </c>
      <c r="D97" s="19">
        <v>0</v>
      </c>
      <c r="E97" s="19">
        <v>0</v>
      </c>
      <c r="F97" s="19">
        <v>0</v>
      </c>
      <c r="G97" s="19">
        <v>0</v>
      </c>
      <c r="H97" s="19">
        <v>0</v>
      </c>
      <c r="I97" s="19">
        <v>0</v>
      </c>
      <c r="J97" s="19">
        <v>203.822</v>
      </c>
      <c r="K97" s="19">
        <v>0</v>
      </c>
      <c r="L97" s="19">
        <v>0</v>
      </c>
      <c r="M97" s="19">
        <v>0</v>
      </c>
      <c r="N97" s="19">
        <v>0</v>
      </c>
      <c r="O97" s="22">
        <v>203.822</v>
      </c>
    </row>
    <row r="98" spans="1:15" ht="12.75" x14ac:dyDescent="0.2">
      <c r="A98" s="17" t="s">
        <v>70</v>
      </c>
      <c r="B98" s="18" t="s">
        <v>71</v>
      </c>
      <c r="C98" s="19">
        <v>0</v>
      </c>
      <c r="D98" s="19">
        <v>0</v>
      </c>
      <c r="E98" s="19">
        <v>0</v>
      </c>
      <c r="F98" s="19">
        <v>0</v>
      </c>
      <c r="G98" s="19">
        <v>0</v>
      </c>
      <c r="H98" s="19">
        <v>0</v>
      </c>
      <c r="I98" s="19">
        <v>0</v>
      </c>
      <c r="J98" s="19">
        <v>63.592466666666667</v>
      </c>
      <c r="K98" s="19">
        <v>59.261186666666667</v>
      </c>
      <c r="L98" s="19">
        <v>0</v>
      </c>
      <c r="M98" s="19">
        <v>0</v>
      </c>
      <c r="N98" s="19">
        <v>0</v>
      </c>
      <c r="O98" s="22">
        <v>122.85365333333334</v>
      </c>
    </row>
    <row r="99" spans="1:15" ht="12.75" x14ac:dyDescent="0.2">
      <c r="A99" s="17" t="s">
        <v>72</v>
      </c>
      <c r="B99" s="18" t="s">
        <v>73</v>
      </c>
      <c r="C99" s="19">
        <v>0</v>
      </c>
      <c r="D99" s="19">
        <v>0</v>
      </c>
      <c r="E99" s="19">
        <v>0</v>
      </c>
      <c r="F99" s="19">
        <v>0</v>
      </c>
      <c r="G99" s="19">
        <v>0</v>
      </c>
      <c r="H99" s="19">
        <v>0</v>
      </c>
      <c r="I99" s="19">
        <v>153.56706666666665</v>
      </c>
      <c r="J99" s="19">
        <v>0</v>
      </c>
      <c r="K99" s="19">
        <v>0</v>
      </c>
      <c r="L99" s="19">
        <v>0</v>
      </c>
      <c r="M99" s="19">
        <v>0</v>
      </c>
      <c r="N99" s="19">
        <v>0</v>
      </c>
      <c r="O99" s="22">
        <v>153.56706666666665</v>
      </c>
    </row>
    <row r="100" spans="1:15" ht="12.75" x14ac:dyDescent="0.2">
      <c r="A100" s="17" t="s">
        <v>74</v>
      </c>
      <c r="B100" s="18" t="s">
        <v>75</v>
      </c>
      <c r="C100" s="19">
        <v>0</v>
      </c>
      <c r="D100" s="19">
        <v>0</v>
      </c>
      <c r="E100" s="19">
        <v>0</v>
      </c>
      <c r="F100" s="19">
        <v>0</v>
      </c>
      <c r="G100" s="19">
        <v>0</v>
      </c>
      <c r="H100" s="19">
        <v>0</v>
      </c>
      <c r="I100" s="19">
        <v>718.89390666666668</v>
      </c>
      <c r="J100" s="19">
        <v>0</v>
      </c>
      <c r="K100" s="19">
        <v>0</v>
      </c>
      <c r="L100" s="19">
        <v>0</v>
      </c>
      <c r="M100" s="19">
        <v>0</v>
      </c>
      <c r="N100" s="19">
        <v>0</v>
      </c>
      <c r="O100" s="22">
        <v>718.89390666666668</v>
      </c>
    </row>
    <row r="101" spans="1:15" ht="12.75" x14ac:dyDescent="0.2">
      <c r="A101" s="17" t="s">
        <v>76</v>
      </c>
      <c r="B101" s="18" t="s">
        <v>77</v>
      </c>
      <c r="C101" s="19">
        <v>0</v>
      </c>
      <c r="D101" s="19">
        <v>0</v>
      </c>
      <c r="E101" s="19">
        <v>0</v>
      </c>
      <c r="F101" s="19">
        <v>77.025720000000007</v>
      </c>
      <c r="G101" s="19">
        <v>0</v>
      </c>
      <c r="H101" s="19">
        <v>0</v>
      </c>
      <c r="I101" s="19">
        <v>0</v>
      </c>
      <c r="J101" s="19">
        <v>0</v>
      </c>
      <c r="K101" s="19">
        <v>0</v>
      </c>
      <c r="L101" s="19">
        <v>0</v>
      </c>
      <c r="M101" s="19">
        <v>0</v>
      </c>
      <c r="N101" s="19">
        <v>0</v>
      </c>
      <c r="O101" s="22">
        <v>77.025720000000007</v>
      </c>
    </row>
    <row r="102" spans="1:15" ht="12.75" x14ac:dyDescent="0.2">
      <c r="A102" s="17" t="s">
        <v>78</v>
      </c>
      <c r="B102" s="18" t="s">
        <v>79</v>
      </c>
      <c r="C102" s="19">
        <v>0</v>
      </c>
      <c r="D102" s="19">
        <v>0</v>
      </c>
      <c r="E102" s="19">
        <v>0</v>
      </c>
      <c r="F102" s="19">
        <v>0</v>
      </c>
      <c r="G102" s="19">
        <v>0</v>
      </c>
      <c r="H102" s="19">
        <v>0</v>
      </c>
      <c r="I102" s="19">
        <v>127.97254666666666</v>
      </c>
      <c r="J102" s="19">
        <v>0</v>
      </c>
      <c r="K102" s="19">
        <v>0</v>
      </c>
      <c r="L102" s="19">
        <v>0</v>
      </c>
      <c r="M102" s="19">
        <v>0</v>
      </c>
      <c r="N102" s="19">
        <v>0</v>
      </c>
      <c r="O102" s="22">
        <v>127.97254666666666</v>
      </c>
    </row>
    <row r="103" spans="1:15" ht="12.75" x14ac:dyDescent="0.2">
      <c r="A103" s="17" t="s">
        <v>80</v>
      </c>
      <c r="B103" s="18" t="s">
        <v>81</v>
      </c>
      <c r="C103" s="19">
        <v>0</v>
      </c>
      <c r="D103" s="19">
        <v>0</v>
      </c>
      <c r="E103" s="19">
        <v>0</v>
      </c>
      <c r="F103" s="19">
        <v>0</v>
      </c>
      <c r="G103" s="19">
        <v>0</v>
      </c>
      <c r="H103" s="19">
        <v>77.025720000000007</v>
      </c>
      <c r="I103" s="19">
        <v>0</v>
      </c>
      <c r="J103" s="19">
        <v>0</v>
      </c>
      <c r="K103" s="19">
        <v>0</v>
      </c>
      <c r="L103" s="19">
        <v>0</v>
      </c>
      <c r="M103" s="19">
        <v>0</v>
      </c>
      <c r="N103" s="19">
        <v>0</v>
      </c>
      <c r="O103" s="22">
        <v>77.025720000000007</v>
      </c>
    </row>
    <row r="104" spans="1:15" ht="12.75" x14ac:dyDescent="0.2">
      <c r="A104" s="17" t="s">
        <v>82</v>
      </c>
      <c r="B104" s="18" t="s">
        <v>83</v>
      </c>
      <c r="C104" s="19">
        <v>0</v>
      </c>
      <c r="D104" s="19">
        <v>0</v>
      </c>
      <c r="E104" s="19">
        <v>0</v>
      </c>
      <c r="F104" s="19">
        <v>0</v>
      </c>
      <c r="G104" s="19">
        <v>0</v>
      </c>
      <c r="H104" s="19">
        <v>0</v>
      </c>
      <c r="I104" s="19">
        <v>0</v>
      </c>
      <c r="J104" s="19">
        <v>0</v>
      </c>
      <c r="K104" s="19">
        <v>101.911</v>
      </c>
      <c r="L104" s="19">
        <v>0</v>
      </c>
      <c r="M104" s="19">
        <v>0</v>
      </c>
      <c r="N104" s="19">
        <v>0</v>
      </c>
      <c r="O104" s="22">
        <v>101.911</v>
      </c>
    </row>
    <row r="105" spans="1:15" ht="12.75" x14ac:dyDescent="0.2">
      <c r="A105" s="17" t="s">
        <v>84</v>
      </c>
      <c r="B105" s="18" t="s">
        <v>85</v>
      </c>
      <c r="C105" s="19">
        <v>0</v>
      </c>
      <c r="D105" s="19">
        <v>0</v>
      </c>
      <c r="E105" s="19">
        <v>410.79651999999999</v>
      </c>
      <c r="F105" s="19">
        <v>0</v>
      </c>
      <c r="G105" s="19">
        <v>0</v>
      </c>
      <c r="H105" s="19">
        <v>0</v>
      </c>
      <c r="I105" s="19">
        <v>0</v>
      </c>
      <c r="J105" s="19">
        <v>0</v>
      </c>
      <c r="K105" s="19">
        <v>0</v>
      </c>
      <c r="L105" s="19">
        <v>0</v>
      </c>
      <c r="M105" s="19">
        <v>0</v>
      </c>
      <c r="N105" s="19">
        <v>0</v>
      </c>
      <c r="O105" s="22">
        <v>410.79651999999999</v>
      </c>
    </row>
    <row r="106" spans="1:15" ht="12.75" x14ac:dyDescent="0.2">
      <c r="A106" s="17" t="s">
        <v>86</v>
      </c>
      <c r="B106" s="18" t="s">
        <v>87</v>
      </c>
      <c r="C106" s="19">
        <v>0</v>
      </c>
      <c r="D106" s="19">
        <v>0</v>
      </c>
      <c r="E106" s="19">
        <v>0</v>
      </c>
      <c r="F106" s="19">
        <v>0</v>
      </c>
      <c r="G106" s="19">
        <v>103.03883999999999</v>
      </c>
      <c r="H106" s="19">
        <v>0</v>
      </c>
      <c r="I106" s="19">
        <v>0</v>
      </c>
      <c r="J106" s="19">
        <v>0</v>
      </c>
      <c r="K106" s="19">
        <v>0</v>
      </c>
      <c r="L106" s="19">
        <v>0</v>
      </c>
      <c r="M106" s="19">
        <v>0</v>
      </c>
      <c r="N106" s="19">
        <v>0</v>
      </c>
      <c r="O106" s="22">
        <v>103.03883999999999</v>
      </c>
    </row>
    <row r="107" spans="1:15" ht="12.75" x14ac:dyDescent="0.2">
      <c r="A107" s="17" t="s">
        <v>88</v>
      </c>
      <c r="B107" s="18" t="s">
        <v>89</v>
      </c>
      <c r="C107" s="19">
        <v>0</v>
      </c>
      <c r="D107" s="19">
        <v>0</v>
      </c>
      <c r="E107" s="19">
        <v>0</v>
      </c>
      <c r="F107" s="19">
        <v>0</v>
      </c>
      <c r="G107" s="19">
        <v>0</v>
      </c>
      <c r="H107" s="19">
        <v>0</v>
      </c>
      <c r="I107" s="19">
        <v>0</v>
      </c>
      <c r="J107" s="19">
        <v>0</v>
      </c>
      <c r="K107" s="19">
        <v>0</v>
      </c>
      <c r="L107" s="19">
        <v>407.64400000000001</v>
      </c>
      <c r="M107" s="19">
        <v>0</v>
      </c>
      <c r="N107" s="19">
        <v>0</v>
      </c>
      <c r="O107" s="22">
        <v>407.64400000000001</v>
      </c>
    </row>
    <row r="108" spans="1:15" ht="12.75" x14ac:dyDescent="0.2">
      <c r="A108" s="17" t="s">
        <v>90</v>
      </c>
      <c r="B108" s="18" t="s">
        <v>91</v>
      </c>
      <c r="C108" s="19">
        <v>0</v>
      </c>
      <c r="D108" s="19">
        <v>0</v>
      </c>
      <c r="E108" s="19">
        <v>0</v>
      </c>
      <c r="F108" s="19">
        <v>76.433253333333326</v>
      </c>
      <c r="G108" s="19">
        <v>0</v>
      </c>
      <c r="H108" s="19">
        <v>0</v>
      </c>
      <c r="I108" s="19">
        <v>0</v>
      </c>
      <c r="J108" s="19">
        <v>0</v>
      </c>
      <c r="K108" s="19">
        <v>0</v>
      </c>
      <c r="L108" s="19">
        <v>0</v>
      </c>
      <c r="M108" s="19">
        <v>0</v>
      </c>
      <c r="N108" s="19">
        <v>0</v>
      </c>
      <c r="O108" s="22">
        <v>76.433253333333326</v>
      </c>
    </row>
    <row r="109" spans="1:15" ht="12.75" x14ac:dyDescent="0.2">
      <c r="A109" s="17" t="s">
        <v>92</v>
      </c>
      <c r="B109" s="18" t="s">
        <v>93</v>
      </c>
      <c r="C109" s="19">
        <v>0</v>
      </c>
      <c r="D109" s="19">
        <v>0</v>
      </c>
      <c r="E109" s="19">
        <v>513.49565333333328</v>
      </c>
      <c r="F109" s="19">
        <v>0</v>
      </c>
      <c r="G109" s="19">
        <v>0</v>
      </c>
      <c r="H109" s="19">
        <v>0</v>
      </c>
      <c r="I109" s="19">
        <v>0</v>
      </c>
      <c r="J109" s="19">
        <v>0</v>
      </c>
      <c r="K109" s="19">
        <v>0</v>
      </c>
      <c r="L109" s="19">
        <v>0</v>
      </c>
      <c r="M109" s="19">
        <v>0</v>
      </c>
      <c r="N109" s="19">
        <v>0</v>
      </c>
      <c r="O109" s="22">
        <v>513.49565333333328</v>
      </c>
    </row>
    <row r="110" spans="1:15" ht="12.75" x14ac:dyDescent="0.2">
      <c r="A110" s="17" t="s">
        <v>94</v>
      </c>
      <c r="B110" s="18" t="s">
        <v>95</v>
      </c>
      <c r="C110" s="19">
        <v>0</v>
      </c>
      <c r="D110" s="19">
        <v>0</v>
      </c>
      <c r="E110" s="19">
        <v>0</v>
      </c>
      <c r="F110" s="19">
        <v>462.1460933333334</v>
      </c>
      <c r="G110" s="19">
        <v>0</v>
      </c>
      <c r="H110" s="19">
        <v>0</v>
      </c>
      <c r="I110" s="19">
        <v>0</v>
      </c>
      <c r="J110" s="19">
        <v>0</v>
      </c>
      <c r="K110" s="19">
        <v>0</v>
      </c>
      <c r="L110" s="19">
        <v>0</v>
      </c>
      <c r="M110" s="19">
        <v>0</v>
      </c>
      <c r="N110" s="19">
        <v>0</v>
      </c>
      <c r="O110" s="22">
        <v>462.1460933333334</v>
      </c>
    </row>
    <row r="111" spans="1:15" ht="12.75" x14ac:dyDescent="0.2">
      <c r="A111" s="17" t="s">
        <v>96</v>
      </c>
      <c r="B111" s="18" t="s">
        <v>97</v>
      </c>
      <c r="C111" s="19">
        <v>0</v>
      </c>
      <c r="D111" s="19">
        <v>0</v>
      </c>
      <c r="E111" s="19">
        <v>0</v>
      </c>
      <c r="F111" s="19">
        <v>0</v>
      </c>
      <c r="G111" s="19">
        <v>0</v>
      </c>
      <c r="H111" s="19">
        <v>0</v>
      </c>
      <c r="I111" s="19">
        <v>0</v>
      </c>
      <c r="J111" s="19">
        <v>286.64813333333331</v>
      </c>
      <c r="K111" s="19">
        <v>0</v>
      </c>
      <c r="L111" s="19">
        <v>0</v>
      </c>
      <c r="M111" s="19">
        <v>0</v>
      </c>
      <c r="N111" s="19">
        <v>0</v>
      </c>
      <c r="O111" s="22">
        <v>286.64813333333331</v>
      </c>
    </row>
    <row r="112" spans="1:15" ht="12.75" x14ac:dyDescent="0.2">
      <c r="A112" s="17" t="s">
        <v>98</v>
      </c>
      <c r="B112" s="18" t="s">
        <v>99</v>
      </c>
      <c r="C112" s="19">
        <v>0</v>
      </c>
      <c r="D112" s="19">
        <v>0</v>
      </c>
      <c r="E112" s="19">
        <v>821.59303999999997</v>
      </c>
      <c r="F112" s="19">
        <v>0</v>
      </c>
      <c r="G112" s="19">
        <v>0</v>
      </c>
      <c r="H112" s="19">
        <v>0</v>
      </c>
      <c r="I112" s="19">
        <v>0</v>
      </c>
      <c r="J112" s="19">
        <v>0</v>
      </c>
      <c r="K112" s="19">
        <v>0</v>
      </c>
      <c r="L112" s="19">
        <v>0</v>
      </c>
      <c r="M112" s="19">
        <v>0</v>
      </c>
      <c r="N112" s="19">
        <v>0</v>
      </c>
      <c r="O112" s="22">
        <v>821.59303999999997</v>
      </c>
    </row>
    <row r="113" spans="1:18" ht="12.75" x14ac:dyDescent="0.2">
      <c r="A113" s="17">
        <v>142496</v>
      </c>
      <c r="B113" s="18" t="s">
        <v>100</v>
      </c>
      <c r="C113" s="19">
        <v>0</v>
      </c>
      <c r="D113" s="19">
        <v>0</v>
      </c>
      <c r="E113" s="19">
        <v>0</v>
      </c>
      <c r="F113" s="19">
        <v>0</v>
      </c>
      <c r="G113" s="19">
        <v>0</v>
      </c>
      <c r="H113" s="19">
        <v>0</v>
      </c>
      <c r="I113" s="19">
        <v>0</v>
      </c>
      <c r="J113" s="19">
        <v>0</v>
      </c>
      <c r="K113" s="19">
        <v>270.06414666666666</v>
      </c>
      <c r="L113" s="19">
        <v>0</v>
      </c>
      <c r="M113" s="19">
        <v>0</v>
      </c>
      <c r="N113" s="19">
        <v>0</v>
      </c>
      <c r="O113" s="22">
        <v>270.06414666666666</v>
      </c>
    </row>
    <row r="114" spans="1:18" ht="12.75" x14ac:dyDescent="0.2">
      <c r="A114" s="17"/>
      <c r="B114" s="18"/>
      <c r="C114" s="19">
        <v>0</v>
      </c>
      <c r="D114" s="19">
        <v>0</v>
      </c>
      <c r="E114" s="19">
        <v>0</v>
      </c>
      <c r="F114" s="19">
        <v>0</v>
      </c>
      <c r="G114" s="19">
        <v>0</v>
      </c>
      <c r="H114" s="19">
        <v>0</v>
      </c>
      <c r="I114" s="19">
        <v>0</v>
      </c>
      <c r="J114" s="19">
        <v>0</v>
      </c>
      <c r="K114" s="19">
        <v>0</v>
      </c>
      <c r="L114" s="19">
        <v>0</v>
      </c>
      <c r="M114" s="19">
        <v>0</v>
      </c>
      <c r="N114" s="19">
        <v>0</v>
      </c>
      <c r="O114" s="22">
        <v>0</v>
      </c>
    </row>
    <row r="115" spans="1:18" ht="12.75" x14ac:dyDescent="0.2">
      <c r="A115" s="17"/>
      <c r="B115" s="18"/>
      <c r="C115" s="19">
        <v>0</v>
      </c>
      <c r="D115" s="19">
        <v>0</v>
      </c>
      <c r="E115" s="19">
        <v>0</v>
      </c>
      <c r="F115" s="19">
        <v>0</v>
      </c>
      <c r="G115" s="19">
        <v>0</v>
      </c>
      <c r="H115" s="19">
        <v>0</v>
      </c>
      <c r="I115" s="19">
        <v>0</v>
      </c>
      <c r="J115" s="19">
        <v>0</v>
      </c>
      <c r="K115" s="19">
        <v>0</v>
      </c>
      <c r="L115" s="19">
        <v>0</v>
      </c>
      <c r="M115" s="19">
        <v>0</v>
      </c>
      <c r="N115" s="19">
        <v>0</v>
      </c>
      <c r="O115" s="22">
        <v>0</v>
      </c>
    </row>
    <row r="116" spans="1:18" ht="12.75" x14ac:dyDescent="0.2">
      <c r="A116" s="17"/>
      <c r="B116" s="18"/>
      <c r="C116" s="9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1"/>
    </row>
    <row r="118" spans="1:18" ht="13.5" thickBot="1" x14ac:dyDescent="0.25">
      <c r="B118" s="24" t="s">
        <v>111</v>
      </c>
      <c r="C118" s="42">
        <v>0</v>
      </c>
      <c r="D118" s="42">
        <v>5578.4979999999996</v>
      </c>
      <c r="E118" s="42">
        <v>1907.4526666666666</v>
      </c>
      <c r="F118" s="42">
        <v>1051.6501866666667</v>
      </c>
      <c r="G118" s="42">
        <v>154.77414666666667</v>
      </c>
      <c r="H118" s="42">
        <v>354.69817333333333</v>
      </c>
      <c r="I118" s="42">
        <v>1036.7175866666666</v>
      </c>
      <c r="J118" s="42">
        <v>554.06259999999997</v>
      </c>
      <c r="K118" s="42">
        <v>1263.2479066666665</v>
      </c>
      <c r="L118" s="42">
        <v>1019.11</v>
      </c>
      <c r="M118" s="42">
        <v>0</v>
      </c>
      <c r="N118" s="42">
        <v>0</v>
      </c>
      <c r="O118" s="42">
        <v>12920.211266666665</v>
      </c>
    </row>
    <row r="119" spans="1:18" ht="12" thickTop="1" x14ac:dyDescent="0.15"/>
    <row r="121" spans="1:18" ht="12.75" x14ac:dyDescent="0.2">
      <c r="A121" s="16" t="s">
        <v>18</v>
      </c>
      <c r="B121" s="16" t="s">
        <v>19</v>
      </c>
      <c r="P121" s="45"/>
    </row>
    <row r="122" spans="1:18" ht="12.75" x14ac:dyDescent="0.2">
      <c r="A122" s="16"/>
      <c r="B122" s="25" t="s">
        <v>13</v>
      </c>
      <c r="C122" s="1" t="s">
        <v>0</v>
      </c>
      <c r="D122" s="1" t="s">
        <v>1</v>
      </c>
      <c r="E122" s="1" t="s">
        <v>2</v>
      </c>
      <c r="F122" s="1" t="s">
        <v>3</v>
      </c>
      <c r="G122" s="1" t="s">
        <v>4</v>
      </c>
      <c r="H122" s="1" t="s">
        <v>5</v>
      </c>
      <c r="I122" s="1" t="s">
        <v>6</v>
      </c>
      <c r="J122" s="1" t="s">
        <v>7</v>
      </c>
      <c r="K122" s="1" t="s">
        <v>8</v>
      </c>
      <c r="L122" s="1" t="s">
        <v>9</v>
      </c>
      <c r="M122" s="1" t="s">
        <v>10</v>
      </c>
      <c r="N122" s="1" t="s">
        <v>11</v>
      </c>
      <c r="O122" s="1" t="s">
        <v>12</v>
      </c>
      <c r="P122" s="45"/>
      <c r="R122" s="54"/>
    </row>
    <row r="123" spans="1:18" ht="12.75" x14ac:dyDescent="0.2">
      <c r="A123" s="17"/>
      <c r="B123" s="18"/>
      <c r="C123" s="19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1"/>
      <c r="P123" s="45"/>
    </row>
    <row r="124" spans="1:18" ht="12.75" x14ac:dyDescent="0.2">
      <c r="A124" s="17" t="s">
        <v>40</v>
      </c>
      <c r="B124" s="18" t="s">
        <v>41</v>
      </c>
      <c r="C124" s="19">
        <v>0</v>
      </c>
      <c r="D124" s="19">
        <v>0</v>
      </c>
      <c r="E124" s="19">
        <v>0</v>
      </c>
      <c r="F124" s="19">
        <v>0</v>
      </c>
      <c r="G124" s="19">
        <v>0</v>
      </c>
      <c r="H124" s="19">
        <v>0</v>
      </c>
      <c r="I124" s="19">
        <v>0</v>
      </c>
      <c r="J124" s="19">
        <v>0</v>
      </c>
      <c r="K124" s="19">
        <v>0</v>
      </c>
      <c r="L124" s="19">
        <v>196.73324</v>
      </c>
      <c r="M124" s="19">
        <v>0</v>
      </c>
      <c r="N124" s="19">
        <v>0</v>
      </c>
      <c r="O124" s="21">
        <v>196.73324</v>
      </c>
      <c r="P124" s="45"/>
    </row>
    <row r="125" spans="1:18" ht="12.75" x14ac:dyDescent="0.2">
      <c r="A125" s="17" t="s">
        <v>42</v>
      </c>
      <c r="B125" s="18" t="s">
        <v>20</v>
      </c>
      <c r="C125" s="19">
        <v>-3.6695000000000007</v>
      </c>
      <c r="D125" s="19">
        <v>-31.831820000000004</v>
      </c>
      <c r="E125" s="19">
        <v>-12.058089999999998</v>
      </c>
      <c r="F125" s="19">
        <v>20.691686666666612</v>
      </c>
      <c r="G125" s="19">
        <v>-27.936380000000007</v>
      </c>
      <c r="H125" s="19">
        <v>-8.3231899999999985</v>
      </c>
      <c r="I125" s="19">
        <v>2.036E-2</v>
      </c>
      <c r="J125" s="19">
        <v>0.14836000000000002</v>
      </c>
      <c r="K125" s="19">
        <v>-3.5E-4</v>
      </c>
      <c r="L125" s="19">
        <v>-4.6666666666666661E-4</v>
      </c>
      <c r="M125" s="19">
        <v>0</v>
      </c>
      <c r="N125" s="19">
        <v>0</v>
      </c>
      <c r="O125" s="21">
        <v>-62.95939000000007</v>
      </c>
      <c r="P125" s="45"/>
    </row>
    <row r="126" spans="1:18" ht="12.75" x14ac:dyDescent="0.2">
      <c r="A126" s="17" t="s">
        <v>43</v>
      </c>
      <c r="B126" s="18" t="s">
        <v>44</v>
      </c>
      <c r="C126" s="19">
        <v>0</v>
      </c>
      <c r="D126" s="19">
        <v>0</v>
      </c>
      <c r="E126" s="19">
        <v>0</v>
      </c>
      <c r="F126" s="19">
        <v>0</v>
      </c>
      <c r="G126" s="19">
        <v>0</v>
      </c>
      <c r="H126" s="19">
        <v>277.67245333333329</v>
      </c>
      <c r="I126" s="19">
        <v>0</v>
      </c>
      <c r="J126" s="19">
        <v>0</v>
      </c>
      <c r="K126" s="19">
        <v>0</v>
      </c>
      <c r="L126" s="19">
        <v>0</v>
      </c>
      <c r="M126" s="19">
        <v>0</v>
      </c>
      <c r="N126" s="19">
        <v>0</v>
      </c>
      <c r="O126" s="21">
        <v>277.67245333333329</v>
      </c>
      <c r="P126" s="45"/>
    </row>
    <row r="127" spans="1:18" ht="12.75" x14ac:dyDescent="0.2">
      <c r="A127" s="17" t="s">
        <v>45</v>
      </c>
      <c r="B127" s="18" t="s">
        <v>46</v>
      </c>
      <c r="C127" s="19">
        <v>0</v>
      </c>
      <c r="D127" s="19">
        <v>0</v>
      </c>
      <c r="E127" s="19">
        <v>-49.405540000000002</v>
      </c>
      <c r="F127" s="19">
        <v>-8.8318000000000012</v>
      </c>
      <c r="G127" s="19">
        <v>-4.3397500000000004</v>
      </c>
      <c r="H127" s="19">
        <v>1.057E-2</v>
      </c>
      <c r="I127" s="19">
        <v>0</v>
      </c>
      <c r="J127" s="19">
        <v>-4.1047099999999999</v>
      </c>
      <c r="K127" s="19">
        <v>93.414186666666666</v>
      </c>
      <c r="L127" s="19">
        <v>-12.190186666666666</v>
      </c>
      <c r="M127" s="19">
        <v>-14.666186666666666</v>
      </c>
      <c r="N127" s="19">
        <v>0</v>
      </c>
      <c r="O127" s="21">
        <v>-0.11341666666667471</v>
      </c>
    </row>
    <row r="128" spans="1:18" ht="12.75" x14ac:dyDescent="0.2">
      <c r="A128" s="17" t="s">
        <v>47</v>
      </c>
      <c r="B128" s="18" t="s">
        <v>48</v>
      </c>
      <c r="C128" s="19">
        <v>0</v>
      </c>
      <c r="D128" s="19">
        <v>0</v>
      </c>
      <c r="E128" s="19">
        <v>0</v>
      </c>
      <c r="F128" s="19">
        <v>0</v>
      </c>
      <c r="G128" s="19">
        <v>0</v>
      </c>
      <c r="H128" s="19">
        <v>0</v>
      </c>
      <c r="I128" s="19">
        <v>0</v>
      </c>
      <c r="J128" s="19">
        <v>0</v>
      </c>
      <c r="K128" s="19">
        <v>14.551630000000003</v>
      </c>
      <c r="L128" s="19">
        <v>6.0708533333333339</v>
      </c>
      <c r="M128" s="19">
        <v>0</v>
      </c>
      <c r="N128" s="19">
        <v>0</v>
      </c>
      <c r="O128" s="21">
        <v>20.622483333333335</v>
      </c>
    </row>
    <row r="129" spans="1:15" ht="12.75" x14ac:dyDescent="0.2">
      <c r="A129" s="17" t="s">
        <v>49</v>
      </c>
      <c r="B129" s="18" t="s">
        <v>50</v>
      </c>
      <c r="C129" s="19">
        <v>0</v>
      </c>
      <c r="D129" s="19">
        <v>0</v>
      </c>
      <c r="E129" s="19">
        <v>0</v>
      </c>
      <c r="F129" s="19">
        <v>0</v>
      </c>
      <c r="G129" s="19">
        <v>0</v>
      </c>
      <c r="H129" s="19">
        <v>0</v>
      </c>
      <c r="I129" s="19">
        <v>36.284066666666668</v>
      </c>
      <c r="J129" s="19">
        <v>0</v>
      </c>
      <c r="K129" s="19">
        <v>0</v>
      </c>
      <c r="L129" s="19">
        <v>0</v>
      </c>
      <c r="M129" s="19">
        <v>0</v>
      </c>
      <c r="N129" s="19">
        <v>-62.176000000000002</v>
      </c>
      <c r="O129" s="21">
        <v>-25.891933333333334</v>
      </c>
    </row>
    <row r="130" spans="1:15" ht="12.75" x14ac:dyDescent="0.2">
      <c r="A130" s="17" t="s">
        <v>51</v>
      </c>
      <c r="B130" s="18" t="s">
        <v>52</v>
      </c>
      <c r="C130" s="19">
        <v>0</v>
      </c>
      <c r="D130" s="19">
        <v>0</v>
      </c>
      <c r="E130" s="19">
        <v>0</v>
      </c>
      <c r="F130" s="19">
        <v>0</v>
      </c>
      <c r="G130" s="19">
        <v>51.735306666666673</v>
      </c>
      <c r="H130" s="19">
        <v>0</v>
      </c>
      <c r="I130" s="19">
        <v>0</v>
      </c>
      <c r="J130" s="19">
        <v>0</v>
      </c>
      <c r="K130" s="19">
        <v>0</v>
      </c>
      <c r="L130" s="19">
        <v>0</v>
      </c>
      <c r="M130" s="19">
        <v>-25.278666666666666</v>
      </c>
      <c r="N130" s="19">
        <v>0</v>
      </c>
      <c r="O130" s="21">
        <v>26.456640000000007</v>
      </c>
    </row>
    <row r="131" spans="1:15" ht="12.75" x14ac:dyDescent="0.2">
      <c r="A131" s="17" t="s">
        <v>53</v>
      </c>
      <c r="B131" s="18" t="s">
        <v>54</v>
      </c>
      <c r="C131" s="19">
        <v>0</v>
      </c>
      <c r="D131" s="19">
        <v>0</v>
      </c>
      <c r="E131" s="19">
        <v>20.382200000000001</v>
      </c>
      <c r="F131" s="19">
        <v>0</v>
      </c>
      <c r="G131" s="19">
        <v>-45.29204</v>
      </c>
      <c r="H131" s="19">
        <v>0.10978</v>
      </c>
      <c r="I131" s="19">
        <v>0</v>
      </c>
      <c r="J131" s="19">
        <v>0</v>
      </c>
      <c r="K131" s="19">
        <v>0</v>
      </c>
      <c r="L131" s="19">
        <v>0</v>
      </c>
      <c r="M131" s="19">
        <v>0</v>
      </c>
      <c r="N131" s="19">
        <v>0</v>
      </c>
      <c r="O131" s="21">
        <v>-24.800059999999998</v>
      </c>
    </row>
    <row r="132" spans="1:15" ht="12.75" x14ac:dyDescent="0.2">
      <c r="A132" s="17" t="s">
        <v>55</v>
      </c>
      <c r="B132" s="18" t="s">
        <v>56</v>
      </c>
      <c r="C132" s="19">
        <v>0</v>
      </c>
      <c r="D132" s="19">
        <v>0</v>
      </c>
      <c r="E132" s="19">
        <v>0</v>
      </c>
      <c r="F132" s="19">
        <v>230.15093333333334</v>
      </c>
      <c r="G132" s="19">
        <v>0</v>
      </c>
      <c r="H132" s="19">
        <v>0</v>
      </c>
      <c r="I132" s="19">
        <v>0</v>
      </c>
      <c r="J132" s="19">
        <v>0</v>
      </c>
      <c r="K132" s="19">
        <v>0</v>
      </c>
      <c r="L132" s="19">
        <v>0</v>
      </c>
      <c r="M132" s="19">
        <v>0</v>
      </c>
      <c r="N132" s="19">
        <v>-176.71325333333331</v>
      </c>
      <c r="O132" s="21">
        <v>53.437680000000029</v>
      </c>
    </row>
    <row r="133" spans="1:15" ht="12.75" x14ac:dyDescent="0.2">
      <c r="A133" s="17" t="s">
        <v>57</v>
      </c>
      <c r="B133" s="18" t="s">
        <v>58</v>
      </c>
      <c r="C133" s="19">
        <v>0</v>
      </c>
      <c r="D133" s="19">
        <v>0</v>
      </c>
      <c r="E133" s="19">
        <v>0</v>
      </c>
      <c r="F133" s="19">
        <v>0</v>
      </c>
      <c r="G133" s="19">
        <v>0</v>
      </c>
      <c r="H133" s="19">
        <v>0</v>
      </c>
      <c r="I133" s="19">
        <v>0</v>
      </c>
      <c r="J133" s="19">
        <v>0</v>
      </c>
      <c r="K133" s="19">
        <v>366.24753333333331</v>
      </c>
      <c r="L133" s="19">
        <v>0</v>
      </c>
      <c r="M133" s="19">
        <v>0</v>
      </c>
      <c r="N133" s="19">
        <v>-339.916</v>
      </c>
      <c r="O133" s="21">
        <v>26.331533333333311</v>
      </c>
    </row>
    <row r="134" spans="1:15" ht="12.75" x14ac:dyDescent="0.2">
      <c r="A134" s="17">
        <v>133712</v>
      </c>
      <c r="B134" s="18" t="s">
        <v>59</v>
      </c>
      <c r="C134" s="19">
        <v>0</v>
      </c>
      <c r="D134" s="19">
        <v>0</v>
      </c>
      <c r="E134" s="19">
        <v>0</v>
      </c>
      <c r="F134" s="19">
        <v>0</v>
      </c>
      <c r="G134" s="19">
        <v>0</v>
      </c>
      <c r="H134" s="19">
        <v>0</v>
      </c>
      <c r="I134" s="19">
        <v>0</v>
      </c>
      <c r="J134" s="19">
        <v>0</v>
      </c>
      <c r="K134" s="19">
        <v>0</v>
      </c>
      <c r="L134" s="19">
        <v>305.733</v>
      </c>
      <c r="M134" s="19">
        <v>0</v>
      </c>
      <c r="N134" s="19">
        <v>0</v>
      </c>
      <c r="O134" s="21">
        <v>305.733</v>
      </c>
    </row>
    <row r="135" spans="1:15" ht="12.75" x14ac:dyDescent="0.2">
      <c r="A135" s="17" t="s">
        <v>60</v>
      </c>
      <c r="B135" s="18" t="s">
        <v>61</v>
      </c>
      <c r="C135" s="19">
        <v>0</v>
      </c>
      <c r="D135" s="19">
        <v>0</v>
      </c>
      <c r="E135" s="19">
        <v>141.18525333333332</v>
      </c>
      <c r="F135" s="19">
        <v>0</v>
      </c>
      <c r="G135" s="19">
        <v>0</v>
      </c>
      <c r="H135" s="19">
        <v>0</v>
      </c>
      <c r="I135" s="19">
        <v>0</v>
      </c>
      <c r="J135" s="19">
        <v>0</v>
      </c>
      <c r="K135" s="19">
        <v>0</v>
      </c>
      <c r="L135" s="19">
        <v>0</v>
      </c>
      <c r="M135" s="19">
        <v>-56.692293333333332</v>
      </c>
      <c r="N135" s="19">
        <v>0</v>
      </c>
      <c r="O135" s="21">
        <v>84.492959999999982</v>
      </c>
    </row>
    <row r="136" spans="1:15" ht="12.75" x14ac:dyDescent="0.2">
      <c r="A136" s="17" t="s">
        <v>62</v>
      </c>
      <c r="B136" s="18" t="s">
        <v>63</v>
      </c>
      <c r="C136" s="19">
        <v>-1.4593600000000002</v>
      </c>
      <c r="D136" s="19">
        <v>2926.8165166666663</v>
      </c>
      <c r="E136" s="19">
        <v>-944.1174400000001</v>
      </c>
      <c r="F136" s="19">
        <v>-195.41323999999997</v>
      </c>
      <c r="G136" s="19">
        <v>-299.67302999999987</v>
      </c>
      <c r="H136" s="19">
        <v>23.32537000000001</v>
      </c>
      <c r="I136" s="19">
        <v>-5.8824699999999996</v>
      </c>
      <c r="J136" s="19">
        <v>7.3639999999999999</v>
      </c>
      <c r="K136" s="19">
        <v>-1.7819999999999999E-2</v>
      </c>
      <c r="L136" s="19">
        <v>-2.376E-2</v>
      </c>
      <c r="M136" s="19">
        <v>0</v>
      </c>
      <c r="N136" s="19">
        <v>0</v>
      </c>
      <c r="O136" s="21">
        <v>1510.9187666666667</v>
      </c>
    </row>
    <row r="137" spans="1:15" ht="12.75" x14ac:dyDescent="0.2">
      <c r="A137" s="17">
        <v>134362</v>
      </c>
      <c r="B137" s="18" t="s">
        <v>64</v>
      </c>
      <c r="C137" s="19">
        <v>0</v>
      </c>
      <c r="D137" s="19">
        <v>0</v>
      </c>
      <c r="E137" s="19">
        <v>0</v>
      </c>
      <c r="F137" s="19">
        <v>0</v>
      </c>
      <c r="G137" s="19">
        <v>0</v>
      </c>
      <c r="H137" s="19">
        <v>0</v>
      </c>
      <c r="I137" s="19">
        <v>0</v>
      </c>
      <c r="J137" s="19">
        <v>0</v>
      </c>
      <c r="K137" s="19">
        <v>203.822</v>
      </c>
      <c r="L137" s="19">
        <v>0</v>
      </c>
      <c r="M137" s="19">
        <v>0</v>
      </c>
      <c r="N137" s="19">
        <v>0</v>
      </c>
      <c r="O137" s="21">
        <v>203.822</v>
      </c>
    </row>
    <row r="138" spans="1:15" ht="12.75" x14ac:dyDescent="0.2">
      <c r="A138" s="17" t="s">
        <v>65</v>
      </c>
      <c r="B138" s="18" t="s">
        <v>66</v>
      </c>
      <c r="C138" s="19">
        <v>0</v>
      </c>
      <c r="D138" s="19">
        <v>0</v>
      </c>
      <c r="E138" s="19">
        <v>0</v>
      </c>
      <c r="F138" s="19">
        <v>0</v>
      </c>
      <c r="G138" s="19">
        <v>0</v>
      </c>
      <c r="H138" s="19">
        <v>0</v>
      </c>
      <c r="I138" s="19">
        <v>0</v>
      </c>
      <c r="J138" s="19">
        <v>0</v>
      </c>
      <c r="K138" s="19">
        <v>102.69913333333334</v>
      </c>
      <c r="L138" s="19">
        <v>0</v>
      </c>
      <c r="M138" s="19">
        <v>0</v>
      </c>
      <c r="N138" s="19">
        <v>0</v>
      </c>
      <c r="O138" s="21">
        <v>102.69913333333334</v>
      </c>
    </row>
    <row r="139" spans="1:15" ht="12.75" x14ac:dyDescent="0.2">
      <c r="A139" s="17" t="s">
        <v>67</v>
      </c>
      <c r="B139" s="18" t="s">
        <v>68</v>
      </c>
      <c r="C139" s="19">
        <v>0</v>
      </c>
      <c r="D139" s="19">
        <v>1639.6180233333337</v>
      </c>
      <c r="E139" s="19">
        <v>-416.79150000000004</v>
      </c>
      <c r="F139" s="19">
        <v>-5.6366100000000108</v>
      </c>
      <c r="G139" s="19">
        <v>-18.650440000000003</v>
      </c>
      <c r="H139" s="19">
        <v>-0.82317000000000007</v>
      </c>
      <c r="I139" s="19">
        <v>2.1099999999999999E-3</v>
      </c>
      <c r="J139" s="19">
        <v>0</v>
      </c>
      <c r="K139" s="19">
        <v>0</v>
      </c>
      <c r="L139" s="19">
        <v>2.8133333333333331E-3</v>
      </c>
      <c r="M139" s="19">
        <v>0</v>
      </c>
      <c r="N139" s="19">
        <v>0</v>
      </c>
      <c r="O139" s="21">
        <v>1197.721226666667</v>
      </c>
    </row>
    <row r="140" spans="1:15" ht="12.75" x14ac:dyDescent="0.2">
      <c r="A140" s="17">
        <v>138393</v>
      </c>
      <c r="B140" s="18" t="s">
        <v>69</v>
      </c>
      <c r="C140" s="19">
        <v>0</v>
      </c>
      <c r="D140" s="19">
        <v>0</v>
      </c>
      <c r="E140" s="19">
        <v>0</v>
      </c>
      <c r="F140" s="19">
        <v>0</v>
      </c>
      <c r="G140" s="19">
        <v>0</v>
      </c>
      <c r="H140" s="19">
        <v>0</v>
      </c>
      <c r="I140" s="19">
        <v>0</v>
      </c>
      <c r="J140" s="19">
        <v>203.822</v>
      </c>
      <c r="K140" s="19">
        <v>0</v>
      </c>
      <c r="L140" s="19">
        <v>0</v>
      </c>
      <c r="M140" s="19">
        <v>-203</v>
      </c>
      <c r="N140" s="19">
        <v>0</v>
      </c>
      <c r="O140" s="21">
        <v>0.82200000000000273</v>
      </c>
    </row>
    <row r="141" spans="1:15" ht="12.75" x14ac:dyDescent="0.2">
      <c r="A141" s="17" t="s">
        <v>70</v>
      </c>
      <c r="B141" s="18" t="s">
        <v>71</v>
      </c>
      <c r="C141" s="19">
        <v>0</v>
      </c>
      <c r="D141" s="19">
        <v>-0.73248999999999997</v>
      </c>
      <c r="E141" s="19">
        <v>-9.6787299999999998</v>
      </c>
      <c r="F141" s="19">
        <v>-9.2709299999999999</v>
      </c>
      <c r="G141" s="19">
        <v>-2.7654500000000009</v>
      </c>
      <c r="H141" s="19">
        <v>-44.103300000000019</v>
      </c>
      <c r="I141" s="19">
        <v>-25.870350000000002</v>
      </c>
      <c r="J141" s="19">
        <v>62.76166666666667</v>
      </c>
      <c r="K141" s="19">
        <v>43.955796666666672</v>
      </c>
      <c r="L141" s="19">
        <v>-15.146853333333333</v>
      </c>
      <c r="M141" s="19">
        <v>-20.195799999999998</v>
      </c>
      <c r="N141" s="19">
        <v>0</v>
      </c>
      <c r="O141" s="21">
        <v>-21.046440000000004</v>
      </c>
    </row>
    <row r="142" spans="1:15" ht="12.75" x14ac:dyDescent="0.2">
      <c r="A142" s="17" t="s">
        <v>72</v>
      </c>
      <c r="B142" s="18" t="s">
        <v>73</v>
      </c>
      <c r="C142" s="19">
        <v>0</v>
      </c>
      <c r="D142" s="19">
        <v>0</v>
      </c>
      <c r="E142" s="19">
        <v>0</v>
      </c>
      <c r="F142" s="19">
        <v>0</v>
      </c>
      <c r="G142" s="19">
        <v>0</v>
      </c>
      <c r="H142" s="19">
        <v>0</v>
      </c>
      <c r="I142" s="19">
        <v>153.56706666666665</v>
      </c>
      <c r="J142" s="19">
        <v>0</v>
      </c>
      <c r="K142" s="19">
        <v>0</v>
      </c>
      <c r="L142" s="19">
        <v>0</v>
      </c>
      <c r="M142" s="19">
        <v>0</v>
      </c>
      <c r="N142" s="19">
        <v>-153.33302666666668</v>
      </c>
      <c r="O142" s="21">
        <v>0.23403999999996472</v>
      </c>
    </row>
    <row r="143" spans="1:15" ht="12.75" x14ac:dyDescent="0.2">
      <c r="A143" s="17" t="s">
        <v>74</v>
      </c>
      <c r="B143" s="18" t="s">
        <v>75</v>
      </c>
      <c r="C143" s="19">
        <v>-292.15971999999999</v>
      </c>
      <c r="D143" s="19">
        <v>-101.79552999999996</v>
      </c>
      <c r="E143" s="19">
        <v>-117.43774000000001</v>
      </c>
      <c r="F143" s="19">
        <v>25.119959999999981</v>
      </c>
      <c r="G143" s="19">
        <v>-88.391980000000046</v>
      </c>
      <c r="H143" s="19">
        <v>-19.256160000000001</v>
      </c>
      <c r="I143" s="19">
        <v>681.10596666666663</v>
      </c>
      <c r="J143" s="19">
        <v>-17.558959999999999</v>
      </c>
      <c r="K143" s="19">
        <v>-23.915770000000006</v>
      </c>
      <c r="L143" s="19">
        <v>-16.973893333333333</v>
      </c>
      <c r="M143" s="19">
        <v>0</v>
      </c>
      <c r="N143" s="19">
        <v>0</v>
      </c>
      <c r="O143" s="21">
        <v>28.736173333333216</v>
      </c>
    </row>
    <row r="144" spans="1:15" ht="12.75" x14ac:dyDescent="0.2">
      <c r="A144" s="17" t="s">
        <v>76</v>
      </c>
      <c r="B144" s="18" t="s">
        <v>77</v>
      </c>
      <c r="C144" s="19">
        <v>0</v>
      </c>
      <c r="D144" s="19">
        <v>0</v>
      </c>
      <c r="E144" s="19">
        <v>0</v>
      </c>
      <c r="F144" s="19">
        <v>77.025720000000007</v>
      </c>
      <c r="G144" s="19">
        <v>0</v>
      </c>
      <c r="H144" s="19">
        <v>0</v>
      </c>
      <c r="I144" s="19">
        <v>0</v>
      </c>
      <c r="J144" s="19">
        <v>0</v>
      </c>
      <c r="K144" s="19">
        <v>0</v>
      </c>
      <c r="L144" s="19">
        <v>0</v>
      </c>
      <c r="M144" s="19">
        <v>0</v>
      </c>
      <c r="N144" s="19">
        <v>0</v>
      </c>
      <c r="O144" s="21">
        <v>77.025720000000007</v>
      </c>
    </row>
    <row r="145" spans="1:15" ht="12.75" x14ac:dyDescent="0.2">
      <c r="A145" s="17" t="s">
        <v>78</v>
      </c>
      <c r="B145" s="18" t="s">
        <v>79</v>
      </c>
      <c r="C145" s="19">
        <v>0</v>
      </c>
      <c r="D145" s="19">
        <v>0</v>
      </c>
      <c r="E145" s="19">
        <v>-9.4188899999999993</v>
      </c>
      <c r="F145" s="19">
        <v>-4.9351599999999998</v>
      </c>
      <c r="G145" s="19">
        <v>-42.399159999999995</v>
      </c>
      <c r="H145" s="19">
        <v>0.10279000000000001</v>
      </c>
      <c r="I145" s="19">
        <v>127.97254666666666</v>
      </c>
      <c r="J145" s="19">
        <v>-7.3904500000000004</v>
      </c>
      <c r="K145" s="19">
        <v>1.7920000000000002E-2</v>
      </c>
      <c r="L145" s="19">
        <v>2.3893333333333336E-2</v>
      </c>
      <c r="M145" s="19">
        <v>0</v>
      </c>
      <c r="N145" s="19">
        <v>0</v>
      </c>
      <c r="O145" s="21">
        <v>63.973489999999991</v>
      </c>
    </row>
    <row r="146" spans="1:15" ht="12.75" x14ac:dyDescent="0.2">
      <c r="A146" s="17" t="s">
        <v>80</v>
      </c>
      <c r="B146" s="18" t="s">
        <v>81</v>
      </c>
      <c r="C146" s="19">
        <v>0</v>
      </c>
      <c r="D146" s="19">
        <v>0</v>
      </c>
      <c r="E146" s="19">
        <v>0</v>
      </c>
      <c r="F146" s="19">
        <v>0</v>
      </c>
      <c r="G146" s="19">
        <v>-18.911429999999992</v>
      </c>
      <c r="H146" s="19">
        <v>65.638640000000009</v>
      </c>
      <c r="I146" s="19">
        <v>-2.1583699999999997</v>
      </c>
      <c r="J146" s="19">
        <v>5.2799999999999991E-3</v>
      </c>
      <c r="K146" s="19">
        <v>0</v>
      </c>
      <c r="L146" s="19">
        <v>0</v>
      </c>
      <c r="M146" s="19">
        <v>0</v>
      </c>
      <c r="N146" s="19">
        <v>-136.32165333333336</v>
      </c>
      <c r="O146" s="21">
        <v>-91.747533333333337</v>
      </c>
    </row>
    <row r="147" spans="1:15" ht="12.75" x14ac:dyDescent="0.2">
      <c r="A147" s="17" t="s">
        <v>82</v>
      </c>
      <c r="B147" s="18" t="s">
        <v>83</v>
      </c>
      <c r="C147" s="19">
        <v>0</v>
      </c>
      <c r="D147" s="19">
        <v>0</v>
      </c>
      <c r="E147" s="19">
        <v>0</v>
      </c>
      <c r="F147" s="19">
        <v>-0.15412999999999999</v>
      </c>
      <c r="G147" s="19">
        <v>-0.70113999999999987</v>
      </c>
      <c r="H147" s="19">
        <v>-0.20580999999999999</v>
      </c>
      <c r="I147" s="19">
        <v>5.1000000000000004E-4</v>
      </c>
      <c r="J147" s="19">
        <v>-32.762630000000001</v>
      </c>
      <c r="K147" s="19">
        <v>92.956579999999988</v>
      </c>
      <c r="L147" s="19">
        <v>-30.662613333333329</v>
      </c>
      <c r="M147" s="19">
        <v>-24.299586666666666</v>
      </c>
      <c r="N147" s="19">
        <v>0</v>
      </c>
      <c r="O147" s="21">
        <v>4.1711799999999926</v>
      </c>
    </row>
    <row r="148" spans="1:15" ht="12.75" x14ac:dyDescent="0.2">
      <c r="A148" s="17" t="s">
        <v>84</v>
      </c>
      <c r="B148" s="18" t="s">
        <v>85</v>
      </c>
      <c r="C148" s="19">
        <v>0</v>
      </c>
      <c r="D148" s="19">
        <v>0</v>
      </c>
      <c r="E148" s="19">
        <v>410.79651999999999</v>
      </c>
      <c r="F148" s="19">
        <v>0</v>
      </c>
      <c r="G148" s="19">
        <v>0</v>
      </c>
      <c r="H148" s="19">
        <v>0</v>
      </c>
      <c r="I148" s="19">
        <v>0</v>
      </c>
      <c r="J148" s="19">
        <v>0</v>
      </c>
      <c r="K148" s="19">
        <v>0</v>
      </c>
      <c r="L148" s="19">
        <v>0</v>
      </c>
      <c r="M148" s="19">
        <v>-412.31978666666669</v>
      </c>
      <c r="N148" s="19">
        <v>0</v>
      </c>
      <c r="O148" s="21">
        <v>-1.5232666666667001</v>
      </c>
    </row>
    <row r="149" spans="1:15" ht="12.75" x14ac:dyDescent="0.2">
      <c r="A149" s="17" t="s">
        <v>86</v>
      </c>
      <c r="B149" s="18" t="s">
        <v>87</v>
      </c>
      <c r="C149" s="19">
        <v>-9.8000000000000018E-2</v>
      </c>
      <c r="D149" s="19">
        <v>-0.39776</v>
      </c>
      <c r="E149" s="19">
        <v>0.79543999999999992</v>
      </c>
      <c r="F149" s="19">
        <v>-54.368049999999997</v>
      </c>
      <c r="G149" s="19">
        <v>102.59613999999999</v>
      </c>
      <c r="H149" s="19">
        <v>-20.969689999999996</v>
      </c>
      <c r="I149" s="19">
        <v>0.24262</v>
      </c>
      <c r="J149" s="19">
        <v>10.097899999999999</v>
      </c>
      <c r="K149" s="19">
        <v>-2.4469999999999999E-2</v>
      </c>
      <c r="L149" s="19">
        <v>-3.2626666666666665E-2</v>
      </c>
      <c r="M149" s="19">
        <v>0</v>
      </c>
      <c r="N149" s="19">
        <v>0</v>
      </c>
      <c r="O149" s="21">
        <v>37.841503333333335</v>
      </c>
    </row>
    <row r="150" spans="1:15" ht="12.75" x14ac:dyDescent="0.2">
      <c r="A150" s="17" t="s">
        <v>88</v>
      </c>
      <c r="B150" s="18" t="s">
        <v>89</v>
      </c>
      <c r="C150" s="19">
        <v>0</v>
      </c>
      <c r="D150" s="19">
        <v>0</v>
      </c>
      <c r="E150" s="19">
        <v>0</v>
      </c>
      <c r="F150" s="19">
        <v>0</v>
      </c>
      <c r="G150" s="19">
        <v>0</v>
      </c>
      <c r="H150" s="19">
        <v>0</v>
      </c>
      <c r="I150" s="19">
        <v>0</v>
      </c>
      <c r="J150" s="19">
        <v>0</v>
      </c>
      <c r="K150" s="19">
        <v>0</v>
      </c>
      <c r="L150" s="19">
        <v>407.64400000000001</v>
      </c>
      <c r="M150" s="19">
        <v>0</v>
      </c>
      <c r="N150" s="19">
        <v>-200.00111999999999</v>
      </c>
      <c r="O150" s="21">
        <v>207.64288000000002</v>
      </c>
    </row>
    <row r="151" spans="1:15" ht="12.75" x14ac:dyDescent="0.2">
      <c r="A151" s="17" t="s">
        <v>90</v>
      </c>
      <c r="B151" s="18" t="s">
        <v>91</v>
      </c>
      <c r="C151" s="19">
        <v>0</v>
      </c>
      <c r="D151" s="19">
        <v>0</v>
      </c>
      <c r="E151" s="19">
        <v>0</v>
      </c>
      <c r="F151" s="19">
        <v>76.433253333333326</v>
      </c>
      <c r="G151" s="19">
        <v>0</v>
      </c>
      <c r="H151" s="19">
        <v>0</v>
      </c>
      <c r="I151" s="19">
        <v>0</v>
      </c>
      <c r="J151" s="19">
        <v>0</v>
      </c>
      <c r="K151" s="19">
        <v>0</v>
      </c>
      <c r="L151" s="19">
        <v>-170.00015999999999</v>
      </c>
      <c r="M151" s="19">
        <v>-70.61933333333333</v>
      </c>
      <c r="N151" s="19">
        <v>0</v>
      </c>
      <c r="O151" s="21">
        <v>-164.18624</v>
      </c>
    </row>
    <row r="152" spans="1:15" ht="12.75" x14ac:dyDescent="0.2">
      <c r="A152" s="17" t="s">
        <v>92</v>
      </c>
      <c r="B152" s="18" t="s">
        <v>93</v>
      </c>
      <c r="C152" s="19">
        <v>0</v>
      </c>
      <c r="D152" s="19">
        <v>0</v>
      </c>
      <c r="E152" s="19">
        <v>513.49565333333328</v>
      </c>
      <c r="F152" s="19">
        <v>0</v>
      </c>
      <c r="G152" s="19">
        <v>-320.97747999999996</v>
      </c>
      <c r="H152" s="19">
        <v>31.112370000000006</v>
      </c>
      <c r="I152" s="19">
        <v>-7.3520000000000002E-2</v>
      </c>
      <c r="J152" s="19">
        <v>0</v>
      </c>
      <c r="K152" s="19">
        <v>0</v>
      </c>
      <c r="L152" s="19">
        <v>0</v>
      </c>
      <c r="M152" s="19">
        <v>-86.135999999999996</v>
      </c>
      <c r="N152" s="19">
        <v>-60.587400000000002</v>
      </c>
      <c r="O152" s="21">
        <v>76.833623333333321</v>
      </c>
    </row>
    <row r="153" spans="1:15" ht="12.75" x14ac:dyDescent="0.2">
      <c r="A153" s="17" t="s">
        <v>94</v>
      </c>
      <c r="B153" s="18" t="s">
        <v>95</v>
      </c>
      <c r="C153" s="19">
        <v>0</v>
      </c>
      <c r="D153" s="19">
        <v>0</v>
      </c>
      <c r="E153" s="19">
        <v>0</v>
      </c>
      <c r="F153" s="19">
        <v>462.1460933333334</v>
      </c>
      <c r="G153" s="19">
        <v>0</v>
      </c>
      <c r="H153" s="19">
        <v>-98.498269999999991</v>
      </c>
      <c r="I153" s="19">
        <v>0.23874000000000001</v>
      </c>
      <c r="J153" s="19">
        <v>0</v>
      </c>
      <c r="K153" s="19">
        <v>0</v>
      </c>
      <c r="L153" s="19">
        <v>0</v>
      </c>
      <c r="M153" s="19">
        <v>0</v>
      </c>
      <c r="N153" s="19">
        <v>-197.33315999999999</v>
      </c>
      <c r="O153" s="21">
        <v>166.55340333333342</v>
      </c>
    </row>
    <row r="154" spans="1:15" ht="12.75" x14ac:dyDescent="0.2">
      <c r="A154" s="17" t="s">
        <v>96</v>
      </c>
      <c r="B154" s="18" t="s">
        <v>97</v>
      </c>
      <c r="C154" s="19">
        <v>0</v>
      </c>
      <c r="D154" s="19">
        <v>0</v>
      </c>
      <c r="E154" s="19">
        <v>0</v>
      </c>
      <c r="F154" s="19">
        <v>0</v>
      </c>
      <c r="G154" s="19">
        <v>0</v>
      </c>
      <c r="H154" s="19">
        <v>0</v>
      </c>
      <c r="I154" s="19">
        <v>0</v>
      </c>
      <c r="J154" s="19">
        <v>286.64813333333331</v>
      </c>
      <c r="K154" s="19">
        <v>0</v>
      </c>
      <c r="L154" s="19">
        <v>0</v>
      </c>
      <c r="M154" s="19">
        <v>0</v>
      </c>
      <c r="N154" s="19">
        <v>-219.77771999999999</v>
      </c>
      <c r="O154" s="21">
        <v>66.870413333333317</v>
      </c>
    </row>
    <row r="155" spans="1:15" ht="12.75" x14ac:dyDescent="0.2">
      <c r="A155" s="17" t="s">
        <v>98</v>
      </c>
      <c r="B155" s="18" t="s">
        <v>99</v>
      </c>
      <c r="C155" s="19">
        <v>0</v>
      </c>
      <c r="D155" s="19">
        <v>-132.34142999999997</v>
      </c>
      <c r="E155" s="19">
        <v>463.98680999999999</v>
      </c>
      <c r="F155" s="19">
        <v>-595.28138999999999</v>
      </c>
      <c r="G155" s="19">
        <v>-40.030480000000004</v>
      </c>
      <c r="H155" s="19">
        <v>0.10052000000000001</v>
      </c>
      <c r="I155" s="19">
        <v>0</v>
      </c>
      <c r="J155" s="19">
        <v>0</v>
      </c>
      <c r="K155" s="19">
        <v>0</v>
      </c>
      <c r="L155" s="19">
        <v>0.13402666666666668</v>
      </c>
      <c r="M155" s="19">
        <v>0</v>
      </c>
      <c r="N155" s="19">
        <v>0</v>
      </c>
      <c r="O155" s="21">
        <v>-303.43194333333327</v>
      </c>
    </row>
    <row r="156" spans="1:15" ht="12.75" x14ac:dyDescent="0.2">
      <c r="A156" s="17">
        <v>142496</v>
      </c>
      <c r="B156" s="18" t="s">
        <v>100</v>
      </c>
      <c r="C156" s="19">
        <v>0</v>
      </c>
      <c r="D156" s="19">
        <v>0</v>
      </c>
      <c r="E156" s="19">
        <v>0</v>
      </c>
      <c r="F156" s="19">
        <v>0</v>
      </c>
      <c r="G156" s="19">
        <v>0</v>
      </c>
      <c r="H156" s="19">
        <v>0</v>
      </c>
      <c r="I156" s="19">
        <v>0</v>
      </c>
      <c r="J156" s="19">
        <v>0</v>
      </c>
      <c r="K156" s="19">
        <v>270.06414666666666</v>
      </c>
      <c r="L156" s="19">
        <v>0</v>
      </c>
      <c r="M156" s="19">
        <v>0</v>
      </c>
      <c r="N156" s="19">
        <v>-270.06362666666666</v>
      </c>
      <c r="O156" s="21">
        <v>5.1999999999452484E-4</v>
      </c>
    </row>
    <row r="157" spans="1:15" ht="12.75" x14ac:dyDescent="0.2">
      <c r="A157" s="17" t="s">
        <v>101</v>
      </c>
      <c r="B157" s="18" t="s">
        <v>102</v>
      </c>
      <c r="C157" s="19">
        <v>0</v>
      </c>
      <c r="D157" s="19">
        <v>-16.676960000000001</v>
      </c>
      <c r="E157" s="19">
        <v>-0.29959000000000002</v>
      </c>
      <c r="F157" s="19">
        <v>-11.040150000000001</v>
      </c>
      <c r="G157" s="19">
        <v>2.9600000000000001E-2</v>
      </c>
      <c r="H157" s="19">
        <v>0</v>
      </c>
      <c r="I157" s="19">
        <v>0</v>
      </c>
      <c r="J157" s="19">
        <v>-0.86991999999999992</v>
      </c>
      <c r="K157" s="19">
        <v>6.1480000000000007E-2</v>
      </c>
      <c r="L157" s="19">
        <v>8.1973333333333329E-2</v>
      </c>
      <c r="M157" s="19">
        <v>0</v>
      </c>
      <c r="N157" s="19">
        <v>0</v>
      </c>
      <c r="O157" s="21">
        <v>-28.713566666666669</v>
      </c>
    </row>
    <row r="158" spans="1:15" ht="12.75" x14ac:dyDescent="0.2">
      <c r="A158" s="17" t="s">
        <v>103</v>
      </c>
      <c r="B158" s="18" t="s">
        <v>104</v>
      </c>
      <c r="C158" s="19">
        <v>-3.6407400000000001</v>
      </c>
      <c r="D158" s="19">
        <v>-4.7318500000000006</v>
      </c>
      <c r="E158" s="19">
        <v>0.10566999999999999</v>
      </c>
      <c r="F158" s="19">
        <v>0</v>
      </c>
      <c r="G158" s="19">
        <v>0</v>
      </c>
      <c r="H158" s="19">
        <v>0</v>
      </c>
      <c r="I158" s="19">
        <v>0</v>
      </c>
      <c r="J158" s="19">
        <v>0</v>
      </c>
      <c r="K158" s="19">
        <v>0</v>
      </c>
      <c r="L158" s="19">
        <v>0</v>
      </c>
      <c r="M158" s="19">
        <v>0</v>
      </c>
      <c r="N158" s="19">
        <v>0</v>
      </c>
      <c r="O158" s="21">
        <v>-8.2669200000000007</v>
      </c>
    </row>
    <row r="159" spans="1:15" ht="12.75" x14ac:dyDescent="0.2">
      <c r="A159" s="17">
        <v>137646</v>
      </c>
      <c r="B159" s="18" t="s">
        <v>24</v>
      </c>
      <c r="C159" s="19">
        <v>-5.9815899999999997</v>
      </c>
      <c r="D159" s="19">
        <v>-9.1443200000000004</v>
      </c>
      <c r="E159" s="19">
        <v>371.92392000000012</v>
      </c>
      <c r="F159" s="19">
        <v>-4.5384099999999998</v>
      </c>
      <c r="G159" s="19">
        <v>0</v>
      </c>
      <c r="H159" s="19">
        <v>0</v>
      </c>
      <c r="I159" s="19">
        <v>-21.106370000000002</v>
      </c>
      <c r="J159" s="19">
        <v>5.1159999999999997E-2</v>
      </c>
      <c r="K159" s="19">
        <v>0</v>
      </c>
      <c r="L159" s="19">
        <v>6.821333333333332E-2</v>
      </c>
      <c r="M159" s="19">
        <v>0</v>
      </c>
      <c r="N159" s="19">
        <v>0</v>
      </c>
      <c r="O159" s="21">
        <v>331.27260333333345</v>
      </c>
    </row>
    <row r="160" spans="1:15" ht="12.75" x14ac:dyDescent="0.2">
      <c r="A160" s="17">
        <v>137647</v>
      </c>
      <c r="B160" s="18" t="s">
        <v>25</v>
      </c>
      <c r="C160" s="19">
        <v>-2.6654100000000005</v>
      </c>
      <c r="D160" s="19">
        <v>-4.34755</v>
      </c>
      <c r="E160" s="19">
        <v>14.791040000000002</v>
      </c>
      <c r="F160" s="19">
        <v>69.357210000000009</v>
      </c>
      <c r="G160" s="19">
        <v>-0.17121</v>
      </c>
      <c r="H160" s="19">
        <v>0</v>
      </c>
      <c r="I160" s="19">
        <v>-21.106380000000001</v>
      </c>
      <c r="J160" s="19">
        <v>5.1159999999999997E-2</v>
      </c>
      <c r="K160" s="19">
        <v>0</v>
      </c>
      <c r="L160" s="19">
        <v>6.821333333333332E-2</v>
      </c>
      <c r="M160" s="19">
        <v>0</v>
      </c>
      <c r="N160" s="19">
        <v>0</v>
      </c>
      <c r="O160" s="21">
        <v>55.977073333333344</v>
      </c>
    </row>
    <row r="161" spans="1:15" ht="12.75" x14ac:dyDescent="0.2">
      <c r="A161" s="17">
        <v>137650</v>
      </c>
      <c r="B161" s="18" t="s">
        <v>26</v>
      </c>
      <c r="C161" s="19">
        <v>-2.3360899999999996</v>
      </c>
      <c r="D161" s="19">
        <v>-3.30158</v>
      </c>
      <c r="E161" s="19">
        <v>6.2886000000000006</v>
      </c>
      <c r="F161" s="19">
        <v>52.693910000000002</v>
      </c>
      <c r="G161" s="19">
        <v>-0.13002</v>
      </c>
      <c r="H161" s="19">
        <v>0</v>
      </c>
      <c r="I161" s="19">
        <v>0</v>
      </c>
      <c r="J161" s="19">
        <v>0</v>
      </c>
      <c r="K161" s="19">
        <v>0</v>
      </c>
      <c r="L161" s="19">
        <v>0</v>
      </c>
      <c r="M161" s="19">
        <v>0</v>
      </c>
      <c r="N161" s="19">
        <v>0</v>
      </c>
      <c r="O161" s="21">
        <v>53.214820000000003</v>
      </c>
    </row>
    <row r="162" spans="1:15" ht="12.75" x14ac:dyDescent="0.2">
      <c r="A162" s="17">
        <v>142961</v>
      </c>
      <c r="B162" s="18" t="s">
        <v>105</v>
      </c>
      <c r="C162" s="19">
        <v>0</v>
      </c>
      <c r="D162" s="19">
        <v>-1.0000000000000001E-5</v>
      </c>
      <c r="E162" s="19">
        <v>4.75054</v>
      </c>
      <c r="F162" s="19">
        <v>0</v>
      </c>
      <c r="G162" s="19">
        <v>0</v>
      </c>
      <c r="H162" s="19">
        <v>0</v>
      </c>
      <c r="I162" s="19">
        <v>0</v>
      </c>
      <c r="J162" s="19">
        <v>-3.7335799999999999</v>
      </c>
      <c r="K162" s="19">
        <v>7.6400000000000001E-3</v>
      </c>
      <c r="L162" s="19">
        <v>0</v>
      </c>
      <c r="M162" s="19">
        <v>0</v>
      </c>
      <c r="N162" s="19">
        <v>0</v>
      </c>
      <c r="O162" s="21">
        <v>1.0245900000000006</v>
      </c>
    </row>
    <row r="163" spans="1:15" ht="12.75" x14ac:dyDescent="0.2">
      <c r="A163" s="17" t="s">
        <v>106</v>
      </c>
      <c r="B163" s="18" t="s">
        <v>107</v>
      </c>
      <c r="C163" s="19">
        <v>0.74867999999999812</v>
      </c>
      <c r="D163" s="19">
        <v>-1.9599999999999999E-3</v>
      </c>
      <c r="E163" s="19">
        <v>0</v>
      </c>
      <c r="F163" s="19">
        <v>0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19">
        <v>0</v>
      </c>
      <c r="M163" s="19">
        <v>0</v>
      </c>
      <c r="N163" s="19">
        <v>0</v>
      </c>
      <c r="O163" s="21">
        <v>0.74671999999999816</v>
      </c>
    </row>
    <row r="164" spans="1:15" ht="12.75" x14ac:dyDescent="0.2">
      <c r="A164" s="17" t="s">
        <v>108</v>
      </c>
      <c r="B164" s="18" t="s">
        <v>37</v>
      </c>
      <c r="C164" s="19">
        <v>6.7540599999999991</v>
      </c>
      <c r="D164" s="19">
        <v>-3.0700000000000002E-2</v>
      </c>
      <c r="E164" s="19">
        <v>-17.378330000000002</v>
      </c>
      <c r="F164" s="19">
        <v>-1.4722299999999999</v>
      </c>
      <c r="G164" s="19">
        <v>7.3400000000000002E-3</v>
      </c>
      <c r="H164" s="19">
        <v>0</v>
      </c>
      <c r="I164" s="19">
        <v>0</v>
      </c>
      <c r="J164" s="19">
        <v>0</v>
      </c>
      <c r="K164" s="19">
        <v>0</v>
      </c>
      <c r="L164" s="19">
        <v>0</v>
      </c>
      <c r="M164" s="19">
        <v>0</v>
      </c>
      <c r="N164" s="19">
        <v>0</v>
      </c>
      <c r="O164" s="21">
        <v>-12.119860000000003</v>
      </c>
    </row>
    <row r="165" spans="1:15" ht="12.75" x14ac:dyDescent="0.2">
      <c r="A165" s="17" t="s">
        <v>109</v>
      </c>
      <c r="B165" s="18" t="s">
        <v>23</v>
      </c>
      <c r="C165" s="19">
        <v>-3.03382</v>
      </c>
      <c r="D165" s="19">
        <v>1.434E-2</v>
      </c>
      <c r="E165" s="19">
        <v>0</v>
      </c>
      <c r="F165" s="19">
        <v>0</v>
      </c>
      <c r="G165" s="19">
        <v>0</v>
      </c>
      <c r="H165" s="19">
        <v>0</v>
      </c>
      <c r="I165" s="19">
        <v>0</v>
      </c>
      <c r="J165" s="19">
        <v>0</v>
      </c>
      <c r="K165" s="19">
        <v>6.37758</v>
      </c>
      <c r="L165" s="19">
        <v>0</v>
      </c>
      <c r="M165" s="19">
        <v>0</v>
      </c>
      <c r="N165" s="19">
        <v>0</v>
      </c>
      <c r="O165" s="21">
        <v>3.3580999999999999</v>
      </c>
    </row>
    <row r="166" spans="1:15" ht="12.75" x14ac:dyDescent="0.2">
      <c r="A166" s="17" t="s">
        <v>110</v>
      </c>
      <c r="B166" s="18" t="s">
        <v>36</v>
      </c>
      <c r="C166" s="19">
        <v>4.4764200000000001</v>
      </c>
      <c r="D166" s="19">
        <v>0</v>
      </c>
      <c r="E166" s="19">
        <v>0</v>
      </c>
      <c r="F166" s="19">
        <v>54.215220000000009</v>
      </c>
      <c r="G166" s="19">
        <v>-0.29465000000000002</v>
      </c>
      <c r="H166" s="19">
        <v>0</v>
      </c>
      <c r="I166" s="19">
        <v>0</v>
      </c>
      <c r="J166" s="19">
        <v>0</v>
      </c>
      <c r="K166" s="19">
        <v>0</v>
      </c>
      <c r="L166" s="19">
        <v>0</v>
      </c>
      <c r="M166" s="19">
        <v>0</v>
      </c>
      <c r="N166" s="19">
        <v>0</v>
      </c>
      <c r="O166" s="21">
        <v>58.39699000000001</v>
      </c>
    </row>
    <row r="167" spans="1:15" ht="12.75" x14ac:dyDescent="0.2">
      <c r="A167" s="17">
        <v>134231</v>
      </c>
      <c r="B167" s="18" t="s">
        <v>113</v>
      </c>
      <c r="C167" s="19">
        <v>1.01196</v>
      </c>
      <c r="D167" s="19">
        <v>-48.402639999999998</v>
      </c>
      <c r="E167" s="19">
        <v>0.36998999999999999</v>
      </c>
      <c r="F167" s="19">
        <v>23.223500000000001</v>
      </c>
      <c r="G167" s="19">
        <v>-5.629E-2</v>
      </c>
      <c r="H167" s="19">
        <v>0</v>
      </c>
      <c r="I167" s="19">
        <v>0</v>
      </c>
      <c r="J167" s="19">
        <v>0</v>
      </c>
      <c r="K167" s="19">
        <v>0</v>
      </c>
      <c r="L167" s="19">
        <v>0</v>
      </c>
      <c r="M167" s="19">
        <v>0</v>
      </c>
      <c r="N167" s="19">
        <v>0</v>
      </c>
      <c r="O167" s="21">
        <v>-23.853479999999994</v>
      </c>
    </row>
    <row r="168" spans="1:15" ht="12.75" x14ac:dyDescent="0.2">
      <c r="A168" s="17" t="s">
        <v>114</v>
      </c>
      <c r="B168" s="18" t="s">
        <v>115</v>
      </c>
      <c r="C168" s="19">
        <v>0</v>
      </c>
      <c r="D168" s="19">
        <v>0</v>
      </c>
      <c r="E168" s="19">
        <v>0</v>
      </c>
      <c r="F168" s="19">
        <v>-202.57195000000004</v>
      </c>
      <c r="G168" s="19">
        <v>-103.61317000000001</v>
      </c>
      <c r="H168" s="19">
        <v>40.191380000000002</v>
      </c>
      <c r="I168" s="19">
        <v>-6.441489999999999</v>
      </c>
      <c r="J168" s="19">
        <v>19.87191</v>
      </c>
      <c r="K168" s="19">
        <v>-4.8129999999999992E-2</v>
      </c>
      <c r="L168" s="19">
        <v>0</v>
      </c>
      <c r="M168" s="19">
        <v>0</v>
      </c>
      <c r="N168" s="19">
        <v>0</v>
      </c>
      <c r="O168" s="21">
        <v>-252.61145000000002</v>
      </c>
    </row>
    <row r="169" spans="1:15" ht="12.75" x14ac:dyDescent="0.2">
      <c r="A169" s="17" t="s">
        <v>116</v>
      </c>
      <c r="B169" s="18" t="s">
        <v>117</v>
      </c>
      <c r="C169" s="19">
        <v>0</v>
      </c>
      <c r="D169" s="19">
        <v>0</v>
      </c>
      <c r="E169" s="19">
        <v>0</v>
      </c>
      <c r="F169" s="19">
        <v>0</v>
      </c>
      <c r="G169" s="19">
        <v>-27.076730000000001</v>
      </c>
      <c r="H169" s="19">
        <v>6.5629999999999994E-2</v>
      </c>
      <c r="I169" s="19">
        <v>0</v>
      </c>
      <c r="J169" s="19">
        <v>0</v>
      </c>
      <c r="K169" s="19">
        <v>0</v>
      </c>
      <c r="L169" s="19">
        <v>8.7506666666666663E-2</v>
      </c>
      <c r="M169" s="19">
        <v>0</v>
      </c>
      <c r="N169" s="19">
        <v>0</v>
      </c>
      <c r="O169" s="21">
        <v>-26.923593333333336</v>
      </c>
    </row>
    <row r="170" spans="1:15" ht="12.75" x14ac:dyDescent="0.2">
      <c r="A170" s="17" t="s">
        <v>118</v>
      </c>
      <c r="B170" s="18" t="s">
        <v>119</v>
      </c>
      <c r="C170" s="19">
        <v>0</v>
      </c>
      <c r="D170" s="19">
        <v>0</v>
      </c>
      <c r="E170" s="19">
        <v>0</v>
      </c>
      <c r="F170" s="19">
        <v>0</v>
      </c>
      <c r="G170" s="19">
        <v>0</v>
      </c>
      <c r="H170" s="19">
        <v>-0.05</v>
      </c>
      <c r="I170" s="19">
        <v>-42.713419999999992</v>
      </c>
      <c r="J170" s="19">
        <v>-8.0249600000000001</v>
      </c>
      <c r="K170" s="19">
        <v>-47.788139999999999</v>
      </c>
      <c r="L170" s="19">
        <v>-12.681333333333335</v>
      </c>
      <c r="M170" s="19">
        <v>0</v>
      </c>
      <c r="N170" s="19">
        <v>0</v>
      </c>
      <c r="O170" s="21">
        <v>-111.25785333333332</v>
      </c>
    </row>
    <row r="171" spans="1:15" ht="12.75" x14ac:dyDescent="0.2">
      <c r="A171" s="17">
        <v>144462</v>
      </c>
      <c r="B171" s="18" t="s">
        <v>120</v>
      </c>
      <c r="C171" s="19">
        <v>0</v>
      </c>
      <c r="D171" s="19">
        <v>0</v>
      </c>
      <c r="E171" s="19">
        <v>0</v>
      </c>
      <c r="F171" s="19">
        <v>0</v>
      </c>
      <c r="G171" s="19">
        <v>0</v>
      </c>
      <c r="H171" s="19">
        <v>0</v>
      </c>
      <c r="I171" s="19">
        <v>0</v>
      </c>
      <c r="J171" s="19">
        <v>-20.64809</v>
      </c>
      <c r="K171" s="19">
        <v>5.0040000000000001E-2</v>
      </c>
      <c r="L171" s="19">
        <v>6.6720000000000002E-2</v>
      </c>
      <c r="M171" s="19">
        <v>0</v>
      </c>
      <c r="N171" s="19">
        <v>0</v>
      </c>
      <c r="O171" s="21">
        <v>-20.531330000000001</v>
      </c>
    </row>
    <row r="172" spans="1:15" ht="12.75" x14ac:dyDescent="0.2">
      <c r="A172" s="17" t="s">
        <v>121</v>
      </c>
      <c r="B172" s="18" t="s">
        <v>122</v>
      </c>
      <c r="C172" s="19">
        <v>0</v>
      </c>
      <c r="D172" s="19">
        <v>0</v>
      </c>
      <c r="E172" s="19">
        <v>0</v>
      </c>
      <c r="F172" s="19">
        <v>0</v>
      </c>
      <c r="G172" s="19">
        <v>0</v>
      </c>
      <c r="H172" s="19">
        <v>0</v>
      </c>
      <c r="I172" s="19">
        <v>0</v>
      </c>
      <c r="J172" s="19">
        <v>0</v>
      </c>
      <c r="K172" s="19">
        <v>0</v>
      </c>
      <c r="L172" s="19">
        <v>-438.66714666666667</v>
      </c>
      <c r="M172" s="19">
        <v>0</v>
      </c>
      <c r="N172" s="19">
        <v>0</v>
      </c>
      <c r="O172" s="21">
        <v>-438.66714666666667</v>
      </c>
    </row>
    <row r="173" spans="1:15" ht="12.75" x14ac:dyDescent="0.2">
      <c r="A173" s="17" t="s">
        <v>123</v>
      </c>
      <c r="B173" s="18" t="s">
        <v>124</v>
      </c>
      <c r="C173" s="19">
        <v>0</v>
      </c>
      <c r="D173" s="19">
        <v>0</v>
      </c>
      <c r="E173" s="19">
        <v>0</v>
      </c>
      <c r="F173" s="19">
        <v>0</v>
      </c>
      <c r="G173" s="19">
        <v>0</v>
      </c>
      <c r="H173" s="19">
        <v>0</v>
      </c>
      <c r="I173" s="19">
        <v>-14.337069999999999</v>
      </c>
      <c r="J173" s="19">
        <v>-1.31158</v>
      </c>
      <c r="K173" s="19">
        <v>3.2599999999999999E-3</v>
      </c>
      <c r="L173" s="19">
        <v>4.3466666666666671E-3</v>
      </c>
      <c r="M173" s="19">
        <v>0</v>
      </c>
      <c r="N173" s="19">
        <v>0</v>
      </c>
      <c r="O173" s="21">
        <v>-15.641043333333332</v>
      </c>
    </row>
    <row r="174" spans="1:15" ht="12.75" x14ac:dyDescent="0.2">
      <c r="A174" s="17" t="s">
        <v>125</v>
      </c>
      <c r="B174" s="18" t="s">
        <v>126</v>
      </c>
      <c r="C174" s="19">
        <v>0</v>
      </c>
      <c r="D174" s="19">
        <v>0</v>
      </c>
      <c r="E174" s="19">
        <v>0</v>
      </c>
      <c r="F174" s="19">
        <v>0</v>
      </c>
      <c r="G174" s="19">
        <v>0</v>
      </c>
      <c r="H174" s="19">
        <v>0</v>
      </c>
      <c r="I174" s="19">
        <v>0</v>
      </c>
      <c r="J174" s="19">
        <v>-109.39358</v>
      </c>
      <c r="K174" s="19">
        <v>-312.78130000000004</v>
      </c>
      <c r="L174" s="19">
        <v>0</v>
      </c>
      <c r="M174" s="19">
        <v>0</v>
      </c>
      <c r="N174" s="19">
        <v>0</v>
      </c>
      <c r="O174" s="21">
        <v>-422.17488000000003</v>
      </c>
    </row>
    <row r="175" spans="1:15" ht="12.75" x14ac:dyDescent="0.2">
      <c r="A175" s="17" t="s">
        <v>127</v>
      </c>
      <c r="B175" s="18" t="s">
        <v>128</v>
      </c>
      <c r="C175" s="19">
        <v>0</v>
      </c>
      <c r="D175" s="19">
        <v>0</v>
      </c>
      <c r="E175" s="19">
        <v>0</v>
      </c>
      <c r="F175" s="19">
        <v>0</v>
      </c>
      <c r="G175" s="19">
        <v>0</v>
      </c>
      <c r="H175" s="19">
        <v>0</v>
      </c>
      <c r="I175" s="19">
        <v>0</v>
      </c>
      <c r="J175" s="19">
        <v>-109.39358</v>
      </c>
      <c r="K175" s="19">
        <v>-77.154970000000006</v>
      </c>
      <c r="L175" s="19">
        <v>0</v>
      </c>
      <c r="M175" s="19">
        <v>0</v>
      </c>
      <c r="N175" s="19">
        <v>0</v>
      </c>
      <c r="O175" s="21">
        <v>-186.54855000000001</v>
      </c>
    </row>
    <row r="176" spans="1:15" ht="12.75" x14ac:dyDescent="0.2">
      <c r="A176" s="17" t="s">
        <v>129</v>
      </c>
      <c r="B176" s="18" t="s">
        <v>130</v>
      </c>
      <c r="C176" s="19">
        <v>0</v>
      </c>
      <c r="D176" s="19">
        <v>0</v>
      </c>
      <c r="E176" s="19">
        <v>0</v>
      </c>
      <c r="F176" s="19">
        <v>0</v>
      </c>
      <c r="G176" s="19">
        <v>0</v>
      </c>
      <c r="H176" s="19">
        <v>0</v>
      </c>
      <c r="I176" s="19">
        <v>0</v>
      </c>
      <c r="J176" s="19">
        <v>-109.39358</v>
      </c>
      <c r="K176" s="19">
        <v>-55.99277</v>
      </c>
      <c r="L176" s="19">
        <v>0</v>
      </c>
      <c r="M176" s="19">
        <v>0</v>
      </c>
      <c r="N176" s="19">
        <v>0</v>
      </c>
      <c r="O176" s="21">
        <v>-165.38634999999999</v>
      </c>
    </row>
    <row r="177" spans="1:15" ht="12.75" x14ac:dyDescent="0.2">
      <c r="A177" s="17" t="s">
        <v>131</v>
      </c>
      <c r="B177" s="18" t="s">
        <v>132</v>
      </c>
      <c r="C177" s="19">
        <v>0</v>
      </c>
      <c r="D177" s="19">
        <v>0</v>
      </c>
      <c r="E177" s="19">
        <v>0</v>
      </c>
      <c r="F177" s="19">
        <v>0</v>
      </c>
      <c r="G177" s="19">
        <v>0</v>
      </c>
      <c r="H177" s="19">
        <v>0</v>
      </c>
      <c r="I177" s="19">
        <v>0</v>
      </c>
      <c r="J177" s="19">
        <v>0</v>
      </c>
      <c r="K177" s="19">
        <v>-21.390729999999998</v>
      </c>
      <c r="L177" s="19">
        <v>-0.6940533333333333</v>
      </c>
      <c r="M177" s="19">
        <v>0</v>
      </c>
      <c r="N177" s="19">
        <v>0</v>
      </c>
      <c r="O177" s="21">
        <v>-22.084783333333331</v>
      </c>
    </row>
    <row r="178" spans="1:15" ht="12.75" x14ac:dyDescent="0.2">
      <c r="A178" s="17" t="s">
        <v>133</v>
      </c>
      <c r="B178" s="18" t="s">
        <v>134</v>
      </c>
      <c r="C178" s="19">
        <v>0</v>
      </c>
      <c r="D178" s="19">
        <v>0</v>
      </c>
      <c r="E178" s="19">
        <v>0</v>
      </c>
      <c r="F178" s="19">
        <v>0</v>
      </c>
      <c r="G178" s="19">
        <v>0</v>
      </c>
      <c r="H178" s="19">
        <v>-246.69121999999999</v>
      </c>
      <c r="I178" s="19">
        <v>0.50478000000000001</v>
      </c>
      <c r="J178" s="19">
        <v>0</v>
      </c>
      <c r="K178" s="19">
        <v>0</v>
      </c>
      <c r="L178" s="19">
        <v>0</v>
      </c>
      <c r="M178" s="19">
        <v>0</v>
      </c>
      <c r="N178" s="19">
        <v>0</v>
      </c>
      <c r="O178" s="21">
        <v>-246.18643999999998</v>
      </c>
    </row>
    <row r="179" spans="1:15" ht="12.75" x14ac:dyDescent="0.2">
      <c r="A179" s="17" t="s">
        <v>135</v>
      </c>
      <c r="B179" s="18" t="s">
        <v>136</v>
      </c>
      <c r="C179" s="19">
        <v>0</v>
      </c>
      <c r="D179" s="19">
        <v>0</v>
      </c>
      <c r="E179" s="19">
        <v>0</v>
      </c>
      <c r="F179" s="19">
        <v>0</v>
      </c>
      <c r="G179" s="19">
        <v>0</v>
      </c>
      <c r="H179" s="19">
        <v>0</v>
      </c>
      <c r="I179" s="19">
        <v>0</v>
      </c>
      <c r="J179" s="19">
        <v>0</v>
      </c>
      <c r="K179" s="19">
        <v>0</v>
      </c>
      <c r="L179" s="19">
        <v>0</v>
      </c>
      <c r="M179" s="19">
        <v>-17.377333333333333</v>
      </c>
      <c r="N179" s="19">
        <v>0</v>
      </c>
      <c r="O179" s="21">
        <v>-17.377333333333333</v>
      </c>
    </row>
    <row r="180" spans="1:15" ht="12.75" x14ac:dyDescent="0.2">
      <c r="A180" s="17" t="s">
        <v>137</v>
      </c>
      <c r="B180" s="18" t="s">
        <v>138</v>
      </c>
      <c r="C180" s="19">
        <v>0</v>
      </c>
      <c r="D180" s="19">
        <v>0</v>
      </c>
      <c r="E180" s="19">
        <v>0</v>
      </c>
      <c r="F180" s="19">
        <v>0</v>
      </c>
      <c r="G180" s="19">
        <v>0</v>
      </c>
      <c r="H180" s="19">
        <v>0</v>
      </c>
      <c r="I180" s="19">
        <v>0</v>
      </c>
      <c r="J180" s="19">
        <v>0</v>
      </c>
      <c r="K180" s="19">
        <v>0</v>
      </c>
      <c r="L180" s="19">
        <v>-33.222213333333336</v>
      </c>
      <c r="M180" s="19">
        <v>0</v>
      </c>
      <c r="N180" s="19">
        <v>0</v>
      </c>
      <c r="O180" s="21">
        <v>-33.222213333333336</v>
      </c>
    </row>
    <row r="181" spans="1:15" ht="12.75" x14ac:dyDescent="0.2">
      <c r="A181" s="17" t="s">
        <v>139</v>
      </c>
      <c r="B181" s="18" t="s">
        <v>140</v>
      </c>
      <c r="C181" s="19">
        <v>0</v>
      </c>
      <c r="D181" s="19">
        <v>0</v>
      </c>
      <c r="E181" s="19">
        <v>0</v>
      </c>
      <c r="F181" s="19">
        <v>0</v>
      </c>
      <c r="G181" s="19">
        <v>0</v>
      </c>
      <c r="H181" s="19">
        <v>0</v>
      </c>
      <c r="I181" s="19">
        <v>0</v>
      </c>
      <c r="J181" s="19">
        <v>0</v>
      </c>
      <c r="K181" s="19">
        <v>0</v>
      </c>
      <c r="L181" s="19">
        <v>-66.889319999999998</v>
      </c>
      <c r="M181" s="19">
        <v>-20</v>
      </c>
      <c r="N181" s="19">
        <v>0</v>
      </c>
      <c r="O181" s="21">
        <v>-86.889319999999998</v>
      </c>
    </row>
    <row r="182" spans="1:15" ht="12.75" x14ac:dyDescent="0.2">
      <c r="A182" s="17" t="s">
        <v>141</v>
      </c>
      <c r="B182" s="18" t="s">
        <v>142</v>
      </c>
      <c r="C182" s="19">
        <v>0</v>
      </c>
      <c r="D182" s="19">
        <v>0</v>
      </c>
      <c r="E182" s="19">
        <v>0</v>
      </c>
      <c r="F182" s="19">
        <v>0</v>
      </c>
      <c r="G182" s="19">
        <v>0</v>
      </c>
      <c r="H182" s="19">
        <v>0</v>
      </c>
      <c r="I182" s="19">
        <v>0</v>
      </c>
      <c r="J182" s="19">
        <v>0</v>
      </c>
      <c r="K182" s="19">
        <v>0</v>
      </c>
      <c r="L182" s="19">
        <v>0</v>
      </c>
      <c r="M182" s="19">
        <v>0</v>
      </c>
      <c r="N182" s="19">
        <v>-157.52723999999998</v>
      </c>
      <c r="O182" s="21">
        <v>-157.52723999999998</v>
      </c>
    </row>
    <row r="183" spans="1:15" ht="12.75" x14ac:dyDescent="0.2">
      <c r="A183" s="17" t="s">
        <v>145</v>
      </c>
      <c r="B183" s="18" t="s">
        <v>146</v>
      </c>
      <c r="C183" s="19">
        <v>0</v>
      </c>
      <c r="D183" s="19">
        <v>0</v>
      </c>
      <c r="E183" s="19">
        <v>0</v>
      </c>
      <c r="F183" s="19">
        <v>0</v>
      </c>
      <c r="G183" s="19">
        <v>0</v>
      </c>
      <c r="H183" s="19">
        <v>0</v>
      </c>
      <c r="I183" s="19">
        <v>0</v>
      </c>
      <c r="J183" s="19">
        <v>0</v>
      </c>
      <c r="K183" s="19">
        <v>0</v>
      </c>
      <c r="L183" s="19">
        <v>0</v>
      </c>
      <c r="M183" s="19">
        <v>-39.866653333333332</v>
      </c>
      <c r="N183" s="19">
        <v>0</v>
      </c>
      <c r="O183" s="21">
        <v>-39.866653333333332</v>
      </c>
    </row>
    <row r="184" spans="1:15" ht="12.75" x14ac:dyDescent="0.2">
      <c r="A184" s="17">
        <v>146202</v>
      </c>
      <c r="B184" s="18" t="s">
        <v>147</v>
      </c>
      <c r="C184" s="19">
        <v>0</v>
      </c>
      <c r="D184" s="19">
        <v>0</v>
      </c>
      <c r="E184" s="19">
        <v>0</v>
      </c>
      <c r="F184" s="19">
        <v>0</v>
      </c>
      <c r="G184" s="19">
        <v>0</v>
      </c>
      <c r="H184" s="19">
        <v>0</v>
      </c>
      <c r="I184" s="19">
        <v>0</v>
      </c>
      <c r="J184" s="19">
        <v>0</v>
      </c>
      <c r="K184" s="19">
        <v>-47.38841</v>
      </c>
      <c r="L184" s="19">
        <v>0</v>
      </c>
      <c r="M184" s="19">
        <v>0</v>
      </c>
      <c r="N184" s="19">
        <v>0</v>
      </c>
      <c r="O184" s="21">
        <v>-47.38841</v>
      </c>
    </row>
    <row r="185" spans="1:15" ht="12.75" x14ac:dyDescent="0.2">
      <c r="A185" s="17" t="s">
        <v>148</v>
      </c>
      <c r="B185" s="18" t="s">
        <v>149</v>
      </c>
      <c r="C185" s="19">
        <v>0</v>
      </c>
      <c r="D185" s="19">
        <v>0</v>
      </c>
      <c r="E185" s="19">
        <v>0</v>
      </c>
      <c r="F185" s="19">
        <v>0</v>
      </c>
      <c r="G185" s="19">
        <v>0</v>
      </c>
      <c r="H185" s="19">
        <v>0</v>
      </c>
      <c r="I185" s="19">
        <v>0</v>
      </c>
      <c r="J185" s="19">
        <v>0</v>
      </c>
      <c r="K185" s="19">
        <v>0</v>
      </c>
      <c r="L185" s="19">
        <v>0</v>
      </c>
      <c r="M185" s="19">
        <v>0</v>
      </c>
      <c r="N185" s="19">
        <v>-201.958</v>
      </c>
      <c r="O185" s="21">
        <v>-201.958</v>
      </c>
    </row>
    <row r="186" spans="1:15" ht="12.75" x14ac:dyDescent="0.2">
      <c r="A186" s="17" t="s">
        <v>150</v>
      </c>
      <c r="B186" s="18" t="s">
        <v>151</v>
      </c>
      <c r="C186" s="19">
        <v>0</v>
      </c>
      <c r="D186" s="19">
        <v>0</v>
      </c>
      <c r="E186" s="19">
        <v>0</v>
      </c>
      <c r="F186" s="19">
        <v>0</v>
      </c>
      <c r="G186" s="19">
        <v>0</v>
      </c>
      <c r="H186" s="19">
        <v>0</v>
      </c>
      <c r="I186" s="19">
        <v>0</v>
      </c>
      <c r="J186" s="19">
        <v>0</v>
      </c>
      <c r="K186" s="19">
        <v>0</v>
      </c>
      <c r="L186" s="19">
        <v>0</v>
      </c>
      <c r="M186" s="19">
        <v>-26.456</v>
      </c>
      <c r="N186" s="19">
        <v>0</v>
      </c>
      <c r="O186" s="21">
        <v>-26.456</v>
      </c>
    </row>
    <row r="187" spans="1:15" ht="12.75" x14ac:dyDescent="0.2">
      <c r="A187" s="17" t="s">
        <v>152</v>
      </c>
      <c r="B187" s="18" t="s">
        <v>153</v>
      </c>
      <c r="C187" s="19">
        <v>0</v>
      </c>
      <c r="D187" s="19">
        <v>0</v>
      </c>
      <c r="E187" s="19">
        <v>0</v>
      </c>
      <c r="F187" s="19">
        <v>0</v>
      </c>
      <c r="G187" s="19">
        <v>0</v>
      </c>
      <c r="H187" s="19">
        <v>0</v>
      </c>
      <c r="I187" s="19">
        <v>0</v>
      </c>
      <c r="J187" s="19">
        <v>0</v>
      </c>
      <c r="K187" s="19">
        <v>17.287669999999999</v>
      </c>
      <c r="L187" s="19">
        <v>0</v>
      </c>
      <c r="M187" s="19">
        <v>0</v>
      </c>
      <c r="N187" s="19">
        <v>0</v>
      </c>
      <c r="O187" s="21">
        <v>17.287669999999999</v>
      </c>
    </row>
    <row r="188" spans="1:15" ht="12.75" x14ac:dyDescent="0.2">
      <c r="A188" s="17" t="s">
        <v>154</v>
      </c>
      <c r="B188" s="18" t="s">
        <v>155</v>
      </c>
      <c r="C188" s="19">
        <v>0</v>
      </c>
      <c r="D188" s="19">
        <v>0</v>
      </c>
      <c r="E188" s="19">
        <v>0</v>
      </c>
      <c r="F188" s="19">
        <v>0</v>
      </c>
      <c r="G188" s="19">
        <v>0</v>
      </c>
      <c r="H188" s="19">
        <v>0</v>
      </c>
      <c r="I188" s="19">
        <v>0</v>
      </c>
      <c r="J188" s="19">
        <v>0</v>
      </c>
      <c r="K188" s="19">
        <v>0</v>
      </c>
      <c r="L188" s="19">
        <v>43.035546666666669</v>
      </c>
      <c r="M188" s="19">
        <v>0</v>
      </c>
      <c r="N188" s="19">
        <v>0</v>
      </c>
      <c r="O188" s="21">
        <v>43.035546666666669</v>
      </c>
    </row>
    <row r="191" spans="1:15" ht="13.5" thickBot="1" x14ac:dyDescent="0.25">
      <c r="B191" s="43" t="s">
        <v>28</v>
      </c>
      <c r="C191" s="42">
        <v>-302.05311</v>
      </c>
      <c r="D191" s="42">
        <v>4212.7122799999979</v>
      </c>
      <c r="E191" s="42">
        <v>372.28578666666635</v>
      </c>
      <c r="F191" s="42">
        <v>-2.4565633333332357</v>
      </c>
      <c r="G191" s="42">
        <v>-887.04244333333315</v>
      </c>
      <c r="H191" s="42">
        <v>-0.59130666666675324</v>
      </c>
      <c r="I191" s="42">
        <v>860.24932666666643</v>
      </c>
      <c r="J191" s="42">
        <v>166.23595</v>
      </c>
      <c r="K191" s="42">
        <v>625.01373666666711</v>
      </c>
      <c r="L191" s="42">
        <v>162.5697199999999</v>
      </c>
      <c r="M191" s="42">
        <v>-1016.9076400000001</v>
      </c>
      <c r="N191" s="42">
        <v>-2175.7082</v>
      </c>
      <c r="O191" s="42">
        <v>2014.3075366666687</v>
      </c>
    </row>
    <row r="192" spans="1:15" ht="12" thickTop="1" x14ac:dyDescent="0.15"/>
    <row r="193" spans="2:18" ht="12" thickBot="1" x14ac:dyDescent="0.2"/>
    <row r="194" spans="2:18" ht="12.75" x14ac:dyDescent="0.2">
      <c r="B194" s="46" t="s">
        <v>15</v>
      </c>
      <c r="C194" s="26">
        <v>36.786288276000001</v>
      </c>
      <c r="D194" s="26">
        <v>165.53257114800002</v>
      </c>
      <c r="E194" s="26">
        <v>186.06222585599997</v>
      </c>
      <c r="F194" s="26">
        <v>127.75773810000003</v>
      </c>
      <c r="G194" s="26">
        <v>126.26817070799999</v>
      </c>
      <c r="H194" s="26">
        <v>43.061084975999997</v>
      </c>
      <c r="I194" s="26">
        <v>21.387953112000002</v>
      </c>
      <c r="J194" s="26">
        <v>47.004589979999999</v>
      </c>
      <c r="K194" s="26">
        <v>77.353981403999995</v>
      </c>
      <c r="L194" s="26">
        <v>103.812681936</v>
      </c>
      <c r="M194" s="26">
        <v>123.24920596800001</v>
      </c>
      <c r="N194" s="26">
        <v>263.69583384000003</v>
      </c>
      <c r="O194" s="47">
        <v>1321.9723253040004</v>
      </c>
      <c r="P194" s="48"/>
      <c r="Q194" s="10"/>
      <c r="R194" s="10"/>
    </row>
    <row r="195" spans="2:18" ht="12.75" x14ac:dyDescent="0.2">
      <c r="B195" s="27" t="s">
        <v>14</v>
      </c>
      <c r="C195" s="6">
        <v>39.093019223999995</v>
      </c>
      <c r="D195" s="6">
        <v>175.91250135200002</v>
      </c>
      <c r="E195" s="6">
        <v>197.72949414399997</v>
      </c>
      <c r="F195" s="6">
        <v>135.76894940000003</v>
      </c>
      <c r="G195" s="6">
        <v>134.18597679199999</v>
      </c>
      <c r="H195" s="6">
        <v>45.761285023999996</v>
      </c>
      <c r="I195" s="6">
        <v>22.729111888000002</v>
      </c>
      <c r="J195" s="6">
        <v>49.952072519999994</v>
      </c>
      <c r="K195" s="6">
        <v>82.204561095999992</v>
      </c>
      <c r="L195" s="6">
        <v>110.32238806400001</v>
      </c>
      <c r="M195" s="6">
        <v>130.97770403200002</v>
      </c>
      <c r="N195" s="6">
        <v>280.23121615999997</v>
      </c>
      <c r="O195" s="28">
        <v>1404.8682796960004</v>
      </c>
      <c r="P195" s="49"/>
      <c r="Q195" s="10"/>
      <c r="R195" s="10"/>
    </row>
    <row r="196" spans="2:18" ht="13.5" thickBot="1" x14ac:dyDescent="0.25">
      <c r="B196" s="29" t="s">
        <v>29</v>
      </c>
      <c r="C196" s="30">
        <v>75.879307499999996</v>
      </c>
      <c r="D196" s="30">
        <v>341.44507250000004</v>
      </c>
      <c r="E196" s="30">
        <v>383.79171999999994</v>
      </c>
      <c r="F196" s="30">
        <v>263.52668750000004</v>
      </c>
      <c r="G196" s="30">
        <v>260.45414749999998</v>
      </c>
      <c r="H196" s="30">
        <v>88.822369999999992</v>
      </c>
      <c r="I196" s="30">
        <v>44.117065000000004</v>
      </c>
      <c r="J196" s="30">
        <v>96.956662499999993</v>
      </c>
      <c r="K196" s="30">
        <v>159.55854249999999</v>
      </c>
      <c r="L196" s="30">
        <v>214.13507000000001</v>
      </c>
      <c r="M196" s="30">
        <v>254.22691000000003</v>
      </c>
      <c r="N196" s="30">
        <v>543.92705000000001</v>
      </c>
      <c r="O196" s="30">
        <v>2726.8406050000008</v>
      </c>
      <c r="P196" s="49"/>
      <c r="Q196" s="10"/>
      <c r="R196" s="10"/>
    </row>
    <row r="197" spans="2:18" ht="12" thickTop="1" x14ac:dyDescent="0.15">
      <c r="B197" s="31"/>
      <c r="C197" s="10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49"/>
      <c r="Q197" s="10"/>
      <c r="R197" s="10"/>
    </row>
    <row r="198" spans="2:18" ht="12" thickBot="1" x14ac:dyDescent="0.2">
      <c r="B198" s="32"/>
      <c r="C198" s="33"/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50"/>
    </row>
  </sheetData>
  <pageMargins left="0.7" right="0.7" top="0.75" bottom="0.75" header="0.3" footer="0.3"/>
  <pageSetup scale="62" orientation="landscape" r:id="rId1"/>
  <rowBreaks count="2" manualBreakCount="2">
    <brk id="57" max="16" man="1"/>
    <brk id="101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4"/>
  <sheetViews>
    <sheetView tabSelected="1" zoomScaleNormal="100" workbookViewId="0">
      <selection activeCell="D15" sqref="D15"/>
    </sheetView>
  </sheetViews>
  <sheetFormatPr defaultRowHeight="15" x14ac:dyDescent="0.25"/>
  <cols>
    <col min="1" max="1" width="4" style="66" customWidth="1"/>
    <col min="2" max="2" width="25.85546875" style="66" bestFit="1" customWidth="1"/>
    <col min="3" max="3" width="3" style="66" customWidth="1"/>
    <col min="4" max="15" width="10.5703125" style="67" customWidth="1"/>
    <col min="16" max="16" width="14" style="67" customWidth="1"/>
    <col min="17" max="29" width="9.140625" style="66"/>
    <col min="30" max="30" width="13.7109375" style="66" bestFit="1" customWidth="1"/>
    <col min="31" max="256" width="9.140625" style="66"/>
    <col min="257" max="257" width="4" style="66" customWidth="1"/>
    <col min="258" max="258" width="25.85546875" style="66" bestFit="1" customWidth="1"/>
    <col min="259" max="259" width="9.140625" style="66"/>
    <col min="260" max="272" width="10.5703125" style="66" customWidth="1"/>
    <col min="273" max="512" width="9.140625" style="66"/>
    <col min="513" max="513" width="4" style="66" customWidth="1"/>
    <col min="514" max="514" width="25.85546875" style="66" bestFit="1" customWidth="1"/>
    <col min="515" max="515" width="9.140625" style="66"/>
    <col min="516" max="528" width="10.5703125" style="66" customWidth="1"/>
    <col min="529" max="768" width="9.140625" style="66"/>
    <col min="769" max="769" width="4" style="66" customWidth="1"/>
    <col min="770" max="770" width="25.85546875" style="66" bestFit="1" customWidth="1"/>
    <col min="771" max="771" width="9.140625" style="66"/>
    <col min="772" max="784" width="10.5703125" style="66" customWidth="1"/>
    <col min="785" max="1024" width="9.140625" style="66"/>
    <col min="1025" max="1025" width="4" style="66" customWidth="1"/>
    <col min="1026" max="1026" width="25.85546875" style="66" bestFit="1" customWidth="1"/>
    <col min="1027" max="1027" width="9.140625" style="66"/>
    <col min="1028" max="1040" width="10.5703125" style="66" customWidth="1"/>
    <col min="1041" max="1280" width="9.140625" style="66"/>
    <col min="1281" max="1281" width="4" style="66" customWidth="1"/>
    <col min="1282" max="1282" width="25.85546875" style="66" bestFit="1" customWidth="1"/>
    <col min="1283" max="1283" width="9.140625" style="66"/>
    <col min="1284" max="1296" width="10.5703125" style="66" customWidth="1"/>
    <col min="1297" max="1536" width="9.140625" style="66"/>
    <col min="1537" max="1537" width="4" style="66" customWidth="1"/>
    <col min="1538" max="1538" width="25.85546875" style="66" bestFit="1" customWidth="1"/>
    <col min="1539" max="1539" width="9.140625" style="66"/>
    <col min="1540" max="1552" width="10.5703125" style="66" customWidth="1"/>
    <col min="1553" max="1792" width="9.140625" style="66"/>
    <col min="1793" max="1793" width="4" style="66" customWidth="1"/>
    <col min="1794" max="1794" width="25.85546875" style="66" bestFit="1" customWidth="1"/>
    <col min="1795" max="1795" width="9.140625" style="66"/>
    <col min="1796" max="1808" width="10.5703125" style="66" customWidth="1"/>
    <col min="1809" max="2048" width="9.140625" style="66"/>
    <col min="2049" max="2049" width="4" style="66" customWidth="1"/>
    <col min="2050" max="2050" width="25.85546875" style="66" bestFit="1" customWidth="1"/>
    <col min="2051" max="2051" width="9.140625" style="66"/>
    <col min="2052" max="2064" width="10.5703125" style="66" customWidth="1"/>
    <col min="2065" max="2304" width="9.140625" style="66"/>
    <col min="2305" max="2305" width="4" style="66" customWidth="1"/>
    <col min="2306" max="2306" width="25.85546875" style="66" bestFit="1" customWidth="1"/>
    <col min="2307" max="2307" width="9.140625" style="66"/>
    <col min="2308" max="2320" width="10.5703125" style="66" customWidth="1"/>
    <col min="2321" max="2560" width="9.140625" style="66"/>
    <col min="2561" max="2561" width="4" style="66" customWidth="1"/>
    <col min="2562" max="2562" width="25.85546875" style="66" bestFit="1" customWidth="1"/>
    <col min="2563" max="2563" width="9.140625" style="66"/>
    <col min="2564" max="2576" width="10.5703125" style="66" customWidth="1"/>
    <col min="2577" max="2816" width="9.140625" style="66"/>
    <col min="2817" max="2817" width="4" style="66" customWidth="1"/>
    <col min="2818" max="2818" width="25.85546875" style="66" bestFit="1" customWidth="1"/>
    <col min="2819" max="2819" width="9.140625" style="66"/>
    <col min="2820" max="2832" width="10.5703125" style="66" customWidth="1"/>
    <col min="2833" max="3072" width="9.140625" style="66"/>
    <col min="3073" max="3073" width="4" style="66" customWidth="1"/>
    <col min="3074" max="3074" width="25.85546875" style="66" bestFit="1" customWidth="1"/>
    <col min="3075" max="3075" width="9.140625" style="66"/>
    <col min="3076" max="3088" width="10.5703125" style="66" customWidth="1"/>
    <col min="3089" max="3328" width="9.140625" style="66"/>
    <col min="3329" max="3329" width="4" style="66" customWidth="1"/>
    <col min="3330" max="3330" width="25.85546875" style="66" bestFit="1" customWidth="1"/>
    <col min="3331" max="3331" width="9.140625" style="66"/>
    <col min="3332" max="3344" width="10.5703125" style="66" customWidth="1"/>
    <col min="3345" max="3584" width="9.140625" style="66"/>
    <col min="3585" max="3585" width="4" style="66" customWidth="1"/>
    <col min="3586" max="3586" width="25.85546875" style="66" bestFit="1" customWidth="1"/>
    <col min="3587" max="3587" width="9.140625" style="66"/>
    <col min="3588" max="3600" width="10.5703125" style="66" customWidth="1"/>
    <col min="3601" max="3840" width="9.140625" style="66"/>
    <col min="3841" max="3841" width="4" style="66" customWidth="1"/>
    <col min="3842" max="3842" width="25.85546875" style="66" bestFit="1" customWidth="1"/>
    <col min="3843" max="3843" width="9.140625" style="66"/>
    <col min="3844" max="3856" width="10.5703125" style="66" customWidth="1"/>
    <col min="3857" max="4096" width="9.140625" style="66"/>
    <col min="4097" max="4097" width="4" style="66" customWidth="1"/>
    <col min="4098" max="4098" width="25.85546875" style="66" bestFit="1" customWidth="1"/>
    <col min="4099" max="4099" width="9.140625" style="66"/>
    <col min="4100" max="4112" width="10.5703125" style="66" customWidth="1"/>
    <col min="4113" max="4352" width="9.140625" style="66"/>
    <col min="4353" max="4353" width="4" style="66" customWidth="1"/>
    <col min="4354" max="4354" width="25.85546875" style="66" bestFit="1" customWidth="1"/>
    <col min="4355" max="4355" width="9.140625" style="66"/>
    <col min="4356" max="4368" width="10.5703125" style="66" customWidth="1"/>
    <col min="4369" max="4608" width="9.140625" style="66"/>
    <col min="4609" max="4609" width="4" style="66" customWidth="1"/>
    <col min="4610" max="4610" width="25.85546875" style="66" bestFit="1" customWidth="1"/>
    <col min="4611" max="4611" width="9.140625" style="66"/>
    <col min="4612" max="4624" width="10.5703125" style="66" customWidth="1"/>
    <col min="4625" max="4864" width="9.140625" style="66"/>
    <col min="4865" max="4865" width="4" style="66" customWidth="1"/>
    <col min="4866" max="4866" width="25.85546875" style="66" bestFit="1" customWidth="1"/>
    <col min="4867" max="4867" width="9.140625" style="66"/>
    <col min="4868" max="4880" width="10.5703125" style="66" customWidth="1"/>
    <col min="4881" max="5120" width="9.140625" style="66"/>
    <col min="5121" max="5121" width="4" style="66" customWidth="1"/>
    <col min="5122" max="5122" width="25.85546875" style="66" bestFit="1" customWidth="1"/>
    <col min="5123" max="5123" width="9.140625" style="66"/>
    <col min="5124" max="5136" width="10.5703125" style="66" customWidth="1"/>
    <col min="5137" max="5376" width="9.140625" style="66"/>
    <col min="5377" max="5377" width="4" style="66" customWidth="1"/>
    <col min="5378" max="5378" width="25.85546875" style="66" bestFit="1" customWidth="1"/>
    <col min="5379" max="5379" width="9.140625" style="66"/>
    <col min="5380" max="5392" width="10.5703125" style="66" customWidth="1"/>
    <col min="5393" max="5632" width="9.140625" style="66"/>
    <col min="5633" max="5633" width="4" style="66" customWidth="1"/>
    <col min="5634" max="5634" width="25.85546875" style="66" bestFit="1" customWidth="1"/>
    <col min="5635" max="5635" width="9.140625" style="66"/>
    <col min="5636" max="5648" width="10.5703125" style="66" customWidth="1"/>
    <col min="5649" max="5888" width="9.140625" style="66"/>
    <col min="5889" max="5889" width="4" style="66" customWidth="1"/>
    <col min="5890" max="5890" width="25.85546875" style="66" bestFit="1" customWidth="1"/>
    <col min="5891" max="5891" width="9.140625" style="66"/>
    <col min="5892" max="5904" width="10.5703125" style="66" customWidth="1"/>
    <col min="5905" max="6144" width="9.140625" style="66"/>
    <col min="6145" max="6145" width="4" style="66" customWidth="1"/>
    <col min="6146" max="6146" width="25.85546875" style="66" bestFit="1" customWidth="1"/>
    <col min="6147" max="6147" width="9.140625" style="66"/>
    <col min="6148" max="6160" width="10.5703125" style="66" customWidth="1"/>
    <col min="6161" max="6400" width="9.140625" style="66"/>
    <col min="6401" max="6401" width="4" style="66" customWidth="1"/>
    <col min="6402" max="6402" width="25.85546875" style="66" bestFit="1" customWidth="1"/>
    <col min="6403" max="6403" width="9.140625" style="66"/>
    <col min="6404" max="6416" width="10.5703125" style="66" customWidth="1"/>
    <col min="6417" max="6656" width="9.140625" style="66"/>
    <col min="6657" max="6657" width="4" style="66" customWidth="1"/>
    <col min="6658" max="6658" width="25.85546875" style="66" bestFit="1" customWidth="1"/>
    <col min="6659" max="6659" width="9.140625" style="66"/>
    <col min="6660" max="6672" width="10.5703125" style="66" customWidth="1"/>
    <col min="6673" max="6912" width="9.140625" style="66"/>
    <col min="6913" max="6913" width="4" style="66" customWidth="1"/>
    <col min="6914" max="6914" width="25.85546875" style="66" bestFit="1" customWidth="1"/>
    <col min="6915" max="6915" width="9.140625" style="66"/>
    <col min="6916" max="6928" width="10.5703125" style="66" customWidth="1"/>
    <col min="6929" max="7168" width="9.140625" style="66"/>
    <col min="7169" max="7169" width="4" style="66" customWidth="1"/>
    <col min="7170" max="7170" width="25.85546875" style="66" bestFit="1" customWidth="1"/>
    <col min="7171" max="7171" width="9.140625" style="66"/>
    <col min="7172" max="7184" width="10.5703125" style="66" customWidth="1"/>
    <col min="7185" max="7424" width="9.140625" style="66"/>
    <col min="7425" max="7425" width="4" style="66" customWidth="1"/>
    <col min="7426" max="7426" width="25.85546875" style="66" bestFit="1" customWidth="1"/>
    <col min="7427" max="7427" width="9.140625" style="66"/>
    <col min="7428" max="7440" width="10.5703125" style="66" customWidth="1"/>
    <col min="7441" max="7680" width="9.140625" style="66"/>
    <col min="7681" max="7681" width="4" style="66" customWidth="1"/>
    <col min="7682" max="7682" width="25.85546875" style="66" bestFit="1" customWidth="1"/>
    <col min="7683" max="7683" width="9.140625" style="66"/>
    <col min="7684" max="7696" width="10.5703125" style="66" customWidth="1"/>
    <col min="7697" max="7936" width="9.140625" style="66"/>
    <col min="7937" max="7937" width="4" style="66" customWidth="1"/>
    <col min="7938" max="7938" width="25.85546875" style="66" bestFit="1" customWidth="1"/>
    <col min="7939" max="7939" width="9.140625" style="66"/>
    <col min="7940" max="7952" width="10.5703125" style="66" customWidth="1"/>
    <col min="7953" max="8192" width="9.140625" style="66"/>
    <col min="8193" max="8193" width="4" style="66" customWidth="1"/>
    <col min="8194" max="8194" width="25.85546875" style="66" bestFit="1" customWidth="1"/>
    <col min="8195" max="8195" width="9.140625" style="66"/>
    <col min="8196" max="8208" width="10.5703125" style="66" customWidth="1"/>
    <col min="8209" max="8448" width="9.140625" style="66"/>
    <col min="8449" max="8449" width="4" style="66" customWidth="1"/>
    <col min="8450" max="8450" width="25.85546875" style="66" bestFit="1" customWidth="1"/>
    <col min="8451" max="8451" width="9.140625" style="66"/>
    <col min="8452" max="8464" width="10.5703125" style="66" customWidth="1"/>
    <col min="8465" max="8704" width="9.140625" style="66"/>
    <col min="8705" max="8705" width="4" style="66" customWidth="1"/>
    <col min="8706" max="8706" width="25.85546875" style="66" bestFit="1" customWidth="1"/>
    <col min="8707" max="8707" width="9.140625" style="66"/>
    <col min="8708" max="8720" width="10.5703125" style="66" customWidth="1"/>
    <col min="8721" max="8960" width="9.140625" style="66"/>
    <col min="8961" max="8961" width="4" style="66" customWidth="1"/>
    <col min="8962" max="8962" width="25.85546875" style="66" bestFit="1" customWidth="1"/>
    <col min="8963" max="8963" width="9.140625" style="66"/>
    <col min="8964" max="8976" width="10.5703125" style="66" customWidth="1"/>
    <col min="8977" max="9216" width="9.140625" style="66"/>
    <col min="9217" max="9217" width="4" style="66" customWidth="1"/>
    <col min="9218" max="9218" width="25.85546875" style="66" bestFit="1" customWidth="1"/>
    <col min="9219" max="9219" width="9.140625" style="66"/>
    <col min="9220" max="9232" width="10.5703125" style="66" customWidth="1"/>
    <col min="9233" max="9472" width="9.140625" style="66"/>
    <col min="9473" max="9473" width="4" style="66" customWidth="1"/>
    <col min="9474" max="9474" width="25.85546875" style="66" bestFit="1" customWidth="1"/>
    <col min="9475" max="9475" width="9.140625" style="66"/>
    <col min="9476" max="9488" width="10.5703125" style="66" customWidth="1"/>
    <col min="9489" max="9728" width="9.140625" style="66"/>
    <col min="9729" max="9729" width="4" style="66" customWidth="1"/>
    <col min="9730" max="9730" width="25.85546875" style="66" bestFit="1" customWidth="1"/>
    <col min="9731" max="9731" width="9.140625" style="66"/>
    <col min="9732" max="9744" width="10.5703125" style="66" customWidth="1"/>
    <col min="9745" max="9984" width="9.140625" style="66"/>
    <col min="9985" max="9985" width="4" style="66" customWidth="1"/>
    <col min="9986" max="9986" width="25.85546875" style="66" bestFit="1" customWidth="1"/>
    <col min="9987" max="9987" width="9.140625" style="66"/>
    <col min="9988" max="10000" width="10.5703125" style="66" customWidth="1"/>
    <col min="10001" max="10240" width="9.140625" style="66"/>
    <col min="10241" max="10241" width="4" style="66" customWidth="1"/>
    <col min="10242" max="10242" width="25.85546875" style="66" bestFit="1" customWidth="1"/>
    <col min="10243" max="10243" width="9.140625" style="66"/>
    <col min="10244" max="10256" width="10.5703125" style="66" customWidth="1"/>
    <col min="10257" max="10496" width="9.140625" style="66"/>
    <col min="10497" max="10497" width="4" style="66" customWidth="1"/>
    <col min="10498" max="10498" width="25.85546875" style="66" bestFit="1" customWidth="1"/>
    <col min="10499" max="10499" width="9.140625" style="66"/>
    <col min="10500" max="10512" width="10.5703125" style="66" customWidth="1"/>
    <col min="10513" max="10752" width="9.140625" style="66"/>
    <col min="10753" max="10753" width="4" style="66" customWidth="1"/>
    <col min="10754" max="10754" width="25.85546875" style="66" bestFit="1" customWidth="1"/>
    <col min="10755" max="10755" width="9.140625" style="66"/>
    <col min="10756" max="10768" width="10.5703125" style="66" customWidth="1"/>
    <col min="10769" max="11008" width="9.140625" style="66"/>
    <col min="11009" max="11009" width="4" style="66" customWidth="1"/>
    <col min="11010" max="11010" width="25.85546875" style="66" bestFit="1" customWidth="1"/>
    <col min="11011" max="11011" width="9.140625" style="66"/>
    <col min="11012" max="11024" width="10.5703125" style="66" customWidth="1"/>
    <col min="11025" max="11264" width="9.140625" style="66"/>
    <col min="11265" max="11265" width="4" style="66" customWidth="1"/>
    <col min="11266" max="11266" width="25.85546875" style="66" bestFit="1" customWidth="1"/>
    <col min="11267" max="11267" width="9.140625" style="66"/>
    <col min="11268" max="11280" width="10.5703125" style="66" customWidth="1"/>
    <col min="11281" max="11520" width="9.140625" style="66"/>
    <col min="11521" max="11521" width="4" style="66" customWidth="1"/>
    <col min="11522" max="11522" width="25.85546875" style="66" bestFit="1" customWidth="1"/>
    <col min="11523" max="11523" width="9.140625" style="66"/>
    <col min="11524" max="11536" width="10.5703125" style="66" customWidth="1"/>
    <col min="11537" max="11776" width="9.140625" style="66"/>
    <col min="11777" max="11777" width="4" style="66" customWidth="1"/>
    <col min="11778" max="11778" width="25.85546875" style="66" bestFit="1" customWidth="1"/>
    <col min="11779" max="11779" width="9.140625" style="66"/>
    <col min="11780" max="11792" width="10.5703125" style="66" customWidth="1"/>
    <col min="11793" max="12032" width="9.140625" style="66"/>
    <col min="12033" max="12033" width="4" style="66" customWidth="1"/>
    <col min="12034" max="12034" width="25.85546875" style="66" bestFit="1" customWidth="1"/>
    <col min="12035" max="12035" width="9.140625" style="66"/>
    <col min="12036" max="12048" width="10.5703125" style="66" customWidth="1"/>
    <col min="12049" max="12288" width="9.140625" style="66"/>
    <col min="12289" max="12289" width="4" style="66" customWidth="1"/>
    <col min="12290" max="12290" width="25.85546875" style="66" bestFit="1" customWidth="1"/>
    <col min="12291" max="12291" width="9.140625" style="66"/>
    <col min="12292" max="12304" width="10.5703125" style="66" customWidth="1"/>
    <col min="12305" max="12544" width="9.140625" style="66"/>
    <col min="12545" max="12545" width="4" style="66" customWidth="1"/>
    <col min="12546" max="12546" width="25.85546875" style="66" bestFit="1" customWidth="1"/>
    <col min="12547" max="12547" width="9.140625" style="66"/>
    <col min="12548" max="12560" width="10.5703125" style="66" customWidth="1"/>
    <col min="12561" max="12800" width="9.140625" style="66"/>
    <col min="12801" max="12801" width="4" style="66" customWidth="1"/>
    <col min="12802" max="12802" width="25.85546875" style="66" bestFit="1" customWidth="1"/>
    <col min="12803" max="12803" width="9.140625" style="66"/>
    <col min="12804" max="12816" width="10.5703125" style="66" customWidth="1"/>
    <col min="12817" max="13056" width="9.140625" style="66"/>
    <col min="13057" max="13057" width="4" style="66" customWidth="1"/>
    <col min="13058" max="13058" width="25.85546875" style="66" bestFit="1" customWidth="1"/>
    <col min="13059" max="13059" width="9.140625" style="66"/>
    <col min="13060" max="13072" width="10.5703125" style="66" customWidth="1"/>
    <col min="13073" max="13312" width="9.140625" style="66"/>
    <col min="13313" max="13313" width="4" style="66" customWidth="1"/>
    <col min="13314" max="13314" width="25.85546875" style="66" bestFit="1" customWidth="1"/>
    <col min="13315" max="13315" width="9.140625" style="66"/>
    <col min="13316" max="13328" width="10.5703125" style="66" customWidth="1"/>
    <col min="13329" max="13568" width="9.140625" style="66"/>
    <col min="13569" max="13569" width="4" style="66" customWidth="1"/>
    <col min="13570" max="13570" width="25.85546875" style="66" bestFit="1" customWidth="1"/>
    <col min="13571" max="13571" width="9.140625" style="66"/>
    <col min="13572" max="13584" width="10.5703125" style="66" customWidth="1"/>
    <col min="13585" max="13824" width="9.140625" style="66"/>
    <col min="13825" max="13825" width="4" style="66" customWidth="1"/>
    <col min="13826" max="13826" width="25.85546875" style="66" bestFit="1" customWidth="1"/>
    <col min="13827" max="13827" width="9.140625" style="66"/>
    <col min="13828" max="13840" width="10.5703125" style="66" customWidth="1"/>
    <col min="13841" max="14080" width="9.140625" style="66"/>
    <col min="14081" max="14081" width="4" style="66" customWidth="1"/>
    <col min="14082" max="14082" width="25.85546875" style="66" bestFit="1" customWidth="1"/>
    <col min="14083" max="14083" width="9.140625" style="66"/>
    <col min="14084" max="14096" width="10.5703125" style="66" customWidth="1"/>
    <col min="14097" max="14336" width="9.140625" style="66"/>
    <col min="14337" max="14337" width="4" style="66" customWidth="1"/>
    <col min="14338" max="14338" width="25.85546875" style="66" bestFit="1" customWidth="1"/>
    <col min="14339" max="14339" width="9.140625" style="66"/>
    <col min="14340" max="14352" width="10.5703125" style="66" customWidth="1"/>
    <col min="14353" max="14592" width="9.140625" style="66"/>
    <col min="14593" max="14593" width="4" style="66" customWidth="1"/>
    <col min="14594" max="14594" width="25.85546875" style="66" bestFit="1" customWidth="1"/>
    <col min="14595" max="14595" width="9.140625" style="66"/>
    <col min="14596" max="14608" width="10.5703125" style="66" customWidth="1"/>
    <col min="14609" max="14848" width="9.140625" style="66"/>
    <col min="14849" max="14849" width="4" style="66" customWidth="1"/>
    <col min="14850" max="14850" width="25.85546875" style="66" bestFit="1" customWidth="1"/>
    <col min="14851" max="14851" width="9.140625" style="66"/>
    <col min="14852" max="14864" width="10.5703125" style="66" customWidth="1"/>
    <col min="14865" max="15104" width="9.140625" style="66"/>
    <col min="15105" max="15105" width="4" style="66" customWidth="1"/>
    <col min="15106" max="15106" width="25.85546875" style="66" bestFit="1" customWidth="1"/>
    <col min="15107" max="15107" width="9.140625" style="66"/>
    <col min="15108" max="15120" width="10.5703125" style="66" customWidth="1"/>
    <col min="15121" max="15360" width="9.140625" style="66"/>
    <col min="15361" max="15361" width="4" style="66" customWidth="1"/>
    <col min="15362" max="15362" width="25.85546875" style="66" bestFit="1" customWidth="1"/>
    <col min="15363" max="15363" width="9.140625" style="66"/>
    <col min="15364" max="15376" width="10.5703125" style="66" customWidth="1"/>
    <col min="15377" max="15616" width="9.140625" style="66"/>
    <col min="15617" max="15617" width="4" style="66" customWidth="1"/>
    <col min="15618" max="15618" width="25.85546875" style="66" bestFit="1" customWidth="1"/>
    <col min="15619" max="15619" width="9.140625" style="66"/>
    <col min="15620" max="15632" width="10.5703125" style="66" customWidth="1"/>
    <col min="15633" max="15872" width="9.140625" style="66"/>
    <col min="15873" max="15873" width="4" style="66" customWidth="1"/>
    <col min="15874" max="15874" width="25.85546875" style="66" bestFit="1" customWidth="1"/>
    <col min="15875" max="15875" width="9.140625" style="66"/>
    <col min="15876" max="15888" width="10.5703125" style="66" customWidth="1"/>
    <col min="15889" max="16128" width="9.140625" style="66"/>
    <col min="16129" max="16129" width="4" style="66" customWidth="1"/>
    <col min="16130" max="16130" width="25.85546875" style="66" bestFit="1" customWidth="1"/>
    <col min="16131" max="16131" width="9.140625" style="66"/>
    <col min="16132" max="16144" width="10.5703125" style="66" customWidth="1"/>
    <col min="16145" max="16384" width="9.140625" style="66"/>
  </cols>
  <sheetData>
    <row r="1" spans="1:30" x14ac:dyDescent="0.25">
      <c r="A1" s="65" t="s">
        <v>17</v>
      </c>
    </row>
    <row r="2" spans="1:30" x14ac:dyDescent="0.25">
      <c r="A2" s="65" t="s">
        <v>163</v>
      </c>
    </row>
    <row r="3" spans="1:30" x14ac:dyDescent="0.25">
      <c r="A3" s="65"/>
      <c r="B3" s="66" t="s">
        <v>164</v>
      </c>
    </row>
    <row r="4" spans="1:30" x14ac:dyDescent="0.25">
      <c r="A4" s="68"/>
    </row>
    <row r="5" spans="1:30" s="71" customFormat="1" x14ac:dyDescent="0.25">
      <c r="A5" s="69"/>
      <c r="B5" s="70" t="s">
        <v>165</v>
      </c>
      <c r="D5" s="72" t="s">
        <v>166</v>
      </c>
      <c r="E5" s="72" t="s">
        <v>166</v>
      </c>
      <c r="F5" s="72" t="s">
        <v>166</v>
      </c>
      <c r="G5" s="72" t="s">
        <v>166</v>
      </c>
      <c r="H5" s="72" t="s">
        <v>166</v>
      </c>
      <c r="I5" s="72" t="s">
        <v>166</v>
      </c>
      <c r="J5" s="72" t="s">
        <v>166</v>
      </c>
      <c r="K5" s="72" t="s">
        <v>166</v>
      </c>
      <c r="L5" s="72" t="s">
        <v>166</v>
      </c>
      <c r="M5" s="72" t="s">
        <v>167</v>
      </c>
      <c r="N5" s="72" t="s">
        <v>167</v>
      </c>
      <c r="O5" s="72" t="s">
        <v>167</v>
      </c>
      <c r="P5" s="73">
        <v>2014</v>
      </c>
    </row>
    <row r="6" spans="1:30" s="74" customFormat="1" ht="11.25" x14ac:dyDescent="0.15">
      <c r="D6" s="75" t="s">
        <v>0</v>
      </c>
      <c r="E6" s="75" t="s">
        <v>1</v>
      </c>
      <c r="F6" s="75" t="s">
        <v>2</v>
      </c>
      <c r="G6" s="75" t="s">
        <v>3</v>
      </c>
      <c r="H6" s="75" t="s">
        <v>4</v>
      </c>
      <c r="I6" s="75" t="s">
        <v>5</v>
      </c>
      <c r="J6" s="75" t="s">
        <v>6</v>
      </c>
      <c r="K6" s="75" t="s">
        <v>7</v>
      </c>
      <c r="L6" s="75" t="s">
        <v>8</v>
      </c>
      <c r="M6" s="75" t="s">
        <v>9</v>
      </c>
      <c r="N6" s="75" t="s">
        <v>10</v>
      </c>
      <c r="O6" s="75" t="s">
        <v>11</v>
      </c>
      <c r="P6" s="76" t="s">
        <v>12</v>
      </c>
    </row>
    <row r="7" spans="1:30" x14ac:dyDescent="0.25">
      <c r="B7" s="66" t="s">
        <v>168</v>
      </c>
      <c r="D7" s="77">
        <v>833596</v>
      </c>
      <c r="E7" s="77">
        <v>413909</v>
      </c>
      <c r="F7" s="78">
        <v>323028</v>
      </c>
      <c r="G7" s="78">
        <v>290085</v>
      </c>
      <c r="H7" s="77">
        <v>302544</v>
      </c>
      <c r="I7" s="78">
        <v>740226</v>
      </c>
      <c r="J7" s="78">
        <v>567196</v>
      </c>
      <c r="K7" s="78">
        <v>786986</v>
      </c>
      <c r="L7" s="78">
        <v>714389</v>
      </c>
      <c r="M7" s="78">
        <v>571940.39999999991</v>
      </c>
      <c r="N7" s="78">
        <v>732296.93333333335</v>
      </c>
      <c r="O7" s="78">
        <v>783547.7333333334</v>
      </c>
      <c r="P7" s="79">
        <f>SUM(D7:O7)</f>
        <v>7059744.0666666673</v>
      </c>
    </row>
    <row r="8" spans="1:30" x14ac:dyDescent="0.25"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79"/>
    </row>
    <row r="9" spans="1:30" ht="11.25" x14ac:dyDescent="0.15">
      <c r="B9" s="66" t="s">
        <v>169</v>
      </c>
      <c r="D9" s="81">
        <v>7759.9178200000006</v>
      </c>
      <c r="E9" s="81">
        <v>7575.04097</v>
      </c>
      <c r="F9" s="81">
        <v>8553.0184399999998</v>
      </c>
      <c r="G9" s="81">
        <v>8149.2758100000001</v>
      </c>
      <c r="H9" s="81">
        <v>7451.859730000001</v>
      </c>
      <c r="I9" s="81">
        <v>7543.5295100000003</v>
      </c>
      <c r="J9" s="81">
        <v>7612.5392287568293</v>
      </c>
      <c r="K9" s="81">
        <v>7146.6187900000004</v>
      </c>
      <c r="L9" s="81">
        <v>7260.7990399999999</v>
      </c>
      <c r="M9" s="81">
        <v>5237.6802086344223</v>
      </c>
      <c r="N9" s="81">
        <v>6226.059980091909</v>
      </c>
      <c r="O9" s="81">
        <v>6731.5584966436936</v>
      </c>
      <c r="P9" s="82">
        <f t="shared" ref="P9:P11" si="0">SUM(D9:O9)</f>
        <v>87247.898024126858</v>
      </c>
    </row>
    <row r="10" spans="1:30" ht="11.25" x14ac:dyDescent="0.15">
      <c r="B10" s="66" t="s">
        <v>170</v>
      </c>
      <c r="D10" s="83">
        <v>11749.476560000001</v>
      </c>
      <c r="E10" s="83">
        <v>2666.9354399999997</v>
      </c>
      <c r="F10" s="83">
        <v>0</v>
      </c>
      <c r="G10" s="83">
        <v>0</v>
      </c>
      <c r="H10" s="83">
        <v>645.13096999999971</v>
      </c>
      <c r="I10" s="83">
        <v>9813.8305199999995</v>
      </c>
      <c r="J10" s="83">
        <v>6226.7556412431713</v>
      </c>
      <c r="K10" s="83">
        <v>10702.377109999999</v>
      </c>
      <c r="L10" s="83">
        <v>8110.4667800000016</v>
      </c>
      <c r="M10" s="83">
        <v>8869.998064342195</v>
      </c>
      <c r="N10" s="83">
        <v>10074.775077132659</v>
      </c>
      <c r="O10" s="83">
        <v>10694.236796078503</v>
      </c>
      <c r="P10" s="82">
        <f t="shared" si="0"/>
        <v>79553.982958796536</v>
      </c>
    </row>
    <row r="11" spans="1:30" ht="11.25" x14ac:dyDescent="0.15">
      <c r="B11" s="66" t="s">
        <v>171</v>
      </c>
      <c r="D11" s="83">
        <v>212.84385</v>
      </c>
      <c r="E11" s="83">
        <v>110.25255</v>
      </c>
      <c r="F11" s="83">
        <v>40.929050000000004</v>
      </c>
      <c r="G11" s="83">
        <v>141.65639000000002</v>
      </c>
      <c r="H11" s="83">
        <v>1108.2767200000001</v>
      </c>
      <c r="I11" s="83">
        <v>564.94804000000011</v>
      </c>
      <c r="J11" s="83">
        <v>875.31326999999999</v>
      </c>
      <c r="K11" s="83">
        <v>651.91646000000003</v>
      </c>
      <c r="L11" s="83">
        <v>553.59135000000003</v>
      </c>
      <c r="M11" s="83">
        <v>670.3840444848463</v>
      </c>
      <c r="N11" s="83">
        <v>594.18569982677593</v>
      </c>
      <c r="O11" s="83">
        <v>536.33751887014591</v>
      </c>
      <c r="P11" s="82">
        <f t="shared" si="0"/>
        <v>6060.634943181768</v>
      </c>
    </row>
    <row r="12" spans="1:30" ht="11.25" x14ac:dyDescent="0.15">
      <c r="B12" s="66" t="s">
        <v>172</v>
      </c>
      <c r="D12" s="84">
        <f t="shared" ref="D12:P12" si="1">SUM(D9:D11)</f>
        <v>19722.238230000003</v>
      </c>
      <c r="E12" s="84">
        <f t="shared" si="1"/>
        <v>10352.228959999999</v>
      </c>
      <c r="F12" s="84">
        <f t="shared" si="1"/>
        <v>8593.9474900000005</v>
      </c>
      <c r="G12" s="84">
        <f t="shared" si="1"/>
        <v>8290.9321999999993</v>
      </c>
      <c r="H12" s="84">
        <f t="shared" si="1"/>
        <v>9205.2674200000001</v>
      </c>
      <c r="I12" s="84">
        <f t="shared" si="1"/>
        <v>17922.308069999999</v>
      </c>
      <c r="J12" s="84">
        <f t="shared" si="1"/>
        <v>14714.608140000002</v>
      </c>
      <c r="K12" s="84">
        <f t="shared" si="1"/>
        <v>18500.912360000002</v>
      </c>
      <c r="L12" s="84">
        <f t="shared" si="1"/>
        <v>15924.857170000001</v>
      </c>
      <c r="M12" s="84">
        <f t="shared" si="1"/>
        <v>14778.062317461463</v>
      </c>
      <c r="N12" s="84">
        <f t="shared" si="1"/>
        <v>16895.020757051345</v>
      </c>
      <c r="O12" s="84">
        <f t="shared" si="1"/>
        <v>17962.132811592342</v>
      </c>
      <c r="P12" s="85">
        <f t="shared" si="1"/>
        <v>172862.51592610514</v>
      </c>
    </row>
    <row r="13" spans="1:30" x14ac:dyDescent="0.25">
      <c r="P13" s="79"/>
    </row>
    <row r="14" spans="1:30" s="71" customFormat="1" x14ac:dyDescent="0.25">
      <c r="A14" s="69"/>
      <c r="B14" s="86" t="s">
        <v>173</v>
      </c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79"/>
    </row>
    <row r="15" spans="1:30" s="74" customFormat="1" ht="11.25" x14ac:dyDescent="0.15">
      <c r="D15" s="75" t="s">
        <v>0</v>
      </c>
      <c r="E15" s="75" t="s">
        <v>1</v>
      </c>
      <c r="F15" s="75" t="s">
        <v>2</v>
      </c>
      <c r="G15" s="75" t="s">
        <v>3</v>
      </c>
      <c r="H15" s="75" t="s">
        <v>4</v>
      </c>
      <c r="I15" s="75" t="s">
        <v>5</v>
      </c>
      <c r="J15" s="75" t="s">
        <v>6</v>
      </c>
      <c r="K15" s="75" t="s">
        <v>7</v>
      </c>
      <c r="L15" s="75" t="s">
        <v>8</v>
      </c>
      <c r="M15" s="75" t="s">
        <v>9</v>
      </c>
      <c r="N15" s="75" t="s">
        <v>10</v>
      </c>
      <c r="O15" s="75" t="s">
        <v>11</v>
      </c>
      <c r="P15" s="76" t="s">
        <v>12</v>
      </c>
    </row>
    <row r="16" spans="1:30" x14ac:dyDescent="0.25">
      <c r="B16" s="66" t="s">
        <v>168</v>
      </c>
      <c r="D16" s="78">
        <v>798372</v>
      </c>
      <c r="E16" s="78">
        <v>293826</v>
      </c>
      <c r="F16" s="78">
        <v>336785</v>
      </c>
      <c r="G16" s="78">
        <v>220804</v>
      </c>
      <c r="H16" s="78">
        <v>475586</v>
      </c>
      <c r="I16" s="78">
        <v>731690</v>
      </c>
      <c r="J16" s="78">
        <v>782703</v>
      </c>
      <c r="K16" s="78">
        <v>792272</v>
      </c>
      <c r="L16" s="78">
        <v>731611</v>
      </c>
      <c r="M16" s="78">
        <v>591003</v>
      </c>
      <c r="N16" s="78">
        <v>751433</v>
      </c>
      <c r="O16" s="78">
        <v>798087</v>
      </c>
      <c r="P16" s="79">
        <f>SUM(D16:O16)</f>
        <v>7304172</v>
      </c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67"/>
    </row>
    <row r="17" spans="1:30" x14ac:dyDescent="0.25"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79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67"/>
    </row>
    <row r="18" spans="1:30" ht="11.25" x14ac:dyDescent="0.15">
      <c r="B18" s="66" t="s">
        <v>169</v>
      </c>
      <c r="D18" s="81">
        <v>7423.685131068265</v>
      </c>
      <c r="E18" s="81">
        <v>7249.9752456026945</v>
      </c>
      <c r="F18" s="81">
        <v>8389.0070188550399</v>
      </c>
      <c r="G18" s="81">
        <v>5501.6060388409387</v>
      </c>
      <c r="H18" s="81">
        <v>7069.1410451299989</v>
      </c>
      <c r="I18" s="81">
        <v>6699.8246772603443</v>
      </c>
      <c r="J18" s="81">
        <v>7360.2983280403296</v>
      </c>
      <c r="K18" s="81">
        <v>7613.1428865951621</v>
      </c>
      <c r="L18" s="81">
        <v>6568.6739541626357</v>
      </c>
      <c r="M18" s="81">
        <v>6100.1443149043171</v>
      </c>
      <c r="N18" s="81">
        <v>7143.833997629793</v>
      </c>
      <c r="O18" s="81">
        <v>7605.3097592265349</v>
      </c>
      <c r="P18" s="82">
        <f t="shared" ref="P18:P20" si="2">SUM(D18:O18)</f>
        <v>84724.642397316042</v>
      </c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</row>
    <row r="19" spans="1:30" ht="11.25" x14ac:dyDescent="0.15">
      <c r="B19" s="66" t="s">
        <v>170</v>
      </c>
      <c r="D19" s="81">
        <v>10797.404653877133</v>
      </c>
      <c r="E19" s="81">
        <v>0</v>
      </c>
      <c r="F19" s="81">
        <v>0</v>
      </c>
      <c r="G19" s="81">
        <v>0</v>
      </c>
      <c r="H19" s="81">
        <v>4092.591361879563</v>
      </c>
      <c r="I19" s="81">
        <v>9992.6566165259192</v>
      </c>
      <c r="J19" s="81">
        <v>10410.399513288088</v>
      </c>
      <c r="K19" s="81">
        <v>10327.796559511953</v>
      </c>
      <c r="L19" s="81">
        <v>10086.858326154017</v>
      </c>
      <c r="M19" s="81">
        <v>7573.006870350895</v>
      </c>
      <c r="N19" s="81">
        <v>9999.5238318426818</v>
      </c>
      <c r="O19" s="81">
        <v>10457.349867662342</v>
      </c>
      <c r="P19" s="82">
        <f t="shared" si="2"/>
        <v>83737.5876010926</v>
      </c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</row>
    <row r="20" spans="1:30" ht="11.25" x14ac:dyDescent="0.15">
      <c r="B20" s="66" t="s">
        <v>171</v>
      </c>
      <c r="D20" s="81">
        <v>502.25110353931728</v>
      </c>
      <c r="E20" s="81">
        <v>213.99538321529815</v>
      </c>
      <c r="F20" s="81">
        <v>213.80300232565301</v>
      </c>
      <c r="G20" s="81">
        <v>213.39399627530261</v>
      </c>
      <c r="H20" s="81">
        <v>440.0472737350766</v>
      </c>
      <c r="I20" s="81">
        <v>496.73049349961502</v>
      </c>
      <c r="J20" s="81">
        <v>596.75139779241852</v>
      </c>
      <c r="K20" s="81">
        <v>290.60699151352122</v>
      </c>
      <c r="L20" s="81">
        <v>709.14772160240432</v>
      </c>
      <c r="M20" s="81">
        <v>407.97885562508554</v>
      </c>
      <c r="N20" s="81">
        <v>511.74094244296504</v>
      </c>
      <c r="O20" s="81">
        <v>581.54165311670988</v>
      </c>
      <c r="P20" s="82">
        <f t="shared" si="2"/>
        <v>5177.9888146833673</v>
      </c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</row>
    <row r="21" spans="1:30" ht="11.25" x14ac:dyDescent="0.15">
      <c r="B21" s="66" t="s">
        <v>172</v>
      </c>
      <c r="D21" s="87">
        <f t="shared" ref="D21:P21" si="3">SUM(D18:D20)</f>
        <v>18723.340888484716</v>
      </c>
      <c r="E21" s="87">
        <f t="shared" si="3"/>
        <v>7463.9706288179923</v>
      </c>
      <c r="F21" s="87">
        <f t="shared" si="3"/>
        <v>8602.8100211806923</v>
      </c>
      <c r="G21" s="87">
        <f t="shared" si="3"/>
        <v>5715.0000351162416</v>
      </c>
      <c r="H21" s="87">
        <f t="shared" si="3"/>
        <v>11601.779680744639</v>
      </c>
      <c r="I21" s="87">
        <f t="shared" si="3"/>
        <v>17189.211787285876</v>
      </c>
      <c r="J21" s="87">
        <f t="shared" si="3"/>
        <v>18367.449239120833</v>
      </c>
      <c r="K21" s="87">
        <f t="shared" si="3"/>
        <v>18231.546437620633</v>
      </c>
      <c r="L21" s="87">
        <f t="shared" si="3"/>
        <v>17364.680001919056</v>
      </c>
      <c r="M21" s="87">
        <f t="shared" si="3"/>
        <v>14081.130040880298</v>
      </c>
      <c r="N21" s="87">
        <f t="shared" si="3"/>
        <v>17655.09877191544</v>
      </c>
      <c r="O21" s="87">
        <f t="shared" si="3"/>
        <v>18644.201280005585</v>
      </c>
      <c r="P21" s="88">
        <f t="shared" si="3"/>
        <v>173640.21881309201</v>
      </c>
    </row>
    <row r="22" spans="1:30" x14ac:dyDescent="0.25">
      <c r="P22" s="79"/>
      <c r="Q22" s="67"/>
    </row>
    <row r="23" spans="1:30" x14ac:dyDescent="0.25">
      <c r="C23" s="89"/>
      <c r="P23" s="79"/>
      <c r="Q23" s="71"/>
      <c r="R23" s="67"/>
    </row>
    <row r="24" spans="1:30" s="71" customFormat="1" ht="21.75" customHeight="1" x14ac:dyDescent="0.15">
      <c r="A24" s="69"/>
      <c r="B24" s="90" t="s">
        <v>174</v>
      </c>
      <c r="C24" s="91"/>
      <c r="D24" s="75" t="s">
        <v>0</v>
      </c>
      <c r="E24" s="75" t="s">
        <v>1</v>
      </c>
      <c r="F24" s="75" t="s">
        <v>2</v>
      </c>
      <c r="G24" s="75" t="s">
        <v>3</v>
      </c>
      <c r="H24" s="75" t="s">
        <v>4</v>
      </c>
      <c r="I24" s="75" t="s">
        <v>5</v>
      </c>
      <c r="J24" s="75" t="s">
        <v>6</v>
      </c>
      <c r="K24" s="75" t="s">
        <v>7</v>
      </c>
      <c r="L24" s="75" t="s">
        <v>8</v>
      </c>
      <c r="M24" s="75" t="s">
        <v>9</v>
      </c>
      <c r="N24" s="75" t="s">
        <v>10</v>
      </c>
      <c r="O24" s="75" t="s">
        <v>11</v>
      </c>
      <c r="P24" s="76" t="s">
        <v>12</v>
      </c>
      <c r="Q24" s="74"/>
    </row>
    <row r="25" spans="1:30" x14ac:dyDescent="0.25">
      <c r="B25" s="66" t="s">
        <v>168</v>
      </c>
      <c r="D25" s="67">
        <f t="shared" ref="D25:O25" si="4">D16-D7</f>
        <v>-35224</v>
      </c>
      <c r="E25" s="67">
        <f t="shared" si="4"/>
        <v>-120083</v>
      </c>
      <c r="F25" s="67">
        <f t="shared" si="4"/>
        <v>13757</v>
      </c>
      <c r="G25" s="67">
        <f t="shared" si="4"/>
        <v>-69281</v>
      </c>
      <c r="H25" s="67">
        <f t="shared" si="4"/>
        <v>173042</v>
      </c>
      <c r="I25" s="67">
        <f t="shared" si="4"/>
        <v>-8536</v>
      </c>
      <c r="J25" s="67">
        <f t="shared" si="4"/>
        <v>215507</v>
      </c>
      <c r="K25" s="67">
        <f t="shared" si="4"/>
        <v>5286</v>
      </c>
      <c r="L25" s="67">
        <f t="shared" si="4"/>
        <v>17222</v>
      </c>
      <c r="M25" s="67">
        <f t="shared" si="4"/>
        <v>19062.600000000093</v>
      </c>
      <c r="N25" s="67">
        <f t="shared" si="4"/>
        <v>19136.066666666651</v>
      </c>
      <c r="O25" s="67">
        <f t="shared" si="4"/>
        <v>14539.266666666605</v>
      </c>
      <c r="P25" s="79">
        <f>SUM(D25:O25)</f>
        <v>244427.93333333335</v>
      </c>
    </row>
    <row r="26" spans="1:30" x14ac:dyDescent="0.25">
      <c r="P26" s="79"/>
    </row>
    <row r="27" spans="1:30" ht="11.25" x14ac:dyDescent="0.15">
      <c r="B27" s="66" t="s">
        <v>169</v>
      </c>
      <c r="D27" s="81">
        <f t="shared" ref="D27:O29" si="5">D18-D9</f>
        <v>-336.23268893173554</v>
      </c>
      <c r="E27" s="81">
        <f t="shared" si="5"/>
        <v>-325.06572439730553</v>
      </c>
      <c r="F27" s="81">
        <f t="shared" si="5"/>
        <v>-164.01142114495997</v>
      </c>
      <c r="G27" s="81">
        <f t="shared" si="5"/>
        <v>-2647.6697711590614</v>
      </c>
      <c r="H27" s="81">
        <f t="shared" si="5"/>
        <v>-382.71868487000211</v>
      </c>
      <c r="I27" s="81">
        <f t="shared" si="5"/>
        <v>-843.70483273965601</v>
      </c>
      <c r="J27" s="81">
        <f t="shared" si="5"/>
        <v>-252.24090071649971</v>
      </c>
      <c r="K27" s="81">
        <f t="shared" si="5"/>
        <v>466.52409659516161</v>
      </c>
      <c r="L27" s="81">
        <f t="shared" si="5"/>
        <v>-692.12508583736417</v>
      </c>
      <c r="M27" s="81">
        <f t="shared" si="5"/>
        <v>862.46410626989473</v>
      </c>
      <c r="N27" s="81">
        <f t="shared" si="5"/>
        <v>917.77401753788399</v>
      </c>
      <c r="O27" s="81">
        <f t="shared" si="5"/>
        <v>873.75126258284126</v>
      </c>
      <c r="P27" s="82">
        <f t="shared" ref="P27:P29" si="6">SUM(D27:O27)</f>
        <v>-2523.2556268108028</v>
      </c>
    </row>
    <row r="28" spans="1:30" ht="11.25" x14ac:dyDescent="0.15">
      <c r="B28" s="66" t="s">
        <v>170</v>
      </c>
      <c r="D28" s="81">
        <f t="shared" si="5"/>
        <v>-952.07190612286831</v>
      </c>
      <c r="E28" s="81">
        <f t="shared" si="5"/>
        <v>-2666.9354399999997</v>
      </c>
      <c r="F28" s="81">
        <f t="shared" si="5"/>
        <v>0</v>
      </c>
      <c r="G28" s="81">
        <f t="shared" si="5"/>
        <v>0</v>
      </c>
      <c r="H28" s="81">
        <f t="shared" si="5"/>
        <v>3447.4603918795633</v>
      </c>
      <c r="I28" s="81">
        <f t="shared" si="5"/>
        <v>178.82609652591964</v>
      </c>
      <c r="J28" s="81">
        <f t="shared" si="5"/>
        <v>4183.6438720449169</v>
      </c>
      <c r="K28" s="81">
        <f t="shared" si="5"/>
        <v>-374.58055048804636</v>
      </c>
      <c r="L28" s="81">
        <f t="shared" si="5"/>
        <v>1976.3915461540155</v>
      </c>
      <c r="M28" s="81">
        <f t="shared" si="5"/>
        <v>-1296.9911939913</v>
      </c>
      <c r="N28" s="81">
        <f t="shared" si="5"/>
        <v>-75.251245289977305</v>
      </c>
      <c r="O28" s="81">
        <f t="shared" si="5"/>
        <v>-236.88692841616103</v>
      </c>
      <c r="P28" s="82">
        <f t="shared" si="6"/>
        <v>4183.6046422960626</v>
      </c>
    </row>
    <row r="29" spans="1:30" ht="11.25" x14ac:dyDescent="0.15">
      <c r="B29" s="66" t="s">
        <v>171</v>
      </c>
      <c r="D29" s="81">
        <f t="shared" si="5"/>
        <v>289.40725353931725</v>
      </c>
      <c r="E29" s="81">
        <f t="shared" si="5"/>
        <v>103.74283321529815</v>
      </c>
      <c r="F29" s="81">
        <f t="shared" si="5"/>
        <v>172.87395232565302</v>
      </c>
      <c r="G29" s="81">
        <f t="shared" si="5"/>
        <v>71.737606275302596</v>
      </c>
      <c r="H29" s="81">
        <f t="shared" si="5"/>
        <v>-668.22944626492347</v>
      </c>
      <c r="I29" s="81">
        <f t="shared" si="5"/>
        <v>-68.217546500385083</v>
      </c>
      <c r="J29" s="81">
        <f t="shared" si="5"/>
        <v>-278.56187220758147</v>
      </c>
      <c r="K29" s="81">
        <f t="shared" si="5"/>
        <v>-361.30946848647881</v>
      </c>
      <c r="L29" s="81">
        <f t="shared" si="5"/>
        <v>155.55637160240428</v>
      </c>
      <c r="M29" s="81">
        <f t="shared" si="5"/>
        <v>-262.40518885976076</v>
      </c>
      <c r="N29" s="81">
        <f t="shared" si="5"/>
        <v>-82.444757383810895</v>
      </c>
      <c r="O29" s="81">
        <f t="shared" si="5"/>
        <v>45.204134246563967</v>
      </c>
      <c r="P29" s="82">
        <f t="shared" si="6"/>
        <v>-882.64612849840125</v>
      </c>
    </row>
    <row r="30" spans="1:30" ht="12" thickBot="1" x14ac:dyDescent="0.2">
      <c r="B30" s="66" t="s">
        <v>172</v>
      </c>
      <c r="D30" s="92">
        <f t="shared" ref="D30:P30" si="7">SUM(D27:D29)</f>
        <v>-998.8973415152866</v>
      </c>
      <c r="E30" s="92">
        <f t="shared" si="7"/>
        <v>-2888.2583311820072</v>
      </c>
      <c r="F30" s="92">
        <f t="shared" si="7"/>
        <v>8.862531180693054</v>
      </c>
      <c r="G30" s="92">
        <f t="shared" si="7"/>
        <v>-2575.9321648837586</v>
      </c>
      <c r="H30" s="92">
        <f t="shared" si="7"/>
        <v>2396.5122607446378</v>
      </c>
      <c r="I30" s="92">
        <f t="shared" si="7"/>
        <v>-733.09628271412146</v>
      </c>
      <c r="J30" s="92">
        <f t="shared" si="7"/>
        <v>3652.8410991208357</v>
      </c>
      <c r="K30" s="92">
        <f t="shared" si="7"/>
        <v>-269.36592237936355</v>
      </c>
      <c r="L30" s="92">
        <f t="shared" si="7"/>
        <v>1439.8228319190557</v>
      </c>
      <c r="M30" s="92">
        <f t="shared" si="7"/>
        <v>-696.93227658116598</v>
      </c>
      <c r="N30" s="92">
        <f t="shared" si="7"/>
        <v>760.07801486409585</v>
      </c>
      <c r="O30" s="92">
        <f t="shared" si="7"/>
        <v>682.0684684132442</v>
      </c>
      <c r="P30" s="93">
        <f t="shared" si="7"/>
        <v>777.70288698685852</v>
      </c>
    </row>
    <row r="31" spans="1:30" ht="12" thickTop="1" x14ac:dyDescent="0.15"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5"/>
    </row>
    <row r="32" spans="1:30" ht="11.25" x14ac:dyDescent="0.15"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5"/>
    </row>
    <row r="33" spans="2:18" ht="15.75" thickBot="1" x14ac:dyDescent="0.3">
      <c r="B33" s="96"/>
      <c r="C33" s="96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8"/>
      <c r="Q33" s="99"/>
    </row>
    <row r="34" spans="2:18" x14ac:dyDescent="0.25">
      <c r="B34" s="100" t="s">
        <v>15</v>
      </c>
      <c r="C34" s="99"/>
      <c r="D34" s="101">
        <f>D12*0.1212</f>
        <v>2390.3352734760006</v>
      </c>
      <c r="E34" s="101">
        <f t="shared" ref="E34:O34" si="8">E12*0.1212</f>
        <v>1254.690149952</v>
      </c>
      <c r="F34" s="101">
        <f t="shared" si="8"/>
        <v>1041.586435788</v>
      </c>
      <c r="G34" s="101">
        <f t="shared" si="8"/>
        <v>1004.86098264</v>
      </c>
      <c r="H34" s="101">
        <f t="shared" si="8"/>
        <v>1115.6784113040001</v>
      </c>
      <c r="I34" s="101">
        <f t="shared" si="8"/>
        <v>2172.1837380839997</v>
      </c>
      <c r="J34" s="101">
        <f t="shared" si="8"/>
        <v>1783.4105065680003</v>
      </c>
      <c r="K34" s="101">
        <f t="shared" si="8"/>
        <v>2242.3105780320002</v>
      </c>
      <c r="L34" s="101">
        <f t="shared" si="8"/>
        <v>1930.0926890040002</v>
      </c>
      <c r="M34" s="101">
        <f t="shared" si="8"/>
        <v>1791.1011528763293</v>
      </c>
      <c r="N34" s="101">
        <f t="shared" si="8"/>
        <v>2047.6765157546231</v>
      </c>
      <c r="O34" s="101">
        <f t="shared" si="8"/>
        <v>2177.0104967649918</v>
      </c>
      <c r="P34" s="102">
        <f>P12*0.1212</f>
        <v>20950.936930243945</v>
      </c>
      <c r="Q34" s="99"/>
      <c r="R34" s="99"/>
    </row>
    <row r="35" spans="2:18" x14ac:dyDescent="0.25">
      <c r="B35" s="100" t="s">
        <v>14</v>
      </c>
      <c r="C35" s="99"/>
      <c r="D35" s="101">
        <f>D12*0.1288</f>
        <v>2540.2242840240001</v>
      </c>
      <c r="E35" s="101">
        <f t="shared" ref="E35:O35" si="9">E12*0.1288</f>
        <v>1333.3670900479997</v>
      </c>
      <c r="F35" s="101">
        <f t="shared" si="9"/>
        <v>1106.9004367120001</v>
      </c>
      <c r="G35" s="101">
        <f t="shared" si="9"/>
        <v>1067.8720673599998</v>
      </c>
      <c r="H35" s="101">
        <f t="shared" si="9"/>
        <v>1185.638443696</v>
      </c>
      <c r="I35" s="101">
        <f t="shared" si="9"/>
        <v>2308.393279416</v>
      </c>
      <c r="J35" s="101">
        <f t="shared" si="9"/>
        <v>1895.2415284320002</v>
      </c>
      <c r="K35" s="101">
        <f t="shared" si="9"/>
        <v>2382.9175119680003</v>
      </c>
      <c r="L35" s="101">
        <f t="shared" si="9"/>
        <v>2051.1216034960003</v>
      </c>
      <c r="M35" s="101">
        <f t="shared" si="9"/>
        <v>1903.4144264890365</v>
      </c>
      <c r="N35" s="101">
        <f t="shared" si="9"/>
        <v>2176.0786735082133</v>
      </c>
      <c r="O35" s="101">
        <f t="shared" si="9"/>
        <v>2313.5227061330938</v>
      </c>
      <c r="P35" s="102">
        <f>P12*0.1288</f>
        <v>22264.692051282342</v>
      </c>
      <c r="Q35" s="99"/>
      <c r="R35" s="99"/>
    </row>
    <row r="36" spans="2:18" ht="15.75" thickBot="1" x14ac:dyDescent="0.3">
      <c r="B36" s="103" t="s">
        <v>29</v>
      </c>
      <c r="C36" s="104"/>
      <c r="D36" s="105">
        <f t="shared" ref="D36:P36" si="10">SUM(D34:D35)</f>
        <v>4930.5595575000007</v>
      </c>
      <c r="E36" s="105">
        <f t="shared" si="10"/>
        <v>2588.0572399999996</v>
      </c>
      <c r="F36" s="105">
        <f t="shared" si="10"/>
        <v>2148.4868725000001</v>
      </c>
      <c r="G36" s="105">
        <f t="shared" si="10"/>
        <v>2072.7330499999998</v>
      </c>
      <c r="H36" s="105">
        <f t="shared" si="10"/>
        <v>2301.316855</v>
      </c>
      <c r="I36" s="105">
        <f t="shared" si="10"/>
        <v>4480.5770174999998</v>
      </c>
      <c r="J36" s="105">
        <f t="shared" si="10"/>
        <v>3678.6520350000005</v>
      </c>
      <c r="K36" s="105">
        <f t="shared" si="10"/>
        <v>4625.2280900000005</v>
      </c>
      <c r="L36" s="105">
        <f t="shared" si="10"/>
        <v>3981.2142925000007</v>
      </c>
      <c r="M36" s="105">
        <f t="shared" si="10"/>
        <v>3694.5155793653657</v>
      </c>
      <c r="N36" s="105">
        <f t="shared" si="10"/>
        <v>4223.7551892628362</v>
      </c>
      <c r="O36" s="105">
        <f t="shared" si="10"/>
        <v>4490.5332028980856</v>
      </c>
      <c r="P36" s="106">
        <f t="shared" si="10"/>
        <v>43215.628981526286</v>
      </c>
      <c r="Q36" s="99"/>
      <c r="R36" s="99"/>
    </row>
    <row r="37" spans="2:18" ht="12" thickTop="1" x14ac:dyDescent="0.15">
      <c r="B37" s="99"/>
      <c r="C37" s="99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99"/>
      <c r="R37" s="99"/>
    </row>
    <row r="38" spans="2:18" x14ac:dyDescent="0.25"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99"/>
      <c r="R38" s="99"/>
    </row>
    <row r="39" spans="2:18" x14ac:dyDescent="0.25"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99"/>
      <c r="R39" s="99"/>
    </row>
    <row r="40" spans="2:18" x14ac:dyDescent="0.25"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R40" s="99"/>
    </row>
    <row r="44" spans="2:18" x14ac:dyDescent="0.25">
      <c r="B44" s="108" t="s">
        <v>175</v>
      </c>
      <c r="D44" s="109">
        <v>19722238.23</v>
      </c>
      <c r="E44" s="109">
        <v>10352228.960000001</v>
      </c>
      <c r="F44" s="109">
        <v>8593947.4900000002</v>
      </c>
      <c r="G44" s="109">
        <v>8290932.1999999993</v>
      </c>
      <c r="H44" s="109">
        <v>9205267.4199999999</v>
      </c>
      <c r="I44" s="109">
        <v>17922308.07</v>
      </c>
      <c r="J44" s="109">
        <v>14714608.139999999</v>
      </c>
      <c r="K44" s="109">
        <v>18500912.359999999</v>
      </c>
      <c r="L44" s="109">
        <v>15924857.17</v>
      </c>
      <c r="M44" s="109">
        <v>14778062.317461465</v>
      </c>
      <c r="N44" s="109">
        <v>16895020.757051345</v>
      </c>
      <c r="O44" s="109">
        <v>17962132.81159234</v>
      </c>
      <c r="P44" s="109">
        <v>172862515.92610514</v>
      </c>
    </row>
  </sheetData>
  <pageMargins left="0.7" right="0.7" top="0.75" bottom="0.7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TC PE Capital Projects</vt:lpstr>
      <vt:lpstr>TC STEAM O&amp;M</vt:lpstr>
      <vt:lpstr>TC STEAM CAPITAL</vt:lpstr>
      <vt:lpstr>TC Fuel</vt:lpstr>
      <vt:lpstr>'TC Fuel'!Print_Area</vt:lpstr>
      <vt:lpstr>'TC PE Capital Projects'!Print_Area</vt:lpstr>
      <vt:lpstr>'TC STEAM CAPITAL'!Print_Area</vt:lpstr>
      <vt:lpstr>'TC STEAM CAPITAL'!Print_Titles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2015-01-22T00:31:50Z</dcterms:created>
  <dcterms:modified xsi:type="dcterms:W3CDTF">2015-01-22T00:32:03Z</dcterms:modified>
</cp:coreProperties>
</file>