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14355" windowHeight="7995"/>
  </bookViews>
  <sheets>
    <sheet name="KY Detail Electric Revenues" sheetId="2" r:id="rId1"/>
  </sheets>
  <calcPr calcId="145621"/>
</workbook>
</file>

<file path=xl/calcChain.xml><?xml version="1.0" encoding="utf-8"?>
<calcChain xmlns="http://schemas.openxmlformats.org/spreadsheetml/2006/main">
  <c r="I15" i="2" l="1"/>
  <c r="I13" i="2"/>
  <c r="I14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H16" i="2" s="1"/>
  <c r="G13" i="2"/>
  <c r="G16" i="2" s="1"/>
  <c r="F13" i="2"/>
  <c r="F16" i="2" s="1"/>
  <c r="E13" i="2"/>
  <c r="E16" i="2" s="1"/>
  <c r="D13" i="2"/>
  <c r="D16" i="2" s="1"/>
  <c r="C13" i="2"/>
  <c r="C16" i="2" s="1"/>
  <c r="B16" i="2" l="1"/>
  <c r="J16" i="2"/>
  <c r="I16" i="2"/>
  <c r="J15" i="2"/>
  <c r="J14" i="2"/>
  <c r="J13" i="2"/>
  <c r="I11" i="2"/>
  <c r="H11" i="2"/>
  <c r="G11" i="2"/>
  <c r="F11" i="2"/>
  <c r="E11" i="2"/>
  <c r="D11" i="2"/>
  <c r="C11" i="2"/>
  <c r="J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<sst xmlns="http://schemas.openxmlformats.org/spreadsheetml/2006/main" count="20" uniqueCount="20">
  <si>
    <t>KY Aug 2014 Forecast (2015BP-Preliminary)- No RC</t>
  </si>
  <si>
    <t xml:space="preserve">   Electric Tariff Schedule Total </t>
  </si>
  <si>
    <t xml:space="preserve">   KU-Municipalities Transmission Muni transmission </t>
  </si>
  <si>
    <t xml:space="preserve">   KU-Municipalities Primary Muni Primary </t>
  </si>
  <si>
    <t xml:space="preserve">   KU-Municipalities Paris Muni Paris </t>
  </si>
  <si>
    <t>TOTAL REVENUE (ACCRUED)</t>
  </si>
  <si>
    <t>YE-Jun 2016</t>
  </si>
  <si>
    <t>Sep 2014</t>
  </si>
  <si>
    <t>Oct 2014</t>
  </si>
  <si>
    <t>Nov 2014</t>
  </si>
  <si>
    <t>Dec 2014</t>
  </si>
  <si>
    <t>Jan 2015</t>
  </si>
  <si>
    <t>Feb 2015</t>
  </si>
  <si>
    <t>Primary</t>
  </si>
  <si>
    <t>Transmission</t>
  </si>
  <si>
    <t>Paris</t>
  </si>
  <si>
    <t>Mar-Aug 14</t>
  </si>
  <si>
    <t>Mar14-Feb 2015</t>
  </si>
  <si>
    <t xml:space="preserve">   KU-Municipalities 1 Primary </t>
  </si>
  <si>
    <t xml:space="preserve">   KU-Municipalities 2 Transmission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</si>
</sst>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1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 wrapText="1"/>
    </xf>
    <xf numFmtId="164" fontId="16" fillId="0" borderId="0" xfId="0" applyNumberFormat="1" applyFon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8" sqref="A18"/>
    </sheetView>
  </sheetViews>
  <sheetFormatPr defaultRowHeight="15" outlineLevelCol="1" x14ac:dyDescent="0.25"/>
  <cols>
    <col min="1" max="1" width="48.42578125" style="2" bestFit="1" customWidth="1"/>
    <col min="2" max="2" width="12.85546875" style="2" customWidth="1" outlineLevel="1"/>
    <col min="3" max="3" width="8.7109375" style="2" customWidth="1" outlineLevel="1"/>
    <col min="4" max="4" width="8.42578125" style="2" customWidth="1" outlineLevel="1"/>
    <col min="5" max="5" width="9" style="2" customWidth="1" outlineLevel="1"/>
    <col min="6" max="6" width="8.7109375" style="2" customWidth="1" outlineLevel="1"/>
    <col min="7" max="7" width="8.28515625" style="2" customWidth="1" outlineLevel="1"/>
    <col min="8" max="8" width="8.7109375" style="2" customWidth="1" outlineLevel="1"/>
    <col min="9" max="9" width="14.5703125" style="2" customWidth="1"/>
    <col min="10" max="10" width="13.5703125" style="1" customWidth="1"/>
    <col min="11" max="16384" width="9.140625" style="1"/>
  </cols>
  <sheetData>
    <row r="1" spans="1:14" s="3" customFormat="1" x14ac:dyDescent="0.25">
      <c r="A1" s="4"/>
      <c r="B1" s="4"/>
      <c r="C1" s="4"/>
      <c r="D1" s="4"/>
      <c r="E1" s="4"/>
      <c r="F1" s="4"/>
      <c r="G1" s="4"/>
      <c r="H1" s="4"/>
      <c r="I1" s="4"/>
    </row>
    <row r="2" spans="1:14" s="3" customFormat="1" ht="30" x14ac:dyDescent="0.25">
      <c r="A2" s="4" t="s">
        <v>0</v>
      </c>
      <c r="B2" s="8" t="s">
        <v>16</v>
      </c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17</v>
      </c>
      <c r="J2" s="8" t="s">
        <v>6</v>
      </c>
    </row>
    <row r="3" spans="1:14" s="3" customFormat="1" x14ac:dyDescent="0.25">
      <c r="A3" s="4"/>
      <c r="B3" s="4"/>
      <c r="C3" s="4"/>
      <c r="D3" s="4"/>
      <c r="E3" s="4"/>
      <c r="F3" s="4"/>
      <c r="G3" s="4"/>
      <c r="H3" s="4"/>
      <c r="I3" s="4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  <c r="J4" s="6"/>
    </row>
    <row r="5" spans="1:14" x14ac:dyDescent="0.25">
      <c r="A5" s="5" t="s">
        <v>5</v>
      </c>
      <c r="B5" s="5"/>
      <c r="C5" s="5"/>
      <c r="D5" s="5"/>
      <c r="E5" s="5"/>
      <c r="F5" s="5"/>
      <c r="G5" s="5"/>
      <c r="H5" s="5"/>
      <c r="I5" s="5"/>
      <c r="J5" s="6"/>
    </row>
    <row r="6" spans="1:14" x14ac:dyDescent="0.25">
      <c r="A6" s="5" t="s">
        <v>4</v>
      </c>
      <c r="B6" s="5"/>
      <c r="C6" s="6">
        <v>176.87793704118701</v>
      </c>
      <c r="D6" s="6">
        <v>168.07251709257699</v>
      </c>
      <c r="E6" s="6">
        <v>201.97832273861701</v>
      </c>
      <c r="F6" s="6">
        <v>259.65706614573003</v>
      </c>
      <c r="G6" s="6">
        <v>319.58051410092003</v>
      </c>
      <c r="H6" s="6">
        <v>292.06196057711298</v>
      </c>
      <c r="I6" s="6">
        <f>SUM(C6:H6)</f>
        <v>1418.2283176961441</v>
      </c>
      <c r="J6" s="6">
        <v>2935.4460790041999</v>
      </c>
    </row>
    <row r="7" spans="1:14" x14ac:dyDescent="0.25">
      <c r="A7" s="5" t="s">
        <v>3</v>
      </c>
      <c r="B7" s="5"/>
      <c r="C7" s="6">
        <v>1932.17480389193</v>
      </c>
      <c r="D7" s="6">
        <v>1866.1317132750501</v>
      </c>
      <c r="E7" s="6">
        <v>1714.85977781457</v>
      </c>
      <c r="F7" s="6">
        <v>1866.56800664716</v>
      </c>
      <c r="G7" s="6">
        <v>2085.68946936866</v>
      </c>
      <c r="H7" s="6">
        <v>1744.7872153855101</v>
      </c>
      <c r="I7" s="6">
        <f t="shared" ref="I7:I10" si="0">SUM(C7:H7)</f>
        <v>11210.210986382881</v>
      </c>
      <c r="J7" s="6">
        <v>24491.263837828599</v>
      </c>
    </row>
    <row r="8" spans="1:14" x14ac:dyDescent="0.25">
      <c r="A8" s="5" t="s">
        <v>2</v>
      </c>
      <c r="B8" s="5"/>
      <c r="C8" s="6">
        <v>5491.3552713505096</v>
      </c>
      <c r="D8" s="6">
        <v>4978.0438461898402</v>
      </c>
      <c r="E8" s="6">
        <v>4538.3181047976304</v>
      </c>
      <c r="F8" s="6">
        <v>5004.8587882293496</v>
      </c>
      <c r="G8" s="6">
        <v>6196.1124846426001</v>
      </c>
      <c r="H8" s="6">
        <v>5194.11740814103</v>
      </c>
      <c r="I8" s="6">
        <f t="shared" si="0"/>
        <v>31402.805903350956</v>
      </c>
      <c r="J8" s="6">
        <v>65009.513432694403</v>
      </c>
    </row>
    <row r="9" spans="1:14" x14ac:dyDescent="0.25">
      <c r="A9" s="5" t="s">
        <v>18</v>
      </c>
      <c r="B9" s="5"/>
      <c r="C9" s="6">
        <v>1016.81357360999</v>
      </c>
      <c r="D9" s="6">
        <v>994.56334395165197</v>
      </c>
      <c r="E9" s="6">
        <v>935.81311199252696</v>
      </c>
      <c r="F9" s="6">
        <v>986.00021762594599</v>
      </c>
      <c r="G9" s="6">
        <v>1152.85318671707</v>
      </c>
      <c r="H9" s="6">
        <v>977.80486712751997</v>
      </c>
      <c r="I9" s="6">
        <f t="shared" si="0"/>
        <v>6063.8483010247046</v>
      </c>
      <c r="J9" s="6">
        <v>13194.7068616827</v>
      </c>
    </row>
    <row r="10" spans="1:14" x14ac:dyDescent="0.25">
      <c r="A10" s="5" t="s">
        <v>19</v>
      </c>
      <c r="B10" s="5"/>
      <c r="C10" s="6">
        <v>1012.57960049102</v>
      </c>
      <c r="D10" s="6">
        <v>988.14996000386202</v>
      </c>
      <c r="E10" s="6">
        <v>1020.08611573946</v>
      </c>
      <c r="F10" s="6">
        <v>1089.7210088500799</v>
      </c>
      <c r="G10" s="6">
        <v>1350.99912959884</v>
      </c>
      <c r="H10" s="6">
        <v>1106.4129903993401</v>
      </c>
      <c r="I10" s="6">
        <f t="shared" si="0"/>
        <v>6567.9488050826021</v>
      </c>
      <c r="J10" s="6">
        <v>13282.339414985599</v>
      </c>
    </row>
    <row r="11" spans="1:14" x14ac:dyDescent="0.25">
      <c r="A11" s="5" t="s">
        <v>1</v>
      </c>
      <c r="B11" s="5"/>
      <c r="C11" s="7">
        <f t="shared" ref="C11:I11" si="1">SUM(C6:C10)</f>
        <v>9629.8011863846368</v>
      </c>
      <c r="D11" s="7">
        <f t="shared" si="1"/>
        <v>8994.9613805129811</v>
      </c>
      <c r="E11" s="7">
        <f t="shared" si="1"/>
        <v>8411.0554330828036</v>
      </c>
      <c r="F11" s="7">
        <f t="shared" si="1"/>
        <v>9206.8050874982655</v>
      </c>
      <c r="G11" s="7">
        <f t="shared" si="1"/>
        <v>11105.23478442809</v>
      </c>
      <c r="H11" s="7">
        <f t="shared" si="1"/>
        <v>9315.1844416305121</v>
      </c>
      <c r="I11" s="7">
        <f t="shared" si="1"/>
        <v>56663.042313537291</v>
      </c>
      <c r="J11" s="7">
        <f>SUM(J6:J10)</f>
        <v>118913.2696261955</v>
      </c>
    </row>
    <row r="13" spans="1:14" x14ac:dyDescent="0.25">
      <c r="A13" s="2" t="s">
        <v>13</v>
      </c>
      <c r="B13" s="6">
        <v>18146.126780000002</v>
      </c>
      <c r="C13" s="6">
        <f t="shared" ref="C13:H13" si="2">SUM(C7,C9)</f>
        <v>2948.9883775019198</v>
      </c>
      <c r="D13" s="6">
        <f t="shared" si="2"/>
        <v>2860.6950572267019</v>
      </c>
      <c r="E13" s="6">
        <f t="shared" si="2"/>
        <v>2650.6728898070969</v>
      </c>
      <c r="F13" s="6">
        <f t="shared" si="2"/>
        <v>2852.5682242731059</v>
      </c>
      <c r="G13" s="6">
        <f t="shared" si="2"/>
        <v>3238.54265608573</v>
      </c>
      <c r="H13" s="6">
        <f t="shared" si="2"/>
        <v>2722.5920825130302</v>
      </c>
      <c r="I13" s="6">
        <f>SUM(B13:H13)</f>
        <v>35420.186067407587</v>
      </c>
      <c r="J13" s="6">
        <f>SUM(J7,J9)</f>
        <v>37685.970699511301</v>
      </c>
      <c r="K13" s="6"/>
      <c r="L13" s="6"/>
      <c r="M13" s="6"/>
      <c r="N13" s="6"/>
    </row>
    <row r="14" spans="1:14" x14ac:dyDescent="0.25">
      <c r="A14" s="2" t="s">
        <v>14</v>
      </c>
      <c r="B14" s="6">
        <v>37889.005769999996</v>
      </c>
      <c r="C14" s="6">
        <f t="shared" ref="C14:H14" si="3">SUM(C8,C10)</f>
        <v>6503.9348718415295</v>
      </c>
      <c r="D14" s="6">
        <f t="shared" si="3"/>
        <v>5966.1938061937026</v>
      </c>
      <c r="E14" s="6">
        <f t="shared" si="3"/>
        <v>5558.4042205370906</v>
      </c>
      <c r="F14" s="6">
        <f t="shared" si="3"/>
        <v>6094.5797970794292</v>
      </c>
      <c r="G14" s="6">
        <f t="shared" si="3"/>
        <v>7547.1116142414403</v>
      </c>
      <c r="H14" s="6">
        <f t="shared" si="3"/>
        <v>6300.5303985403698</v>
      </c>
      <c r="I14" s="6">
        <f>SUM(B14:H14)</f>
        <v>75859.760478433571</v>
      </c>
      <c r="J14" s="6">
        <f>SUM(J8,J10)</f>
        <v>78291.852847679998</v>
      </c>
      <c r="K14" s="6"/>
      <c r="L14" s="6"/>
      <c r="M14" s="6"/>
      <c r="N14" s="6"/>
    </row>
    <row r="15" spans="1:14" x14ac:dyDescent="0.25">
      <c r="A15" s="2" t="s">
        <v>15</v>
      </c>
      <c r="B15" s="6">
        <v>1573.8022700000004</v>
      </c>
      <c r="C15" s="6">
        <f t="shared" ref="C15:H15" si="4">C6</f>
        <v>176.87793704118701</v>
      </c>
      <c r="D15" s="6">
        <f t="shared" si="4"/>
        <v>168.07251709257699</v>
      </c>
      <c r="E15" s="6">
        <f t="shared" si="4"/>
        <v>201.97832273861701</v>
      </c>
      <c r="F15" s="6">
        <f t="shared" si="4"/>
        <v>259.65706614573003</v>
      </c>
      <c r="G15" s="6">
        <f t="shared" si="4"/>
        <v>319.58051410092003</v>
      </c>
      <c r="H15" s="6">
        <f t="shared" si="4"/>
        <v>292.06196057711298</v>
      </c>
      <c r="I15" s="6">
        <f>SUM(B15:H15)</f>
        <v>2992.0305876961443</v>
      </c>
      <c r="J15" s="6">
        <f>J6</f>
        <v>2935.4460790041999</v>
      </c>
      <c r="K15" s="6"/>
      <c r="L15" s="6"/>
      <c r="M15" s="6"/>
      <c r="N15" s="6"/>
    </row>
    <row r="16" spans="1:14" x14ac:dyDescent="0.25">
      <c r="B16" s="7">
        <f>SUM(B13:B15)</f>
        <v>57608.934819999995</v>
      </c>
      <c r="C16" s="7">
        <f t="shared" ref="C16:H16" si="5">SUM(C13:C15)</f>
        <v>9629.8011863846368</v>
      </c>
      <c r="D16" s="7">
        <f t="shared" si="5"/>
        <v>8994.9613805129811</v>
      </c>
      <c r="E16" s="7">
        <f t="shared" si="5"/>
        <v>8411.0554330828054</v>
      </c>
      <c r="F16" s="7">
        <f t="shared" si="5"/>
        <v>9206.8050874982655</v>
      </c>
      <c r="G16" s="7">
        <f t="shared" si="5"/>
        <v>11105.23478442809</v>
      </c>
      <c r="H16" s="7">
        <f t="shared" si="5"/>
        <v>9315.1844416305139</v>
      </c>
      <c r="I16" s="7">
        <f>SUM(I13:I15)</f>
        <v>114271.97713353731</v>
      </c>
      <c r="J16" s="7">
        <f>SUM(J13:J15)</f>
        <v>118913.26962619551</v>
      </c>
      <c r="K16" s="6"/>
      <c r="L16" s="6"/>
      <c r="M16" s="6"/>
      <c r="N16" s="6"/>
    </row>
    <row r="17" spans="3:14" x14ac:dyDescent="0.25">
      <c r="C17" s="9"/>
      <c r="D17" s="9"/>
      <c r="E17" s="9"/>
      <c r="F17" s="9"/>
      <c r="G17" s="9"/>
      <c r="H17" s="9"/>
      <c r="I17" s="5"/>
      <c r="J17" s="6"/>
      <c r="K17" s="6"/>
      <c r="L17" s="6"/>
      <c r="M17" s="6"/>
      <c r="N17" s="6"/>
    </row>
    <row r="18" spans="3:14" x14ac:dyDescent="0.25">
      <c r="C18" s="9"/>
      <c r="D18" s="9"/>
      <c r="E18" s="9"/>
      <c r="F18" s="9"/>
      <c r="G18" s="9"/>
      <c r="H18" s="9"/>
      <c r="I18" s="5"/>
      <c r="J18" s="6"/>
      <c r="K18" s="6"/>
      <c r="L18" s="6"/>
      <c r="M18" s="6"/>
      <c r="N18" s="6"/>
    </row>
    <row r="19" spans="3:14" x14ac:dyDescent="0.25">
      <c r="C19" s="9"/>
      <c r="D19" s="9"/>
      <c r="E19" s="9"/>
      <c r="F19" s="9"/>
      <c r="G19" s="9"/>
      <c r="H19" s="9"/>
      <c r="I19" s="5"/>
      <c r="J19" s="6"/>
      <c r="K19" s="6"/>
      <c r="L19" s="6"/>
      <c r="M19" s="6"/>
      <c r="N19" s="6"/>
    </row>
    <row r="20" spans="3:14" x14ac:dyDescent="0.25">
      <c r="C20" s="9"/>
      <c r="D20" s="9"/>
      <c r="E20" s="9"/>
      <c r="F20" s="9"/>
      <c r="G20" s="9"/>
      <c r="H20" s="9"/>
      <c r="I20" s="5"/>
      <c r="J20" s="6"/>
      <c r="K20" s="6"/>
      <c r="L20" s="6"/>
      <c r="M20" s="6"/>
      <c r="N20" s="6"/>
    </row>
    <row r="21" spans="3:14" x14ac:dyDescent="0.25">
      <c r="C21" s="9"/>
      <c r="D21" s="9"/>
      <c r="E21" s="9"/>
      <c r="F21" s="9"/>
      <c r="G21" s="9"/>
      <c r="H21" s="9"/>
      <c r="I21" s="5"/>
      <c r="J21" s="6"/>
      <c r="K21" s="6"/>
      <c r="L21" s="6"/>
      <c r="M21" s="6"/>
      <c r="N21" s="6"/>
    </row>
    <row r="22" spans="3:14" x14ac:dyDescent="0.25">
      <c r="C22" s="9"/>
      <c r="D22" s="9"/>
      <c r="E22" s="9"/>
      <c r="F22" s="9"/>
      <c r="G22" s="9"/>
      <c r="H22" s="9"/>
      <c r="I22" s="5"/>
      <c r="J22" s="6"/>
      <c r="K22" s="6"/>
      <c r="L22" s="6"/>
      <c r="M22" s="6"/>
      <c r="N22" s="6"/>
    </row>
    <row r="23" spans="3:14" x14ac:dyDescent="0.25">
      <c r="C23" s="5"/>
      <c r="D23" s="5"/>
      <c r="E23" s="5"/>
      <c r="F23" s="5"/>
      <c r="G23" s="5"/>
      <c r="H23" s="5"/>
      <c r="I23" s="5"/>
      <c r="J23" s="6"/>
      <c r="K23" s="6"/>
      <c r="L23" s="6"/>
      <c r="M23" s="6"/>
      <c r="N23" s="6"/>
    </row>
  </sheetData>
  <pageMargins left="0.75" right="0.75" top="1" bottom="1" header="0.5" footer="0.5"/>
  <pageSetup scale="86" orientation="landscape" r:id="rId1"/>
  <headerFooter>
    <oddFooter>&amp;R&amp;"Times New Roman,Bold"&amp;12Attachment to Response to KU AG-1 Question No. 230(a)
Page &amp;P of &amp;N
Sinclair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KY Detail Electric Revenues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2015-01-20T15:18:52Z</dcterms:created>
  <dcterms:modified xsi:type="dcterms:W3CDTF">2015-01-20T17:46:41Z</dcterms:modified>
</cp:coreProperties>
</file>