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870" windowWidth="11340" windowHeight="4935" tabRatio="479" activeTab="2"/>
  </bookViews>
  <sheets>
    <sheet name="MITCHELL CM" sheetId="1" r:id="rId1"/>
    <sheet name="MITCHELL PM" sheetId="2" r:id="rId2"/>
    <sheet name="AP DIST CONTROL" sheetId="3" r:id="rId3"/>
  </sheets>
  <externalReferences>
    <externalReference r:id="rId6"/>
  </externalReferences>
  <definedNames>
    <definedName name="_xlnm.Print_Area" localSheetId="0">'MITCHELL CM'!$A$1:$Q$32</definedName>
    <definedName name="_xlnm.Print_Area" localSheetId="1">'MITCHELL PM'!$A$1:$R$54</definedName>
    <definedName name="_xlnm.Print_Titles" localSheetId="2">'AP DIST CONTROL'!$1:$5</definedName>
    <definedName name="_xlnm.Print_Titles" localSheetId="0">'MITCHELL CM'!$2:$9</definedName>
    <definedName name="_xlnm.Print_Titles" localSheetId="1">'MITCHELL PM'!$2:$9</definedName>
  </definedNames>
  <calcPr fullCalcOnLoad="1"/>
</workbook>
</file>

<file path=xl/sharedStrings.xml><?xml version="1.0" encoding="utf-8"?>
<sst xmlns="http://schemas.openxmlformats.org/spreadsheetml/2006/main" count="82" uniqueCount="40">
  <si>
    <t>INVOICE #</t>
  </si>
  <si>
    <t>COAL $</t>
  </si>
  <si>
    <t>FREIGHT $</t>
  </si>
  <si>
    <t>TOTAL</t>
  </si>
  <si>
    <t>PLANT</t>
  </si>
  <si>
    <t>A/C 1510001</t>
  </si>
  <si>
    <t>VENDOR</t>
  </si>
  <si>
    <t>CARRIER</t>
  </si>
  <si>
    <t>CONTRACT/PO</t>
  </si>
  <si>
    <t>MINE NAME</t>
  </si>
  <si>
    <t xml:space="preserve">MINE </t>
  </si>
  <si>
    <t>CODE</t>
  </si>
  <si>
    <t>PROD</t>
  </si>
  <si>
    <t xml:space="preserve"> CODE</t>
  </si>
  <si>
    <t>SPOT = S</t>
  </si>
  <si>
    <t>AFFILIATED</t>
  </si>
  <si>
    <t>CONT = C</t>
  </si>
  <si>
    <t>NON-AFFIL.</t>
  </si>
  <si>
    <t>PAID TONS</t>
  </si>
  <si>
    <t xml:space="preserve">FREIGHT </t>
  </si>
  <si>
    <t xml:space="preserve">COAL </t>
  </si>
  <si>
    <t>A/P DISTRIBUTION</t>
  </si>
  <si>
    <t>DIFFERENCE</t>
  </si>
  <si>
    <t>UNLOAD TONS</t>
  </si>
  <si>
    <t>RECEIV</t>
  </si>
  <si>
    <t xml:space="preserve">KENTUCKY POWER </t>
  </si>
  <si>
    <t xml:space="preserve">ACCOUNTS PAYABLE DISTRIBUTION TOTALS </t>
  </si>
  <si>
    <t>BIG SANDY</t>
  </si>
  <si>
    <t>OTHER ACCOUNTS PAYABLE ENTRIES</t>
  </si>
  <si>
    <t>KENTUCKY POWER</t>
  </si>
  <si>
    <t>OTHER A/P ENTRIES</t>
  </si>
  <si>
    <t>*</t>
  </si>
  <si>
    <t>CONTRACT COAL</t>
  </si>
  <si>
    <t>SEE COMMISSION REPORT DETAIL</t>
  </si>
  <si>
    <t>SPOT COAL</t>
  </si>
  <si>
    <t>AJEFACOAL</t>
  </si>
  <si>
    <t>MITCHELL - CURRENT MONTH ACCOUNTS PAYABLE</t>
  </si>
  <si>
    <t>MITCHELL - PRIOR MONTH ACCOUNTS PAYABLE</t>
  </si>
  <si>
    <t>MITCHELL</t>
  </si>
  <si>
    <t>JUNE 2014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</si>
</sst>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mm/dd/yy"/>
    <numFmt numFmtId="166" formatCode="&quot;$&quot;#,##0.00"/>
    <numFmt numFmtId="167" formatCode="0.0000"/>
    <numFmt numFmtId="168" formatCode="&quot;$&quot;#,##0"/>
    <numFmt numFmtId="169" formatCode="_(&quot;$&quot;* #,##0.0000_);_(&quot;$&quot;* \(#,##0.0000\);_(&quot;$&quot;* &quot;-&quot;??_);_(@_)"/>
    <numFmt numFmtId="170" formatCode="#,##0.000000"/>
    <numFmt numFmtId="171" formatCode="#,##0.0"/>
    <numFmt numFmtId="172" formatCode="0_);\(0\)"/>
    <numFmt numFmtId="173" formatCode="0.0%"/>
    <numFmt numFmtId="174" formatCode="0.000"/>
    <numFmt numFmtId="175" formatCode="0.0"/>
    <numFmt numFmtId="176" formatCode="#,##0.0000"/>
    <numFmt numFmtId="177" formatCode="&quot;$&quot;#,##0.000"/>
    <numFmt numFmtId="178" formatCode="&quot;$&quot;#,##0.0"/>
    <numFmt numFmtId="179" formatCode="_(* #,##0.0_);_(* \(#,##0.0\);_(* &quot;-&quot;??_);_(@_)"/>
    <numFmt numFmtId="180" formatCode="&quot;$&quot;#,##0.0000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39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39" fontId="1" fillId="0" borderId="12" xfId="0" applyNumberFormat="1" applyFont="1" applyBorder="1" applyAlignment="1">
      <alignment horizontal="center"/>
    </xf>
    <xf numFmtId="39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39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39" fontId="3" fillId="0" borderId="0" xfId="0" applyNumberFormat="1" applyFont="1" applyAlignment="1">
      <alignment/>
    </xf>
    <xf numFmtId="39" fontId="0" fillId="0" borderId="15" xfId="0" applyNumberFormat="1" applyBorder="1" applyAlignment="1">
      <alignment/>
    </xf>
    <xf numFmtId="0" fontId="0" fillId="0" borderId="0" xfId="0" applyAlignment="1">
      <alignment horizontal="left"/>
    </xf>
    <xf numFmtId="39" fontId="0" fillId="0" borderId="0" xfId="0" applyNumberFormat="1" applyBorder="1" applyAlignment="1">
      <alignment/>
    </xf>
    <xf numFmtId="49" fontId="2" fillId="0" borderId="0" xfId="0" applyNumberFormat="1" applyFont="1" applyAlignment="1">
      <alignment horizontal="center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9" fontId="3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39" fontId="0" fillId="0" borderId="0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4" fontId="0" fillId="0" borderId="0" xfId="0" applyNumberFormat="1" applyAlignment="1">
      <alignment/>
    </xf>
    <xf numFmtId="44" fontId="0" fillId="0" borderId="0" xfId="0" applyNumberFormat="1" applyFont="1" applyBorder="1" applyAlignment="1">
      <alignment/>
    </xf>
    <xf numFmtId="44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39" fontId="7" fillId="0" borderId="0" xfId="0" applyNumberFormat="1" applyFont="1" applyBorder="1" applyAlignment="1">
      <alignment horizontal="right"/>
    </xf>
    <xf numFmtId="39" fontId="7" fillId="0" borderId="0" xfId="0" applyNumberFormat="1" applyFont="1" applyAlignment="1">
      <alignment/>
    </xf>
    <xf numFmtId="0" fontId="7" fillId="0" borderId="0" xfId="0" applyFont="1" applyAlignment="1">
      <alignment/>
    </xf>
    <xf numFmtId="39" fontId="7" fillId="0" borderId="0" xfId="0" applyNumberFormat="1" applyFont="1" applyAlignment="1">
      <alignment horizontal="right"/>
    </xf>
    <xf numFmtId="39" fontId="1" fillId="0" borderId="12" xfId="0" applyNumberFormat="1" applyFont="1" applyBorder="1" applyAlignment="1">
      <alignment horizontal="right"/>
    </xf>
    <xf numFmtId="43" fontId="0" fillId="0" borderId="0" xfId="42" applyFont="1" applyAlignment="1">
      <alignment/>
    </xf>
    <xf numFmtId="43" fontId="0" fillId="0" borderId="16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64" fontId="1" fillId="0" borderId="0" xfId="0" applyNumberFormat="1" applyFont="1" applyAlignment="1">
      <alignment horizontal="center"/>
    </xf>
    <xf numFmtId="49" fontId="2" fillId="0" borderId="0" xfId="0" applyNumberFormat="1" applyFont="1" applyAlignment="1" quotePrefix="1">
      <alignment horizontal="center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PT03KYCO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 CONT CM"/>
      <sheetName val="AP SPOT CM "/>
      <sheetName val="AP CONT PM"/>
      <sheetName val="AP SPOT PM  "/>
      <sheetName val="UNIV INPUT CONT"/>
      <sheetName val="UNIV INPUT SPOT"/>
      <sheetName val="UNINV FDR CONT"/>
      <sheetName val="UNINV FDR SPOT"/>
      <sheetName val="UNINV EOM EST CONT "/>
      <sheetName val="UNINV EOM EST SPOT"/>
      <sheetName val="UNINV RESET CONT"/>
      <sheetName val="UNINV RESET SPOT"/>
      <sheetName val="UNINVOICED CONT"/>
      <sheetName val="UNINVOICED SPOT"/>
      <sheetName val="RECPT INPUT CONT"/>
      <sheetName val="RECPT INPUT SPOT"/>
      <sheetName val="RECEIPTS CONT"/>
      <sheetName val="RECEIPTS SPOT"/>
      <sheetName val="DEFERRED FUEL"/>
      <sheetName val="ANALYSIS COAL PURCH"/>
      <sheetName val="ANALYSIS COAL PURCH  DETAIL"/>
      <sheetName val="COAL PUR BY %"/>
      <sheetName val="COAL PUR BY % VALUE"/>
      <sheetName val="KYPC YTD COAL PUR BY % VALUE"/>
      <sheetName val="RELATED FUEL CLAUSE"/>
      <sheetName val="CENTS MMBTU"/>
      <sheetName val="REC OF FUEL COSTS 501"/>
      <sheetName val="PRICE BY %"/>
      <sheetName val="FUEL INVENTORY SCH-COAL"/>
      <sheetName val="FUEL INVENTORY SCH-OIL"/>
      <sheetName val="APPENDIX A"/>
      <sheetName val="APPENDATOTALPLANTWS"/>
      <sheetName val="APPENDAUNIT1WS"/>
      <sheetName val="APPENDAUNIT2WS"/>
      <sheetName val="KYPC CHART 2006YTDCOALPURBY%V"/>
      <sheetName val="KYPC CHART 2006 MonthCoalPurBy%"/>
      <sheetName val="KYPcChart 2005 YTDCoalPurBy (2)"/>
      <sheetName val="KYPcChart 2004 YTDCoalPurBy%"/>
      <sheetName val="KYPcChart 2003 YTDCoalPurBy%"/>
    </sheetNames>
    <sheetDataSet>
      <sheetData sheetId="0">
        <row r="6">
          <cell r="J6">
            <v>0</v>
          </cell>
          <cell r="K6">
            <v>0</v>
          </cell>
          <cell r="L6">
            <v>-54272.54</v>
          </cell>
          <cell r="M6">
            <v>0</v>
          </cell>
          <cell r="N6">
            <v>0</v>
          </cell>
          <cell r="O6">
            <v>0</v>
          </cell>
          <cell r="P6">
            <v>2761.1</v>
          </cell>
        </row>
      </sheetData>
      <sheetData sheetId="1">
        <row r="6">
          <cell r="I6">
            <v>132940.99</v>
          </cell>
          <cell r="J6">
            <v>1651.0200000000004</v>
          </cell>
          <cell r="K6">
            <v>1651.0200000000004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</sheetData>
      <sheetData sheetId="2">
        <row r="6">
          <cell r="J6">
            <v>68523.2</v>
          </cell>
          <cell r="K6">
            <v>68523.2</v>
          </cell>
          <cell r="L6">
            <v>3956910.55</v>
          </cell>
          <cell r="M6">
            <v>0</v>
          </cell>
          <cell r="N6">
            <v>0</v>
          </cell>
          <cell r="O6">
            <v>0</v>
          </cell>
          <cell r="P6">
            <v>27388.97</v>
          </cell>
        </row>
      </sheetData>
      <sheetData sheetId="3">
        <row r="6">
          <cell r="J6">
            <v>226380.26</v>
          </cell>
          <cell r="K6">
            <v>125266.6</v>
          </cell>
          <cell r="L6">
            <v>13541158.590000002</v>
          </cell>
          <cell r="M6">
            <v>0</v>
          </cell>
          <cell r="N6">
            <v>0</v>
          </cell>
          <cell r="O6">
            <v>1670995.11</v>
          </cell>
          <cell r="P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2"/>
  <sheetViews>
    <sheetView zoomScalePageLayoutView="0" workbookViewId="0" topLeftCell="E1">
      <selection activeCell="J10" sqref="J10"/>
    </sheetView>
  </sheetViews>
  <sheetFormatPr defaultColWidth="9.140625" defaultRowHeight="12.75"/>
  <cols>
    <col min="1" max="1" width="18.57421875" style="0" bestFit="1" customWidth="1"/>
    <col min="3" max="3" width="9.7109375" style="1" bestFit="1" customWidth="1"/>
    <col min="4" max="4" width="14.57421875" style="10" bestFit="1" customWidth="1"/>
    <col min="5" max="5" width="6.7109375" style="1" bestFit="1" customWidth="1"/>
    <col min="6" max="6" width="20.7109375" style="0" bestFit="1" customWidth="1"/>
    <col min="7" max="7" width="6.140625" style="10" bestFit="1" customWidth="1"/>
    <col min="8" max="8" width="16.7109375" style="10" customWidth="1"/>
    <col min="9" max="9" width="14.421875" style="0" bestFit="1" customWidth="1"/>
    <col min="10" max="10" width="14.57421875" style="0" bestFit="1" customWidth="1"/>
    <col min="11" max="11" width="11.140625" style="3" bestFit="1" customWidth="1"/>
    <col min="12" max="12" width="13.8515625" style="3" customWidth="1"/>
    <col min="13" max="13" width="11.7109375" style="3" bestFit="1" customWidth="1"/>
    <col min="14" max="14" width="11.140625" style="3" bestFit="1" customWidth="1"/>
    <col min="15" max="15" width="11.421875" style="3" bestFit="1" customWidth="1"/>
    <col min="16" max="16" width="16.00390625" style="1" customWidth="1"/>
    <col min="17" max="17" width="10.57421875" style="0" customWidth="1"/>
    <col min="18" max="18" width="3.57421875" style="0" customWidth="1"/>
    <col min="19" max="19" width="12.28125" style="0" bestFit="1" customWidth="1"/>
  </cols>
  <sheetData>
    <row r="1" spans="1:16" ht="12.75">
      <c r="A1" s="59" t="s">
        <v>25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s="9" customFormat="1" ht="12.75">
      <c r="A2" s="59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s="9" customFormat="1" ht="12.75">
      <c r="A3" s="60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s="9" customFormat="1" ht="12.75">
      <c r="A4" s="61" t="str">
        <f>+'AP DIST CONTROL'!$A$3:$B$3</f>
        <v>JUNE 2014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ht="13.5" thickBot="1">
      <c r="A5" s="5"/>
      <c r="B5" s="5"/>
      <c r="C5" s="5"/>
      <c r="D5" s="8"/>
      <c r="E5" s="5"/>
      <c r="F5" s="5"/>
      <c r="G5" s="8"/>
      <c r="H5" s="8"/>
      <c r="I5" s="5"/>
      <c r="J5" s="5"/>
      <c r="K5" s="5"/>
      <c r="L5" s="5"/>
      <c r="M5" s="5"/>
      <c r="N5" s="5"/>
      <c r="O5" s="5"/>
      <c r="P5" s="5"/>
    </row>
    <row r="6" spans="1:16" ht="13.5" thickBot="1">
      <c r="A6" s="5"/>
      <c r="B6" s="5"/>
      <c r="C6" s="5"/>
      <c r="D6" s="8"/>
      <c r="E6" s="5"/>
      <c r="F6" s="5"/>
      <c r="G6" s="8"/>
      <c r="H6" s="11" t="s">
        <v>3</v>
      </c>
      <c r="I6" s="12"/>
      <c r="J6" s="12">
        <f>SUBTOTAL(9,J10:J41)</f>
        <v>1651.0200000000004</v>
      </c>
      <c r="K6" s="12">
        <f aca="true" t="shared" si="0" ref="K6:P6">SUBTOTAL(9,K10:K41)</f>
        <v>1651.0200000000004</v>
      </c>
      <c r="L6" s="12">
        <f t="shared" si="0"/>
        <v>78668.44999999998</v>
      </c>
      <c r="M6" s="12">
        <f t="shared" si="0"/>
        <v>0</v>
      </c>
      <c r="N6" s="56">
        <f t="shared" si="0"/>
        <v>0</v>
      </c>
      <c r="O6" s="12">
        <f t="shared" si="0"/>
        <v>0</v>
      </c>
      <c r="P6" s="13">
        <f t="shared" si="0"/>
        <v>2761.1</v>
      </c>
    </row>
    <row r="7" spans="1:17" ht="12.75">
      <c r="A7" s="5"/>
      <c r="B7" s="5"/>
      <c r="C7" s="5"/>
      <c r="D7" s="8"/>
      <c r="E7" s="5"/>
      <c r="F7" s="5"/>
      <c r="G7" s="8"/>
      <c r="H7" s="8"/>
      <c r="I7" s="5"/>
      <c r="J7" s="5"/>
      <c r="K7" s="6"/>
      <c r="L7" s="6"/>
      <c r="M7" s="6"/>
      <c r="N7" s="6"/>
      <c r="O7" s="6"/>
      <c r="P7" s="5"/>
      <c r="Q7" s="10"/>
    </row>
    <row r="8" spans="1:17" ht="12.75">
      <c r="A8" s="14"/>
      <c r="B8" s="14">
        <v>0</v>
      </c>
      <c r="C8" s="16" t="s">
        <v>16</v>
      </c>
      <c r="D8" s="15"/>
      <c r="E8" s="16" t="s">
        <v>12</v>
      </c>
      <c r="F8" s="14"/>
      <c r="G8" s="17" t="s">
        <v>10</v>
      </c>
      <c r="H8" s="18"/>
      <c r="I8" s="46"/>
      <c r="J8" s="16" t="s">
        <v>23</v>
      </c>
      <c r="K8" s="16" t="s">
        <v>18</v>
      </c>
      <c r="L8" s="16" t="s">
        <v>17</v>
      </c>
      <c r="M8" s="16" t="s">
        <v>15</v>
      </c>
      <c r="N8" s="16" t="s">
        <v>18</v>
      </c>
      <c r="O8" s="16" t="s">
        <v>17</v>
      </c>
      <c r="P8" s="16" t="s">
        <v>15</v>
      </c>
      <c r="Q8" s="17"/>
    </row>
    <row r="9" spans="1:17" ht="13.5" thickBot="1">
      <c r="A9" s="19" t="s">
        <v>6</v>
      </c>
      <c r="B9" s="19" t="s">
        <v>7</v>
      </c>
      <c r="C9" s="19" t="s">
        <v>14</v>
      </c>
      <c r="D9" s="20" t="s">
        <v>8</v>
      </c>
      <c r="E9" s="19" t="s">
        <v>13</v>
      </c>
      <c r="F9" s="19" t="s">
        <v>9</v>
      </c>
      <c r="G9" s="20" t="s">
        <v>11</v>
      </c>
      <c r="H9" s="20" t="s">
        <v>0</v>
      </c>
      <c r="I9" s="45"/>
      <c r="J9" s="19" t="s">
        <v>20</v>
      </c>
      <c r="K9" s="19" t="s">
        <v>20</v>
      </c>
      <c r="L9" s="19" t="s">
        <v>1</v>
      </c>
      <c r="M9" s="19" t="s">
        <v>1</v>
      </c>
      <c r="N9" s="19" t="s">
        <v>19</v>
      </c>
      <c r="O9" s="19" t="s">
        <v>2</v>
      </c>
      <c r="P9" s="19" t="s">
        <v>2</v>
      </c>
      <c r="Q9" s="20" t="s">
        <v>24</v>
      </c>
    </row>
    <row r="10" spans="1:17" ht="13.5" customHeight="1">
      <c r="A10" s="50" t="s">
        <v>32</v>
      </c>
      <c r="B10" s="51" t="s">
        <v>33</v>
      </c>
      <c r="C10" s="16"/>
      <c r="D10" s="17"/>
      <c r="E10" s="16"/>
      <c r="F10" s="16"/>
      <c r="G10" s="17"/>
      <c r="H10" s="17"/>
      <c r="I10" s="16"/>
      <c r="J10" s="52">
        <f>+'[1]AP CONT CM'!$J$6</f>
        <v>0</v>
      </c>
      <c r="K10" s="52">
        <f>+'[1]AP CONT CM'!$K$6</f>
        <v>0</v>
      </c>
      <c r="L10" s="52">
        <f>+'[1]AP CONT CM'!$L$6</f>
        <v>-54272.54</v>
      </c>
      <c r="M10" s="52">
        <f>+'[1]AP CONT CM'!$M$6</f>
        <v>0</v>
      </c>
      <c r="N10" s="52">
        <f>+'[1]AP CONT CM'!$N$6</f>
        <v>0</v>
      </c>
      <c r="O10" s="52">
        <f>+'[1]AP CONT CM'!$O$6</f>
        <v>0</v>
      </c>
      <c r="P10" s="52">
        <f>+'[1]AP CONT CM'!$P$6</f>
        <v>2761.1</v>
      </c>
      <c r="Q10" s="17"/>
    </row>
    <row r="11" spans="1:16" ht="12.75">
      <c r="A11" s="24"/>
      <c r="B11" s="24"/>
      <c r="C11" s="25"/>
      <c r="D11" s="26"/>
      <c r="E11" s="25"/>
      <c r="F11" s="24"/>
      <c r="G11" s="26"/>
      <c r="H11" s="26"/>
      <c r="I11" s="24"/>
      <c r="J11" s="27"/>
      <c r="K11" s="27"/>
      <c r="L11" s="27"/>
      <c r="M11" s="27"/>
      <c r="N11" s="27"/>
      <c r="O11" s="27"/>
      <c r="P11" s="25"/>
    </row>
    <row r="12" spans="1:17" ht="12.75">
      <c r="A12" s="34" t="s">
        <v>34</v>
      </c>
      <c r="B12" s="51" t="s">
        <v>33</v>
      </c>
      <c r="C12" s="25"/>
      <c r="D12" s="26"/>
      <c r="E12" s="25"/>
      <c r="F12" s="24"/>
      <c r="G12" s="26"/>
      <c r="H12" s="26"/>
      <c r="I12" s="24"/>
      <c r="J12" s="53">
        <f>+'[1]AP SPOT CM '!$J$6</f>
        <v>1651.0200000000004</v>
      </c>
      <c r="K12" s="53">
        <f>+'[1]AP SPOT CM '!$K$6</f>
        <v>1651.0200000000004</v>
      </c>
      <c r="L12" s="53">
        <f>+'[1]AP SPOT CM '!$I$6</f>
        <v>132940.99</v>
      </c>
      <c r="M12" s="53">
        <f>+'[1]AP SPOT CM '!$M$6</f>
        <v>0</v>
      </c>
      <c r="N12" s="53">
        <f>+'[1]AP SPOT CM '!$N$6</f>
        <v>0</v>
      </c>
      <c r="O12" s="53">
        <f>+'[1]AP SPOT CM '!$O$6</f>
        <v>0</v>
      </c>
      <c r="P12" s="55">
        <f>+'[1]AP SPOT CM '!$P$6</f>
        <v>0</v>
      </c>
      <c r="Q12" s="54"/>
    </row>
    <row r="13" spans="1:16" ht="12.75">
      <c r="A13" s="24"/>
      <c r="B13" s="24"/>
      <c r="C13" s="25"/>
      <c r="D13" s="26"/>
      <c r="E13" s="25"/>
      <c r="F13" s="24"/>
      <c r="G13" s="26"/>
      <c r="H13" s="26"/>
      <c r="I13" s="24"/>
      <c r="J13" s="27"/>
      <c r="K13" s="27"/>
      <c r="L13" s="27"/>
      <c r="M13" s="27"/>
      <c r="N13" s="27"/>
      <c r="O13" s="27"/>
      <c r="P13" s="25"/>
    </row>
    <row r="14" spans="1:16" ht="12.75">
      <c r="A14" s="24"/>
      <c r="B14" s="24"/>
      <c r="C14" s="25"/>
      <c r="D14" s="26"/>
      <c r="E14" s="25"/>
      <c r="F14" s="24"/>
      <c r="G14" s="26"/>
      <c r="H14" s="26"/>
      <c r="I14" s="24"/>
      <c r="J14" s="27"/>
      <c r="K14" s="27"/>
      <c r="L14" s="27"/>
      <c r="M14" s="27"/>
      <c r="N14" s="27"/>
      <c r="O14" s="27"/>
      <c r="P14" s="25"/>
    </row>
    <row r="15" spans="1:16" ht="12.75">
      <c r="A15" s="24"/>
      <c r="B15" s="24"/>
      <c r="C15" s="25"/>
      <c r="D15" s="26"/>
      <c r="E15" s="25"/>
      <c r="F15" s="24"/>
      <c r="G15" s="26"/>
      <c r="H15" s="26"/>
      <c r="I15" s="24"/>
      <c r="J15" s="27"/>
      <c r="K15" s="27"/>
      <c r="L15" s="27"/>
      <c r="M15" s="27"/>
      <c r="N15" s="27"/>
      <c r="O15" s="27"/>
      <c r="P15" s="25"/>
    </row>
    <row r="16" spans="1:16" ht="12.75">
      <c r="A16" s="24"/>
      <c r="B16" s="24"/>
      <c r="C16" s="25"/>
      <c r="D16" s="26"/>
      <c r="E16" s="25"/>
      <c r="F16" s="24"/>
      <c r="G16" s="26"/>
      <c r="H16" s="26"/>
      <c r="I16" s="24"/>
      <c r="J16" s="27"/>
      <c r="K16" s="27"/>
      <c r="L16" s="27"/>
      <c r="M16" s="27"/>
      <c r="N16" s="27"/>
      <c r="O16" s="27"/>
      <c r="P16" s="25"/>
    </row>
    <row r="17" spans="1:16" ht="12.75">
      <c r="A17" s="24"/>
      <c r="B17" s="24"/>
      <c r="C17" s="25"/>
      <c r="D17" s="26"/>
      <c r="E17" s="25"/>
      <c r="F17" s="24"/>
      <c r="G17" s="26"/>
      <c r="H17" s="26"/>
      <c r="I17" s="24"/>
      <c r="J17" s="27"/>
      <c r="K17" s="27"/>
      <c r="L17" s="27"/>
      <c r="M17" s="27"/>
      <c r="N17" s="27"/>
      <c r="O17" s="27"/>
      <c r="P17" s="25"/>
    </row>
    <row r="18" spans="1:16" ht="12.75">
      <c r="A18" s="24"/>
      <c r="B18" s="24"/>
      <c r="C18" s="25"/>
      <c r="D18" s="26"/>
      <c r="E18" s="25"/>
      <c r="F18" s="24"/>
      <c r="G18" s="26"/>
      <c r="H18" s="26"/>
      <c r="I18" s="24"/>
      <c r="J18" s="27"/>
      <c r="K18" s="27"/>
      <c r="L18" s="27"/>
      <c r="M18" s="27"/>
      <c r="N18" s="27"/>
      <c r="O18" s="27"/>
      <c r="P18" s="25"/>
    </row>
    <row r="19" spans="1:16" ht="12.75">
      <c r="A19" s="24"/>
      <c r="B19" s="24"/>
      <c r="C19" s="25"/>
      <c r="D19" s="26"/>
      <c r="E19" s="25"/>
      <c r="F19" s="24"/>
      <c r="G19" s="26"/>
      <c r="H19" s="26"/>
      <c r="I19" s="24"/>
      <c r="J19" s="27"/>
      <c r="K19" s="27"/>
      <c r="L19" s="27"/>
      <c r="M19" s="27"/>
      <c r="N19" s="27"/>
      <c r="O19" s="27"/>
      <c r="P19" s="25"/>
    </row>
    <row r="20" spans="1:16" ht="12.75">
      <c r="A20" s="24"/>
      <c r="B20" s="24"/>
      <c r="C20" s="25"/>
      <c r="D20" s="26"/>
      <c r="E20" s="25"/>
      <c r="F20" s="24"/>
      <c r="G20" s="26"/>
      <c r="H20" s="26"/>
      <c r="I20" s="24"/>
      <c r="J20" s="27"/>
      <c r="K20" s="27"/>
      <c r="L20" s="27"/>
      <c r="M20" s="27"/>
      <c r="N20" s="27"/>
      <c r="O20" s="27"/>
      <c r="P20" s="25"/>
    </row>
    <row r="21" spans="1:16" ht="12.75">
      <c r="A21" s="24"/>
      <c r="B21" s="24"/>
      <c r="C21" s="25"/>
      <c r="D21" s="26"/>
      <c r="E21" s="25"/>
      <c r="F21" s="24"/>
      <c r="G21" s="26"/>
      <c r="H21" s="26"/>
      <c r="I21" s="24"/>
      <c r="J21" s="27"/>
      <c r="K21" s="27"/>
      <c r="L21" s="27"/>
      <c r="M21" s="27"/>
      <c r="N21" s="27"/>
      <c r="O21" s="27"/>
      <c r="P21" s="25"/>
    </row>
    <row r="22" spans="1:16" ht="12.75">
      <c r="A22" s="24"/>
      <c r="B22" s="24"/>
      <c r="C22" s="25"/>
      <c r="D22" s="26"/>
      <c r="E22" s="25"/>
      <c r="F22" s="24"/>
      <c r="G22" s="26"/>
      <c r="H22" s="26"/>
      <c r="I22" s="24"/>
      <c r="J22" s="27"/>
      <c r="K22" s="27"/>
      <c r="L22" s="27"/>
      <c r="M22" s="27"/>
      <c r="N22" s="27"/>
      <c r="O22" s="27"/>
      <c r="P22" s="25"/>
    </row>
    <row r="23" spans="1:16" ht="12.75">
      <c r="A23" s="24"/>
      <c r="B23" s="24"/>
      <c r="C23" s="25"/>
      <c r="D23" s="26"/>
      <c r="E23" s="25"/>
      <c r="F23" s="24"/>
      <c r="G23" s="26"/>
      <c r="H23" s="26"/>
      <c r="I23" s="24"/>
      <c r="J23" s="27"/>
      <c r="K23" s="27"/>
      <c r="L23" s="27"/>
      <c r="M23" s="27"/>
      <c r="N23" s="27"/>
      <c r="O23" s="27"/>
      <c r="P23" s="25"/>
    </row>
    <row r="24" spans="1:16" ht="12.75">
      <c r="A24" s="24"/>
      <c r="B24" s="24"/>
      <c r="C24" s="25"/>
      <c r="D24" s="26"/>
      <c r="E24" s="25"/>
      <c r="F24" s="24"/>
      <c r="G24" s="26"/>
      <c r="H24" s="26"/>
      <c r="I24" s="24"/>
      <c r="J24" s="27"/>
      <c r="K24" s="27"/>
      <c r="L24" s="27"/>
      <c r="M24" s="27"/>
      <c r="N24" s="27"/>
      <c r="O24" s="27"/>
      <c r="P24" s="25"/>
    </row>
    <row r="25" spans="1:16" ht="12.75">
      <c r="A25" s="24"/>
      <c r="B25" s="24"/>
      <c r="C25" s="25"/>
      <c r="D25" s="26"/>
      <c r="E25" s="25"/>
      <c r="F25" s="24"/>
      <c r="G25" s="26"/>
      <c r="H25" s="26"/>
      <c r="I25" s="24"/>
      <c r="J25" s="27"/>
      <c r="K25" s="27"/>
      <c r="L25" s="27"/>
      <c r="M25" s="27"/>
      <c r="N25" s="27"/>
      <c r="O25" s="27"/>
      <c r="P25" s="25"/>
    </row>
    <row r="26" spans="1:16" ht="12.75">
      <c r="A26" s="24"/>
      <c r="B26" s="24"/>
      <c r="C26" s="25"/>
      <c r="D26" s="26"/>
      <c r="E26" s="25"/>
      <c r="F26" s="24"/>
      <c r="G26" s="26"/>
      <c r="H26" s="26"/>
      <c r="I26" s="24"/>
      <c r="J26" s="27"/>
      <c r="K26" s="27"/>
      <c r="L26" s="27"/>
      <c r="M26" s="27"/>
      <c r="N26" s="27"/>
      <c r="O26" s="27"/>
      <c r="P26" s="25"/>
    </row>
    <row r="27" spans="1:16" ht="12.75">
      <c r="A27" s="24"/>
      <c r="B27" s="24"/>
      <c r="C27" s="25"/>
      <c r="D27" s="26"/>
      <c r="E27" s="25"/>
      <c r="F27" s="24"/>
      <c r="G27" s="26"/>
      <c r="H27" s="26"/>
      <c r="I27" s="24"/>
      <c r="J27" s="27"/>
      <c r="K27" s="27"/>
      <c r="L27" s="27"/>
      <c r="M27" s="27"/>
      <c r="N27" s="27"/>
      <c r="O27" s="27"/>
      <c r="P27" s="25"/>
    </row>
    <row r="28" spans="1:16" ht="12.75">
      <c r="A28" s="24"/>
      <c r="B28" s="24"/>
      <c r="C28" s="25"/>
      <c r="D28" s="26"/>
      <c r="E28" s="25"/>
      <c r="F28" s="24"/>
      <c r="G28" s="26"/>
      <c r="H28" s="26"/>
      <c r="I28" s="24"/>
      <c r="J28" s="27"/>
      <c r="K28" s="27"/>
      <c r="L28" s="27"/>
      <c r="M28" s="27"/>
      <c r="N28" s="27"/>
      <c r="O28" s="27"/>
      <c r="P28" s="25"/>
    </row>
    <row r="29" spans="1:16" ht="12.75">
      <c r="A29" s="24"/>
      <c r="B29" s="24"/>
      <c r="C29" s="25"/>
      <c r="D29" s="26"/>
      <c r="E29" s="25"/>
      <c r="F29" s="24"/>
      <c r="G29" s="26"/>
      <c r="H29" s="26"/>
      <c r="I29" s="24"/>
      <c r="J29" s="27"/>
      <c r="K29" s="27"/>
      <c r="L29" s="27"/>
      <c r="M29" s="27"/>
      <c r="N29" s="27"/>
      <c r="O29" s="27"/>
      <c r="P29" s="25"/>
    </row>
    <row r="30" spans="1:16" ht="12.75">
      <c r="A30" s="24"/>
      <c r="B30" s="24"/>
      <c r="C30" s="25"/>
      <c r="D30" s="26"/>
      <c r="E30" s="25"/>
      <c r="F30" s="24"/>
      <c r="G30" s="26"/>
      <c r="H30" s="26"/>
      <c r="I30" s="24"/>
      <c r="J30" s="27"/>
      <c r="K30" s="27"/>
      <c r="L30" s="27"/>
      <c r="M30" s="27"/>
      <c r="N30" s="27"/>
      <c r="O30" s="27"/>
      <c r="P30" s="25"/>
    </row>
    <row r="31" spans="1:16" ht="12.75">
      <c r="A31" s="24"/>
      <c r="B31" s="24"/>
      <c r="C31" s="25"/>
      <c r="D31" s="26"/>
      <c r="E31" s="25"/>
      <c r="F31" s="24"/>
      <c r="G31" s="26"/>
      <c r="H31" s="26"/>
      <c r="I31" s="24"/>
      <c r="J31" s="27"/>
      <c r="K31" s="27"/>
      <c r="L31" s="27"/>
      <c r="M31" s="27"/>
      <c r="N31" s="27"/>
      <c r="O31" s="27"/>
      <c r="P31" s="25"/>
    </row>
    <row r="32" spans="1:16" ht="12.75">
      <c r="A32" s="27" t="str">
        <f ca="1">CELL("FILENAME")</f>
        <v>G:\internal\FuelContractAccounting\Fuel New\KP\CURRENT MITCHELL\[INV03COAL.xls]MITCHELL LOW SULFUR</v>
      </c>
      <c r="B32" s="24"/>
      <c r="C32" s="25"/>
      <c r="D32" s="26"/>
      <c r="E32" s="25"/>
      <c r="F32" s="24"/>
      <c r="G32" s="26"/>
      <c r="I32" s="24"/>
      <c r="J32" s="27"/>
      <c r="K32" s="27"/>
      <c r="L32" s="27"/>
      <c r="M32" s="27"/>
      <c r="N32" s="27"/>
      <c r="O32" s="27"/>
      <c r="P32" s="25"/>
    </row>
    <row r="33" spans="1:16" ht="12.75">
      <c r="A33" s="24"/>
      <c r="B33" s="24"/>
      <c r="C33" s="25"/>
      <c r="D33" s="26"/>
      <c r="E33" s="25"/>
      <c r="F33" s="24"/>
      <c r="G33" s="26"/>
      <c r="H33" s="26"/>
      <c r="I33" s="24"/>
      <c r="J33" s="27"/>
      <c r="K33" s="27"/>
      <c r="L33" s="27"/>
      <c r="M33" s="27"/>
      <c r="N33" s="27"/>
      <c r="O33" s="27"/>
      <c r="P33" s="25"/>
    </row>
    <row r="34" spans="1:16" ht="12.75">
      <c r="A34" s="24"/>
      <c r="B34" s="24"/>
      <c r="C34" s="25"/>
      <c r="D34" s="26"/>
      <c r="E34" s="25"/>
      <c r="F34" s="24"/>
      <c r="G34" s="26"/>
      <c r="H34" s="26"/>
      <c r="I34" s="24"/>
      <c r="J34" s="27"/>
      <c r="K34" s="27"/>
      <c r="L34" s="27"/>
      <c r="M34" s="27"/>
      <c r="N34" s="27"/>
      <c r="O34" s="27"/>
      <c r="P34" s="25"/>
    </row>
    <row r="35" spans="1:16" ht="12.75">
      <c r="A35" s="24"/>
      <c r="B35" s="24"/>
      <c r="C35" s="25"/>
      <c r="D35" s="26"/>
      <c r="E35" s="25"/>
      <c r="F35" s="24"/>
      <c r="G35" s="26"/>
      <c r="H35" s="26"/>
      <c r="I35" s="24"/>
      <c r="J35" s="27"/>
      <c r="K35" s="27"/>
      <c r="L35" s="27"/>
      <c r="M35" s="27"/>
      <c r="N35" s="27"/>
      <c r="O35" s="27"/>
      <c r="P35" s="25"/>
    </row>
    <row r="36" spans="1:16" ht="12.75">
      <c r="A36" s="24"/>
      <c r="B36" s="24"/>
      <c r="C36" s="25"/>
      <c r="D36" s="26"/>
      <c r="E36" s="25"/>
      <c r="F36" s="24"/>
      <c r="G36" s="26"/>
      <c r="H36" s="26"/>
      <c r="I36" s="24"/>
      <c r="J36" s="27"/>
      <c r="K36" s="27"/>
      <c r="L36" s="27"/>
      <c r="M36" s="27"/>
      <c r="N36" s="27"/>
      <c r="O36" s="27"/>
      <c r="P36" s="25"/>
    </row>
    <row r="37" spans="1:16" ht="12.75">
      <c r="A37" s="24"/>
      <c r="B37" s="24"/>
      <c r="C37" s="25"/>
      <c r="D37" s="26"/>
      <c r="E37" s="25"/>
      <c r="F37" s="24"/>
      <c r="G37" s="26"/>
      <c r="H37" s="26"/>
      <c r="I37" s="24"/>
      <c r="J37" s="27"/>
      <c r="K37" s="27"/>
      <c r="L37" s="27"/>
      <c r="M37" s="27"/>
      <c r="N37" s="27"/>
      <c r="O37" s="27"/>
      <c r="P37" s="25"/>
    </row>
    <row r="38" spans="1:16" ht="12.75">
      <c r="A38" s="24"/>
      <c r="B38" s="24"/>
      <c r="C38" s="25"/>
      <c r="D38" s="26"/>
      <c r="E38" s="25"/>
      <c r="F38" s="24"/>
      <c r="G38" s="26"/>
      <c r="H38" s="26"/>
      <c r="I38" s="24"/>
      <c r="J38" s="27"/>
      <c r="K38" s="27"/>
      <c r="L38" s="27"/>
      <c r="M38" s="27"/>
      <c r="N38" s="27"/>
      <c r="O38" s="27"/>
      <c r="P38" s="25"/>
    </row>
    <row r="39" spans="1:16" ht="12.75">
      <c r="A39" s="24"/>
      <c r="B39" s="24"/>
      <c r="C39" s="25"/>
      <c r="D39" s="26"/>
      <c r="E39" s="25"/>
      <c r="F39" s="24"/>
      <c r="G39" s="26"/>
      <c r="H39" s="26"/>
      <c r="I39" s="24"/>
      <c r="J39" s="27"/>
      <c r="K39" s="27"/>
      <c r="L39" s="27"/>
      <c r="M39" s="27"/>
      <c r="N39" s="27"/>
      <c r="O39" s="27"/>
      <c r="P39" s="25"/>
    </row>
    <row r="40" spans="1:16" ht="12.75">
      <c r="A40" s="24"/>
      <c r="B40" s="24"/>
      <c r="C40" s="25"/>
      <c r="D40" s="26"/>
      <c r="E40" s="25"/>
      <c r="F40" s="24"/>
      <c r="G40" s="26"/>
      <c r="H40" s="26"/>
      <c r="I40" s="24"/>
      <c r="J40" s="27"/>
      <c r="K40" s="27"/>
      <c r="L40" s="27"/>
      <c r="M40" s="27"/>
      <c r="N40" s="27"/>
      <c r="O40" s="27"/>
      <c r="P40" s="25"/>
    </row>
    <row r="41" spans="1:16" ht="12.75">
      <c r="A41" s="24"/>
      <c r="B41" s="24"/>
      <c r="C41" s="25"/>
      <c r="D41" s="26"/>
      <c r="E41" s="25"/>
      <c r="F41" s="24"/>
      <c r="G41" s="26"/>
      <c r="H41" s="26"/>
      <c r="I41" s="24"/>
      <c r="J41" s="27"/>
      <c r="K41" s="27"/>
      <c r="L41" s="27"/>
      <c r="M41" s="27"/>
      <c r="N41" s="27"/>
      <c r="O41" s="27"/>
      <c r="P41" s="25"/>
    </row>
    <row r="42" spans="1:16" ht="12.75">
      <c r="A42" s="24"/>
      <c r="B42" s="24"/>
      <c r="C42" s="25"/>
      <c r="D42" s="26"/>
      <c r="E42" s="25"/>
      <c r="F42" s="24"/>
      <c r="G42" s="26"/>
      <c r="H42" s="26"/>
      <c r="I42" s="24"/>
      <c r="J42" s="27"/>
      <c r="K42" s="27"/>
      <c r="L42" s="27"/>
      <c r="M42" s="27"/>
      <c r="N42" s="27"/>
      <c r="O42" s="27"/>
      <c r="P42" s="25"/>
    </row>
    <row r="43" spans="1:16" ht="12.75">
      <c r="A43" s="24"/>
      <c r="B43" s="24"/>
      <c r="C43" s="25"/>
      <c r="D43" s="26"/>
      <c r="E43" s="25"/>
      <c r="F43" s="24"/>
      <c r="G43" s="26"/>
      <c r="H43" s="26"/>
      <c r="I43" s="24"/>
      <c r="J43" s="27"/>
      <c r="K43" s="27"/>
      <c r="L43" s="27"/>
      <c r="M43" s="27"/>
      <c r="N43" s="27"/>
      <c r="O43" s="27"/>
      <c r="P43" s="25"/>
    </row>
    <row r="44" spans="1:16" ht="12.75">
      <c r="A44" s="24"/>
      <c r="B44" s="24"/>
      <c r="C44" s="25"/>
      <c r="D44" s="26"/>
      <c r="E44" s="25"/>
      <c r="F44" s="24"/>
      <c r="G44" s="26"/>
      <c r="H44" s="26"/>
      <c r="I44" s="24"/>
      <c r="J44" s="27"/>
      <c r="K44" s="27"/>
      <c r="L44" s="27"/>
      <c r="M44" s="27"/>
      <c r="N44" s="27"/>
      <c r="O44" s="27"/>
      <c r="P44" s="25"/>
    </row>
    <row r="45" spans="1:16" ht="12.75">
      <c r="A45" s="24"/>
      <c r="B45" s="24"/>
      <c r="C45" s="25"/>
      <c r="D45" s="26"/>
      <c r="E45" s="25"/>
      <c r="F45" s="24"/>
      <c r="G45" s="26"/>
      <c r="H45" s="26"/>
      <c r="I45" s="24"/>
      <c r="J45" s="27"/>
      <c r="K45" s="27"/>
      <c r="L45" s="27"/>
      <c r="M45" s="27"/>
      <c r="N45" s="27"/>
      <c r="O45" s="27"/>
      <c r="P45" s="25"/>
    </row>
    <row r="46" spans="1:16" ht="12.75">
      <c r="A46" s="24"/>
      <c r="B46" s="24"/>
      <c r="C46" s="25"/>
      <c r="D46" s="26"/>
      <c r="E46" s="25"/>
      <c r="F46" s="24"/>
      <c r="G46" s="26"/>
      <c r="H46" s="26"/>
      <c r="I46" s="24"/>
      <c r="J46" s="27"/>
      <c r="K46" s="27"/>
      <c r="L46" s="27"/>
      <c r="M46" s="27"/>
      <c r="N46" s="27"/>
      <c r="O46" s="27"/>
      <c r="P46" s="25"/>
    </row>
    <row r="47" spans="1:16" ht="12.75">
      <c r="A47" s="24"/>
      <c r="B47" s="24"/>
      <c r="C47" s="25"/>
      <c r="D47" s="26"/>
      <c r="E47" s="25"/>
      <c r="F47" s="24"/>
      <c r="G47" s="26"/>
      <c r="H47" s="26"/>
      <c r="I47" s="24"/>
      <c r="J47" s="27"/>
      <c r="K47" s="27"/>
      <c r="L47" s="27"/>
      <c r="M47" s="27"/>
      <c r="N47" s="27"/>
      <c r="O47" s="27"/>
      <c r="P47" s="25"/>
    </row>
    <row r="48" spans="1:16" ht="12.75">
      <c r="A48" s="24"/>
      <c r="B48" s="24"/>
      <c r="C48" s="25"/>
      <c r="D48" s="26"/>
      <c r="E48" s="25"/>
      <c r="F48" s="24"/>
      <c r="G48" s="26"/>
      <c r="H48" s="26"/>
      <c r="I48" s="24"/>
      <c r="J48" s="27"/>
      <c r="K48" s="27"/>
      <c r="L48" s="27"/>
      <c r="M48" s="27"/>
      <c r="N48" s="27"/>
      <c r="O48" s="27"/>
      <c r="P48" s="25"/>
    </row>
    <row r="49" spans="1:16" ht="12.75">
      <c r="A49" s="24"/>
      <c r="B49" s="24"/>
      <c r="C49" s="25"/>
      <c r="D49" s="26"/>
      <c r="E49" s="25"/>
      <c r="F49" s="24"/>
      <c r="G49" s="26"/>
      <c r="H49" s="26"/>
      <c r="I49" s="24"/>
      <c r="J49" s="27"/>
      <c r="K49" s="27"/>
      <c r="L49" s="27"/>
      <c r="M49" s="27"/>
      <c r="N49" s="27"/>
      <c r="O49" s="27"/>
      <c r="P49" s="25"/>
    </row>
    <row r="50" spans="1:16" ht="12.75">
      <c r="A50" s="24"/>
      <c r="B50" s="24"/>
      <c r="C50" s="25"/>
      <c r="D50" s="26"/>
      <c r="E50" s="25"/>
      <c r="F50" s="24"/>
      <c r="G50" s="26"/>
      <c r="H50" s="26"/>
      <c r="I50" s="24"/>
      <c r="J50" s="27"/>
      <c r="K50" s="27"/>
      <c r="L50" s="27"/>
      <c r="M50" s="27"/>
      <c r="N50" s="27"/>
      <c r="O50" s="27"/>
      <c r="P50" s="25"/>
    </row>
    <row r="51" spans="1:16" ht="12.75">
      <c r="A51" s="24"/>
      <c r="B51" s="24"/>
      <c r="C51" s="25"/>
      <c r="D51" s="26"/>
      <c r="E51" s="25"/>
      <c r="F51" s="24"/>
      <c r="G51" s="26"/>
      <c r="H51" s="26"/>
      <c r="I51" s="24"/>
      <c r="J51" s="27"/>
      <c r="K51" s="27"/>
      <c r="L51" s="27"/>
      <c r="M51" s="27"/>
      <c r="N51" s="27"/>
      <c r="O51" s="27"/>
      <c r="P51" s="25"/>
    </row>
    <row r="52" spans="1:16" ht="12.75">
      <c r="A52" s="24"/>
      <c r="B52" s="24"/>
      <c r="C52" s="25"/>
      <c r="D52" s="26"/>
      <c r="E52" s="25"/>
      <c r="F52" s="24"/>
      <c r="G52" s="26"/>
      <c r="H52" s="26"/>
      <c r="I52" s="24"/>
      <c r="J52" s="27"/>
      <c r="K52" s="27"/>
      <c r="L52" s="27"/>
      <c r="M52" s="27"/>
      <c r="N52" s="27"/>
      <c r="O52" s="27"/>
      <c r="P52" s="25"/>
    </row>
    <row r="53" spans="1:16" ht="12.75">
      <c r="A53" s="24"/>
      <c r="B53" s="24"/>
      <c r="C53" s="25"/>
      <c r="D53" s="26"/>
      <c r="E53" s="25"/>
      <c r="F53" s="24"/>
      <c r="G53" s="26"/>
      <c r="H53" s="26"/>
      <c r="I53" s="24"/>
      <c r="J53" s="27"/>
      <c r="K53" s="27"/>
      <c r="L53" s="27"/>
      <c r="M53" s="27"/>
      <c r="N53" s="27"/>
      <c r="O53" s="27"/>
      <c r="P53" s="25"/>
    </row>
    <row r="54" spans="1:16" ht="12.75">
      <c r="A54" s="24"/>
      <c r="B54" s="24"/>
      <c r="C54" s="25"/>
      <c r="D54" s="26"/>
      <c r="E54" s="25"/>
      <c r="F54" s="24"/>
      <c r="G54" s="26"/>
      <c r="H54" s="26"/>
      <c r="I54" s="24"/>
      <c r="J54" s="27"/>
      <c r="K54" s="27"/>
      <c r="L54" s="27"/>
      <c r="M54" s="27"/>
      <c r="N54" s="27"/>
      <c r="O54" s="27"/>
      <c r="P54" s="25"/>
    </row>
    <row r="55" spans="1:16" ht="12.75">
      <c r="A55" s="24"/>
      <c r="B55" s="24"/>
      <c r="C55" s="25"/>
      <c r="D55" s="26"/>
      <c r="E55" s="25"/>
      <c r="F55" s="24"/>
      <c r="G55" s="26"/>
      <c r="H55" s="26"/>
      <c r="I55" s="24"/>
      <c r="J55" s="27"/>
      <c r="K55" s="27"/>
      <c r="L55" s="27"/>
      <c r="M55" s="27"/>
      <c r="N55" s="27"/>
      <c r="O55" s="27"/>
      <c r="P55" s="25"/>
    </row>
    <row r="56" spans="1:16" ht="12.75">
      <c r="A56" s="24"/>
      <c r="B56" s="24"/>
      <c r="C56" s="25"/>
      <c r="D56" s="26"/>
      <c r="E56" s="25"/>
      <c r="F56" s="24"/>
      <c r="G56" s="26"/>
      <c r="H56" s="26"/>
      <c r="I56" s="24"/>
      <c r="J56" s="27"/>
      <c r="K56" s="27"/>
      <c r="L56" s="27"/>
      <c r="M56" s="27"/>
      <c r="N56" s="27"/>
      <c r="O56" s="27"/>
      <c r="P56" s="25"/>
    </row>
    <row r="57" spans="1:16" ht="12.75">
      <c r="A57" s="24"/>
      <c r="B57" s="24"/>
      <c r="C57" s="25"/>
      <c r="D57" s="26"/>
      <c r="E57" s="25"/>
      <c r="F57" s="24"/>
      <c r="G57" s="26"/>
      <c r="H57" s="26"/>
      <c r="I57" s="24"/>
      <c r="J57" s="27"/>
      <c r="K57" s="27"/>
      <c r="L57" s="27"/>
      <c r="M57" s="27"/>
      <c r="N57" s="27"/>
      <c r="O57" s="27"/>
      <c r="P57" s="25"/>
    </row>
    <row r="58" spans="1:16" ht="12.75">
      <c r="A58" s="24"/>
      <c r="B58" s="24"/>
      <c r="C58" s="25"/>
      <c r="D58" s="26"/>
      <c r="E58" s="25"/>
      <c r="F58" s="24"/>
      <c r="G58" s="26"/>
      <c r="H58" s="26"/>
      <c r="I58" s="24"/>
      <c r="J58" s="27"/>
      <c r="K58" s="27"/>
      <c r="L58" s="27"/>
      <c r="M58" s="27"/>
      <c r="N58" s="27"/>
      <c r="O58" s="27"/>
      <c r="P58" s="25"/>
    </row>
    <row r="59" spans="1:16" ht="12.75">
      <c r="A59" s="24"/>
      <c r="B59" s="24"/>
      <c r="C59" s="25"/>
      <c r="D59" s="26"/>
      <c r="E59" s="25"/>
      <c r="F59" s="24"/>
      <c r="G59" s="26"/>
      <c r="H59" s="26"/>
      <c r="I59" s="24"/>
      <c r="J59" s="27"/>
      <c r="K59" s="27"/>
      <c r="L59" s="27"/>
      <c r="M59" s="27"/>
      <c r="N59" s="27"/>
      <c r="O59" s="27"/>
      <c r="P59" s="25"/>
    </row>
    <row r="60" ht="12.75">
      <c r="J60" s="3"/>
    </row>
    <row r="61" ht="12.75">
      <c r="J61" s="3"/>
    </row>
    <row r="62" ht="12.75">
      <c r="J62" s="3"/>
    </row>
    <row r="63" ht="12.75">
      <c r="J63" s="3"/>
    </row>
    <row r="64" ht="12.75">
      <c r="J64" s="3"/>
    </row>
    <row r="65" ht="12.75">
      <c r="J65" s="3"/>
    </row>
    <row r="66" ht="12.75">
      <c r="J66" s="3"/>
    </row>
    <row r="67" ht="12.75">
      <c r="J67" s="3"/>
    </row>
    <row r="68" ht="12.75">
      <c r="J68" s="3"/>
    </row>
    <row r="69" ht="12.75">
      <c r="J69" s="3"/>
    </row>
    <row r="70" ht="12.75">
      <c r="J70" s="3"/>
    </row>
    <row r="71" ht="12.75">
      <c r="J71" s="3"/>
    </row>
    <row r="72" ht="12.75">
      <c r="J72" s="3"/>
    </row>
    <row r="73" ht="12.75">
      <c r="J73" s="3"/>
    </row>
    <row r="74" ht="12.75">
      <c r="J74" s="3"/>
    </row>
    <row r="75" ht="12.75">
      <c r="J75" s="3"/>
    </row>
    <row r="76" ht="12.75">
      <c r="J76" s="3"/>
    </row>
    <row r="77" ht="12.75">
      <c r="J77" s="3"/>
    </row>
    <row r="78" ht="12.75">
      <c r="J78" s="3"/>
    </row>
    <row r="79" ht="12.75">
      <c r="J79" s="3"/>
    </row>
    <row r="80" ht="12.75">
      <c r="J80" s="3"/>
    </row>
    <row r="81" ht="12.75">
      <c r="J81" s="3"/>
    </row>
    <row r="82" ht="12.75">
      <c r="J82" s="3"/>
    </row>
    <row r="83" ht="12.75">
      <c r="J83" s="3"/>
    </row>
    <row r="84" ht="12.75">
      <c r="J84" s="3"/>
    </row>
    <row r="85" ht="12.75">
      <c r="J85" s="3"/>
    </row>
    <row r="86" ht="12.75">
      <c r="J86" s="3"/>
    </row>
    <row r="87" ht="12.75">
      <c r="J87" s="3"/>
    </row>
    <row r="88" ht="12.75">
      <c r="J88" s="3"/>
    </row>
    <row r="89" ht="12.75">
      <c r="J89" s="3"/>
    </row>
    <row r="90" ht="12.75">
      <c r="J90" s="3"/>
    </row>
    <row r="91" ht="12.75">
      <c r="J91" s="3"/>
    </row>
    <row r="92" ht="12.75">
      <c r="J92" s="3"/>
    </row>
    <row r="93" ht="12.75">
      <c r="J93" s="3"/>
    </row>
    <row r="94" ht="12.75">
      <c r="J94" s="3"/>
    </row>
    <row r="95" ht="12.75">
      <c r="J95" s="3"/>
    </row>
    <row r="96" ht="12.75">
      <c r="J96" s="3"/>
    </row>
    <row r="97" ht="12.75">
      <c r="J97" s="3"/>
    </row>
    <row r="98" ht="12.75">
      <c r="J98" s="3"/>
    </row>
    <row r="99" ht="12.75">
      <c r="J99" s="3"/>
    </row>
    <row r="100" ht="12.75">
      <c r="J100" s="3"/>
    </row>
    <row r="101" ht="12.75">
      <c r="J101" s="3"/>
    </row>
    <row r="102" ht="12.75">
      <c r="J102" s="3"/>
    </row>
    <row r="103" ht="12.75">
      <c r="J103" s="3"/>
    </row>
    <row r="104" ht="12.75">
      <c r="J104" s="3"/>
    </row>
    <row r="105" ht="12.75">
      <c r="J105" s="3"/>
    </row>
    <row r="106" ht="12.75">
      <c r="J106" s="3"/>
    </row>
    <row r="107" ht="12.75">
      <c r="J107" s="3"/>
    </row>
    <row r="108" ht="12.75">
      <c r="J108" s="3"/>
    </row>
    <row r="109" ht="12.75">
      <c r="J109" s="3"/>
    </row>
    <row r="110" ht="12.75">
      <c r="J110" s="3"/>
    </row>
    <row r="111" ht="12.75">
      <c r="J111" s="3"/>
    </row>
    <row r="112" ht="12.75">
      <c r="J112" s="3"/>
    </row>
    <row r="113" ht="12.75">
      <c r="J113" s="3"/>
    </row>
    <row r="114" ht="12.75">
      <c r="J114" s="3"/>
    </row>
    <row r="115" ht="12.75">
      <c r="J115" s="3"/>
    </row>
    <row r="116" ht="12.75">
      <c r="J116" s="3"/>
    </row>
    <row r="117" ht="12.75">
      <c r="J117" s="3"/>
    </row>
    <row r="118" ht="12.75">
      <c r="J118" s="3"/>
    </row>
    <row r="119" ht="12.75">
      <c r="J119" s="3"/>
    </row>
    <row r="120" ht="12.75">
      <c r="J120" s="3"/>
    </row>
    <row r="121" ht="12.75">
      <c r="J121" s="3"/>
    </row>
    <row r="122" ht="12.75">
      <c r="J122" s="3"/>
    </row>
    <row r="123" ht="12.75">
      <c r="J123" s="3"/>
    </row>
    <row r="124" ht="12.75">
      <c r="J124" s="3"/>
    </row>
    <row r="125" ht="12.75">
      <c r="J125" s="3"/>
    </row>
    <row r="126" ht="12.75">
      <c r="J126" s="3"/>
    </row>
    <row r="127" ht="12.75">
      <c r="J127" s="3"/>
    </row>
    <row r="128" ht="12.75">
      <c r="J128" s="3"/>
    </row>
    <row r="129" ht="12.75">
      <c r="J129" s="3"/>
    </row>
    <row r="130" ht="12.75">
      <c r="J130" s="3"/>
    </row>
    <row r="131" ht="12.75">
      <c r="J131" s="3"/>
    </row>
    <row r="132" ht="12.75">
      <c r="J132" s="3"/>
    </row>
    <row r="133" ht="12.75">
      <c r="J133" s="3"/>
    </row>
    <row r="134" ht="12.75">
      <c r="J134" s="3"/>
    </row>
    <row r="135" ht="12.75">
      <c r="J135" s="3"/>
    </row>
    <row r="136" ht="12.75">
      <c r="J136" s="3"/>
    </row>
    <row r="137" ht="12.75">
      <c r="J137" s="3"/>
    </row>
    <row r="138" ht="12.75">
      <c r="J138" s="3"/>
    </row>
    <row r="139" ht="12.75">
      <c r="J139" s="3"/>
    </row>
    <row r="140" ht="12.75">
      <c r="J140" s="3"/>
    </row>
    <row r="141" ht="12.75">
      <c r="J141" s="3"/>
    </row>
    <row r="142" ht="12.75">
      <c r="J142" s="3"/>
    </row>
    <row r="143" ht="12.75">
      <c r="J143" s="3"/>
    </row>
    <row r="144" ht="12.75">
      <c r="J144" s="3"/>
    </row>
    <row r="145" ht="12.75">
      <c r="J145" s="3"/>
    </row>
    <row r="146" ht="12.75">
      <c r="J146" s="3"/>
    </row>
    <row r="147" ht="12.75">
      <c r="J147" s="3"/>
    </row>
    <row r="148" ht="12.75">
      <c r="J148" s="3"/>
    </row>
    <row r="149" ht="12.75">
      <c r="J149" s="3"/>
    </row>
    <row r="150" ht="12.75">
      <c r="J150" s="3"/>
    </row>
    <row r="151" ht="12.75">
      <c r="J151" s="3"/>
    </row>
    <row r="152" ht="12.75">
      <c r="J152" s="3"/>
    </row>
    <row r="153" ht="12.75">
      <c r="J153" s="3"/>
    </row>
    <row r="154" ht="12.75">
      <c r="J154" s="3"/>
    </row>
    <row r="155" ht="12.75">
      <c r="J155" s="3"/>
    </row>
    <row r="156" ht="12.75">
      <c r="J156" s="3"/>
    </row>
    <row r="157" ht="12.75">
      <c r="J157" s="3"/>
    </row>
    <row r="158" ht="12.75">
      <c r="J158" s="3"/>
    </row>
    <row r="159" ht="12.75">
      <c r="J159" s="3"/>
    </row>
    <row r="160" ht="12.75">
      <c r="J160" s="3"/>
    </row>
    <row r="161" ht="12.75">
      <c r="J161" s="3"/>
    </row>
    <row r="162" ht="12.75">
      <c r="J162" s="3"/>
    </row>
    <row r="163" ht="12.75">
      <c r="J163" s="3"/>
    </row>
    <row r="164" ht="12.75">
      <c r="J164" s="3"/>
    </row>
    <row r="165" ht="12.75">
      <c r="J165" s="3"/>
    </row>
    <row r="166" ht="12.75">
      <c r="J166" s="3"/>
    </row>
    <row r="167" ht="12.75">
      <c r="J167" s="3"/>
    </row>
    <row r="168" ht="12.75">
      <c r="J168" s="3"/>
    </row>
    <row r="169" ht="12.75">
      <c r="J169" s="3"/>
    </row>
    <row r="170" ht="12.75">
      <c r="J170" s="3"/>
    </row>
    <row r="171" ht="12.75">
      <c r="J171" s="3"/>
    </row>
    <row r="172" ht="12.75">
      <c r="J172" s="3"/>
    </row>
    <row r="173" ht="12.75">
      <c r="J173" s="3"/>
    </row>
    <row r="174" ht="12.75">
      <c r="J174" s="3"/>
    </row>
    <row r="175" ht="12.75">
      <c r="J175" s="3"/>
    </row>
    <row r="176" ht="12.75">
      <c r="J176" s="3"/>
    </row>
    <row r="177" ht="12.75">
      <c r="J177" s="3"/>
    </row>
    <row r="178" ht="12.75">
      <c r="J178" s="3"/>
    </row>
    <row r="179" ht="12.75">
      <c r="J179" s="3"/>
    </row>
    <row r="180" ht="12.75">
      <c r="J180" s="3"/>
    </row>
    <row r="181" ht="12.75">
      <c r="J181" s="3"/>
    </row>
    <row r="182" ht="12.75">
      <c r="J182" s="3"/>
    </row>
    <row r="183" ht="12.75">
      <c r="J183" s="3"/>
    </row>
    <row r="184" ht="12.75">
      <c r="J184" s="3"/>
    </row>
    <row r="185" ht="12.75">
      <c r="J185" s="3"/>
    </row>
    <row r="186" ht="12.75">
      <c r="J186" s="3"/>
    </row>
    <row r="187" ht="12.75">
      <c r="J187" s="3"/>
    </row>
    <row r="188" ht="12.75">
      <c r="J188" s="3"/>
    </row>
    <row r="189" ht="12.75">
      <c r="J189" s="3"/>
    </row>
    <row r="190" ht="12.75">
      <c r="J190" s="3"/>
    </row>
    <row r="191" ht="12.75">
      <c r="J191" s="3"/>
    </row>
    <row r="192" ht="12.75">
      <c r="J192" s="3"/>
    </row>
    <row r="193" ht="12.75">
      <c r="J193" s="3"/>
    </row>
    <row r="194" ht="12.75">
      <c r="J194" s="3"/>
    </row>
    <row r="195" ht="12.75">
      <c r="J195" s="3"/>
    </row>
    <row r="196" ht="12.75">
      <c r="J196" s="3"/>
    </row>
    <row r="197" ht="12.75">
      <c r="J197" s="3"/>
    </row>
    <row r="198" ht="12.75">
      <c r="J198" s="3"/>
    </row>
    <row r="199" ht="12.75">
      <c r="J199" s="3"/>
    </row>
    <row r="200" ht="12.75">
      <c r="J200" s="3"/>
    </row>
    <row r="201" ht="12.75">
      <c r="J201" s="3"/>
    </row>
    <row r="202" ht="12.75">
      <c r="J202" s="3"/>
    </row>
    <row r="203" ht="12.75">
      <c r="J203" s="3"/>
    </row>
    <row r="204" ht="12.75">
      <c r="J204" s="3"/>
    </row>
    <row r="205" ht="12.75">
      <c r="J205" s="3"/>
    </row>
    <row r="206" ht="12.75">
      <c r="J206" s="3"/>
    </row>
    <row r="207" ht="12.75">
      <c r="J207" s="3"/>
    </row>
    <row r="208" ht="12.75">
      <c r="J208" s="3"/>
    </row>
    <row r="209" ht="12.75">
      <c r="J209" s="3"/>
    </row>
    <row r="210" ht="12.75">
      <c r="J210" s="3"/>
    </row>
    <row r="211" ht="12.75">
      <c r="J211" s="3"/>
    </row>
    <row r="212" ht="12.75">
      <c r="J212" s="3"/>
    </row>
    <row r="213" ht="12.75">
      <c r="J213" s="3"/>
    </row>
    <row r="214" ht="12.75">
      <c r="J214" s="3"/>
    </row>
    <row r="215" ht="12.75">
      <c r="J215" s="3"/>
    </row>
    <row r="216" ht="12.75">
      <c r="J216" s="3"/>
    </row>
    <row r="217" ht="12.75">
      <c r="J217" s="3"/>
    </row>
    <row r="218" ht="12.75">
      <c r="J218" s="3"/>
    </row>
    <row r="219" ht="12.75">
      <c r="J219" s="3"/>
    </row>
    <row r="220" ht="12.75">
      <c r="J220" s="3"/>
    </row>
    <row r="221" ht="12.75">
      <c r="J221" s="3"/>
    </row>
    <row r="222" ht="12.75">
      <c r="J222" s="3"/>
    </row>
    <row r="223" ht="12.75">
      <c r="J223" s="3"/>
    </row>
    <row r="224" ht="12.75">
      <c r="J224" s="3"/>
    </row>
    <row r="225" ht="12.75">
      <c r="J225" s="3"/>
    </row>
    <row r="226" ht="12.75">
      <c r="J226" s="3"/>
    </row>
    <row r="227" ht="12.75">
      <c r="J227" s="3"/>
    </row>
    <row r="228" ht="12.75">
      <c r="J228" s="3"/>
    </row>
    <row r="229" ht="12.75">
      <c r="J229" s="3"/>
    </row>
    <row r="230" ht="12.75">
      <c r="J230" s="3"/>
    </row>
    <row r="231" ht="12.75">
      <c r="J231" s="3"/>
    </row>
    <row r="232" ht="12.75">
      <c r="J232" s="3"/>
    </row>
    <row r="233" ht="12.75">
      <c r="J233" s="3"/>
    </row>
    <row r="234" ht="12.75">
      <c r="J234" s="3"/>
    </row>
    <row r="235" ht="12.75">
      <c r="J235" s="3"/>
    </row>
    <row r="236" ht="12.75">
      <c r="J236" s="3"/>
    </row>
    <row r="237" ht="12.75">
      <c r="J237" s="3"/>
    </row>
    <row r="238" ht="12.75">
      <c r="J238" s="3"/>
    </row>
    <row r="239" ht="12.75">
      <c r="J239" s="3"/>
    </row>
    <row r="240" ht="12.75">
      <c r="J240" s="3"/>
    </row>
    <row r="241" ht="12.75">
      <c r="J241" s="3"/>
    </row>
    <row r="242" ht="12.75">
      <c r="J242" s="3"/>
    </row>
    <row r="243" ht="12.75">
      <c r="J243" s="3"/>
    </row>
    <row r="244" ht="12.75">
      <c r="J244" s="3"/>
    </row>
    <row r="245" ht="12.75">
      <c r="J245" s="3"/>
    </row>
    <row r="246" ht="12.75">
      <c r="J246" s="3"/>
    </row>
    <row r="247" ht="12.75">
      <c r="J247" s="3"/>
    </row>
    <row r="248" ht="12.75">
      <c r="J248" s="3"/>
    </row>
    <row r="249" ht="12.75">
      <c r="J249" s="3"/>
    </row>
    <row r="250" ht="12.75">
      <c r="J250" s="3"/>
    </row>
    <row r="251" ht="12.75">
      <c r="J251" s="3"/>
    </row>
    <row r="252" ht="12.75">
      <c r="J252" s="3"/>
    </row>
    <row r="253" ht="12.75">
      <c r="J253" s="3"/>
    </row>
    <row r="254" ht="12.75">
      <c r="J254" s="3"/>
    </row>
    <row r="255" ht="12.75">
      <c r="J255" s="3"/>
    </row>
    <row r="256" ht="12.75">
      <c r="J256" s="3"/>
    </row>
    <row r="257" ht="12.75">
      <c r="J257" s="3"/>
    </row>
    <row r="258" ht="12.75">
      <c r="J258" s="3"/>
    </row>
    <row r="259" ht="12.75">
      <c r="J259" s="3"/>
    </row>
    <row r="260" ht="12.75">
      <c r="J260" s="3"/>
    </row>
    <row r="261" ht="12.75">
      <c r="J261" s="3"/>
    </row>
    <row r="262" ht="12.75">
      <c r="J262" s="3"/>
    </row>
    <row r="263" ht="12.75">
      <c r="J263" s="3"/>
    </row>
    <row r="264" ht="12.75">
      <c r="J264" s="3"/>
    </row>
    <row r="265" ht="12.75">
      <c r="J265" s="3"/>
    </row>
    <row r="266" ht="12.75">
      <c r="J266" s="3"/>
    </row>
    <row r="267" ht="12.75">
      <c r="J267" s="3"/>
    </row>
    <row r="268" ht="12.75">
      <c r="J268" s="3"/>
    </row>
    <row r="269" ht="12.75">
      <c r="J269" s="3"/>
    </row>
    <row r="270" ht="12.75">
      <c r="J270" s="3"/>
    </row>
    <row r="271" ht="12.75">
      <c r="J271" s="3"/>
    </row>
    <row r="272" ht="12.75">
      <c r="J272" s="3"/>
    </row>
    <row r="273" ht="12.75">
      <c r="J273" s="3"/>
    </row>
    <row r="274" ht="12.75">
      <c r="J274" s="3"/>
    </row>
    <row r="275" ht="12.75">
      <c r="J275" s="3"/>
    </row>
    <row r="276" ht="12.75">
      <c r="J276" s="3"/>
    </row>
    <row r="277" ht="12.75">
      <c r="J277" s="3"/>
    </row>
    <row r="278" ht="12.75">
      <c r="J278" s="3"/>
    </row>
    <row r="279" ht="12.75">
      <c r="J279" s="3"/>
    </row>
    <row r="280" ht="12.75">
      <c r="J280" s="3"/>
    </row>
    <row r="281" ht="12.75">
      <c r="J281" s="3"/>
    </row>
    <row r="282" ht="12.75">
      <c r="J282" s="3"/>
    </row>
    <row r="283" ht="12.75">
      <c r="J283" s="3"/>
    </row>
    <row r="284" ht="12.75">
      <c r="J284" s="3"/>
    </row>
    <row r="285" ht="12.75">
      <c r="J285" s="3"/>
    </row>
    <row r="286" ht="12.75">
      <c r="J286" s="3"/>
    </row>
    <row r="287" ht="12.75">
      <c r="J287" s="3"/>
    </row>
    <row r="288" ht="12.75">
      <c r="J288" s="3"/>
    </row>
    <row r="289" ht="12.75">
      <c r="J289" s="3"/>
    </row>
    <row r="290" ht="12.75">
      <c r="J290" s="3"/>
    </row>
    <row r="291" ht="12.75">
      <c r="J291" s="3"/>
    </row>
    <row r="292" ht="12.75">
      <c r="J292" s="3"/>
    </row>
    <row r="293" ht="12.75">
      <c r="J293" s="3"/>
    </row>
    <row r="294" ht="12.75">
      <c r="J294" s="3"/>
    </row>
    <row r="295" ht="12.75">
      <c r="J295" s="3"/>
    </row>
    <row r="296" ht="12.75">
      <c r="J296" s="3"/>
    </row>
    <row r="297" ht="12.75">
      <c r="J297" s="3"/>
    </row>
    <row r="298" ht="12.75">
      <c r="J298" s="3"/>
    </row>
    <row r="299" ht="12.75">
      <c r="J299" s="3"/>
    </row>
    <row r="300" ht="12.75">
      <c r="J300" s="3"/>
    </row>
    <row r="301" ht="12.75">
      <c r="J301" s="3"/>
    </row>
    <row r="302" ht="12.75">
      <c r="J302" s="3"/>
    </row>
    <row r="303" ht="12.75">
      <c r="J303" s="3"/>
    </row>
    <row r="304" ht="12.75">
      <c r="J304" s="3"/>
    </row>
    <row r="305" ht="12.75">
      <c r="J305" s="3"/>
    </row>
    <row r="306" ht="12.75">
      <c r="J306" s="3"/>
    </row>
    <row r="307" ht="12.75">
      <c r="J307" s="3"/>
    </row>
    <row r="308" ht="12.75">
      <c r="J308" s="3"/>
    </row>
    <row r="309" ht="12.75">
      <c r="J309" s="3"/>
    </row>
    <row r="310" ht="12.75">
      <c r="J310" s="3"/>
    </row>
    <row r="311" ht="12.75">
      <c r="J311" s="3"/>
    </row>
    <row r="312" ht="12.75">
      <c r="J312" s="3"/>
    </row>
    <row r="313" ht="12.75">
      <c r="J313" s="3"/>
    </row>
    <row r="314" ht="12.75">
      <c r="J314" s="3"/>
    </row>
    <row r="315" ht="12.75">
      <c r="J315" s="3"/>
    </row>
    <row r="316" ht="12.75">
      <c r="J316" s="3"/>
    </row>
    <row r="317" ht="12.75">
      <c r="J317" s="3"/>
    </row>
    <row r="318" ht="12.75">
      <c r="J318" s="3"/>
    </row>
    <row r="319" ht="12.75">
      <c r="J319" s="3"/>
    </row>
    <row r="320" ht="12.75">
      <c r="J320" s="3"/>
    </row>
    <row r="321" ht="12.75">
      <c r="J321" s="3"/>
    </row>
    <row r="322" ht="12.75">
      <c r="J322" s="3"/>
    </row>
    <row r="323" ht="12.75">
      <c r="J323" s="3"/>
    </row>
    <row r="324" ht="12.75">
      <c r="J324" s="3"/>
    </row>
    <row r="325" ht="12.75">
      <c r="J325" s="3"/>
    </row>
    <row r="326" ht="12.75">
      <c r="J326" s="3"/>
    </row>
    <row r="327" ht="12.75">
      <c r="J327" s="3"/>
    </row>
    <row r="328" ht="12.75">
      <c r="J328" s="3"/>
    </row>
    <row r="329" ht="12.75">
      <c r="J329" s="3"/>
    </row>
    <row r="330" ht="12.75">
      <c r="J330" s="3"/>
    </row>
    <row r="331" ht="12.75">
      <c r="J331" s="3"/>
    </row>
    <row r="332" ht="12.75">
      <c r="J332" s="3"/>
    </row>
    <row r="333" ht="12.75">
      <c r="J333" s="3"/>
    </row>
    <row r="334" ht="12.75">
      <c r="J334" s="3"/>
    </row>
    <row r="335" ht="12.75">
      <c r="J335" s="3"/>
    </row>
    <row r="336" ht="12.75">
      <c r="J336" s="3"/>
    </row>
    <row r="337" ht="12.75">
      <c r="J337" s="3"/>
    </row>
    <row r="338" ht="12.75">
      <c r="J338" s="3"/>
    </row>
    <row r="339" ht="12.75">
      <c r="J339" s="3"/>
    </row>
    <row r="340" ht="12.75">
      <c r="J340" s="3"/>
    </row>
    <row r="341" ht="12.75">
      <c r="J341" s="3"/>
    </row>
    <row r="342" ht="12.75">
      <c r="J342" s="3"/>
    </row>
    <row r="343" ht="12.75">
      <c r="J343" s="3"/>
    </row>
    <row r="344" ht="12.75">
      <c r="J344" s="3"/>
    </row>
    <row r="345" ht="12.75">
      <c r="J345" s="3"/>
    </row>
    <row r="346" ht="12.75">
      <c r="J346" s="3"/>
    </row>
    <row r="347" ht="12.75">
      <c r="J347" s="3"/>
    </row>
    <row r="348" ht="12.75">
      <c r="J348" s="3"/>
    </row>
    <row r="349" ht="12.75">
      <c r="J349" s="3"/>
    </row>
    <row r="350" ht="12.75">
      <c r="J350" s="3"/>
    </row>
    <row r="351" ht="12.75">
      <c r="J351" s="3"/>
    </row>
    <row r="352" ht="12.75">
      <c r="J352" s="3"/>
    </row>
    <row r="353" ht="12.75">
      <c r="J353" s="3"/>
    </row>
    <row r="354" ht="12.75">
      <c r="J354" s="3"/>
    </row>
    <row r="355" ht="12.75">
      <c r="J355" s="3"/>
    </row>
    <row r="356" ht="12.75">
      <c r="J356" s="3"/>
    </row>
    <row r="357" ht="12.75">
      <c r="J357" s="3"/>
    </row>
    <row r="358" ht="12.75">
      <c r="J358" s="3"/>
    </row>
    <row r="359" ht="12.75">
      <c r="J359" s="3"/>
    </row>
    <row r="360" ht="12.75">
      <c r="J360" s="3"/>
    </row>
    <row r="361" ht="12.75">
      <c r="J361" s="3"/>
    </row>
    <row r="362" ht="12.75">
      <c r="J362" s="3"/>
    </row>
    <row r="363" ht="12.75">
      <c r="J363" s="3"/>
    </row>
    <row r="364" ht="12.75">
      <c r="J364" s="3"/>
    </row>
    <row r="365" ht="12.75">
      <c r="J365" s="3"/>
    </row>
    <row r="366" ht="12.75">
      <c r="J366" s="3"/>
    </row>
    <row r="367" ht="12.75">
      <c r="J367" s="3"/>
    </row>
    <row r="368" ht="12.75">
      <c r="J368" s="3"/>
    </row>
    <row r="369" ht="12.75">
      <c r="J369" s="3"/>
    </row>
    <row r="370" ht="12.75">
      <c r="J370" s="3"/>
    </row>
    <row r="371" ht="12.75">
      <c r="J371" s="3"/>
    </row>
    <row r="372" ht="12.75">
      <c r="J372" s="3"/>
    </row>
    <row r="373" ht="12.75">
      <c r="J373" s="3"/>
    </row>
    <row r="374" ht="12.75">
      <c r="J374" s="3"/>
    </row>
    <row r="375" ht="12.75">
      <c r="J375" s="3"/>
    </row>
    <row r="376" ht="12.75">
      <c r="J376" s="3"/>
    </row>
    <row r="377" ht="12.75">
      <c r="J377" s="3"/>
    </row>
    <row r="378" ht="12.75">
      <c r="J378" s="3"/>
    </row>
    <row r="379" ht="12.75">
      <c r="J379" s="3"/>
    </row>
    <row r="380" ht="12.75">
      <c r="J380" s="3"/>
    </row>
    <row r="381" ht="12.75">
      <c r="J381" s="3"/>
    </row>
    <row r="382" ht="12.75">
      <c r="J382" s="3"/>
    </row>
    <row r="383" ht="12.75">
      <c r="J383" s="3"/>
    </row>
    <row r="384" ht="12.75">
      <c r="J384" s="3"/>
    </row>
    <row r="385" ht="12.75">
      <c r="J385" s="3"/>
    </row>
    <row r="386" ht="12.75">
      <c r="J386" s="3"/>
    </row>
    <row r="387" ht="12.75">
      <c r="J387" s="3"/>
    </row>
    <row r="388" ht="12.75">
      <c r="J388" s="3"/>
    </row>
    <row r="389" ht="12.75">
      <c r="J389" s="3"/>
    </row>
    <row r="390" ht="12.75">
      <c r="J390" s="3"/>
    </row>
    <row r="391" ht="12.75">
      <c r="J391" s="3"/>
    </row>
    <row r="392" ht="12.75">
      <c r="J392" s="3"/>
    </row>
    <row r="393" ht="12.75">
      <c r="J393" s="3"/>
    </row>
    <row r="394" ht="12.75">
      <c r="J394" s="3"/>
    </row>
    <row r="395" ht="12.75">
      <c r="J395" s="3"/>
    </row>
    <row r="396" ht="12.75">
      <c r="J396" s="3"/>
    </row>
    <row r="397" ht="12.75">
      <c r="J397" s="3"/>
    </row>
    <row r="398" ht="12.75">
      <c r="J398" s="3"/>
    </row>
    <row r="399" ht="12.75">
      <c r="J399" s="3"/>
    </row>
    <row r="400" ht="12.75">
      <c r="J400" s="3"/>
    </row>
    <row r="401" ht="12.75">
      <c r="J401" s="3"/>
    </row>
    <row r="402" ht="12.75">
      <c r="J402" s="3"/>
    </row>
  </sheetData>
  <sheetProtection/>
  <mergeCells count="4">
    <mergeCell ref="A2:P2"/>
    <mergeCell ref="A3:P3"/>
    <mergeCell ref="A4:P4"/>
    <mergeCell ref="A1:P1"/>
  </mergeCells>
  <printOptions gridLines="1" horizontalCentered="1"/>
  <pageMargins left="0.75" right="0.75" top="1" bottom="1" header="0.5" footer="0.5"/>
  <pageSetup fitToHeight="1" fitToWidth="1" horizontalDpi="600" verticalDpi="600" orientation="landscape" scale="55" r:id="rId1"/>
  <headerFooter alignWithMargins="0">
    <oddFooter>&amp;L&amp;D@&amp;T&amp;C&amp;A@&amp;F&amp;RBE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9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25.28125" style="0" customWidth="1"/>
    <col min="2" max="2" width="12.140625" style="0" customWidth="1"/>
    <col min="3" max="3" width="9.7109375" style="1" bestFit="1" customWidth="1"/>
    <col min="4" max="4" width="15.8515625" style="10" customWidth="1"/>
    <col min="5" max="5" width="6.7109375" style="1" bestFit="1" customWidth="1"/>
    <col min="6" max="6" width="20.7109375" style="0" bestFit="1" customWidth="1"/>
    <col min="7" max="7" width="6.140625" style="10" bestFit="1" customWidth="1"/>
    <col min="8" max="8" width="24.00390625" style="10" customWidth="1"/>
    <col min="9" max="9" width="14.7109375" style="0" customWidth="1"/>
    <col min="10" max="10" width="15.57421875" style="0" bestFit="1" customWidth="1"/>
    <col min="11" max="15" width="13.7109375" style="3" customWidth="1"/>
    <col min="16" max="16" width="13.7109375" style="1" customWidth="1"/>
    <col min="17" max="17" width="15.7109375" style="0" bestFit="1" customWidth="1"/>
    <col min="18" max="18" width="0.2890625" style="0" customWidth="1"/>
    <col min="21" max="21" width="11.28125" style="0" bestFit="1" customWidth="1"/>
  </cols>
  <sheetData>
    <row r="1" spans="1:17" ht="12.75">
      <c r="A1" s="59" t="s">
        <v>25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s="9" customFormat="1" ht="12.75">
      <c r="A2" s="59" t="s">
        <v>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s="9" customFormat="1" ht="12.75">
      <c r="A3" s="60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s="9" customFormat="1" ht="12.75">
      <c r="A4" s="61" t="str">
        <f>+'AP DIST CONTROL'!$A$3:$B$3</f>
        <v>JUNE 2014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16" ht="13.5" thickBot="1">
      <c r="A5" s="5"/>
      <c r="B5" s="5"/>
      <c r="C5" s="5"/>
      <c r="D5" s="8"/>
      <c r="E5" s="5"/>
      <c r="F5" s="5"/>
      <c r="G5" s="8"/>
      <c r="H5" s="8"/>
      <c r="I5" s="5"/>
      <c r="J5" s="5"/>
      <c r="K5" s="5"/>
      <c r="L5" s="5"/>
      <c r="M5" s="5"/>
      <c r="N5" s="5"/>
      <c r="O5" s="5"/>
      <c r="P5" s="5"/>
    </row>
    <row r="6" spans="1:21" ht="13.5" thickBot="1">
      <c r="A6" s="5"/>
      <c r="B6" s="5"/>
      <c r="C6" s="5"/>
      <c r="D6" s="8"/>
      <c r="E6" s="5"/>
      <c r="F6" s="5"/>
      <c r="G6" s="8"/>
      <c r="H6" s="11" t="s">
        <v>3</v>
      </c>
      <c r="I6" s="12"/>
      <c r="J6" s="12">
        <f>SUBTOTAL(9,J10:J136)</f>
        <v>294903.46</v>
      </c>
      <c r="K6" s="12">
        <f aca="true" t="shared" si="0" ref="K6:P6">SUBTOTAL(9,K10:K136)</f>
        <v>193789.8</v>
      </c>
      <c r="L6" s="12">
        <f t="shared" si="0"/>
        <v>17498069.14</v>
      </c>
      <c r="M6" s="12">
        <f t="shared" si="0"/>
        <v>0</v>
      </c>
      <c r="N6" s="56">
        <f t="shared" si="0"/>
        <v>0</v>
      </c>
      <c r="O6" s="12">
        <f t="shared" si="0"/>
        <v>1670995.11</v>
      </c>
      <c r="P6" s="12">
        <f t="shared" si="0"/>
        <v>27388.97</v>
      </c>
      <c r="Q6" s="1"/>
      <c r="U6" s="3"/>
    </row>
    <row r="7" spans="1:21" ht="13.5" thickBot="1">
      <c r="A7" s="5"/>
      <c r="B7" s="5"/>
      <c r="C7" s="5"/>
      <c r="D7" s="8"/>
      <c r="E7" s="5"/>
      <c r="F7" s="5"/>
      <c r="G7" s="8"/>
      <c r="H7" s="8"/>
      <c r="I7" s="5"/>
      <c r="J7" s="5"/>
      <c r="K7" s="6"/>
      <c r="L7" s="6"/>
      <c r="M7" s="6"/>
      <c r="N7" s="6"/>
      <c r="O7" s="6"/>
      <c r="P7" s="5"/>
      <c r="Q7" s="10"/>
      <c r="U7" s="57"/>
    </row>
    <row r="8" spans="1:21" ht="13.5" thickBot="1">
      <c r="A8" s="14"/>
      <c r="B8" s="14">
        <v>0</v>
      </c>
      <c r="C8" s="16" t="s">
        <v>16</v>
      </c>
      <c r="D8" s="15"/>
      <c r="E8" s="16" t="s">
        <v>12</v>
      </c>
      <c r="F8" s="14"/>
      <c r="G8" s="17" t="s">
        <v>10</v>
      </c>
      <c r="H8" s="18"/>
      <c r="I8" s="46"/>
      <c r="J8" s="16" t="s">
        <v>23</v>
      </c>
      <c r="K8" s="16" t="s">
        <v>18</v>
      </c>
      <c r="L8" s="16" t="s">
        <v>17</v>
      </c>
      <c r="M8" s="16" t="s">
        <v>15</v>
      </c>
      <c r="N8" s="16" t="s">
        <v>18</v>
      </c>
      <c r="O8" s="16" t="s">
        <v>17</v>
      </c>
      <c r="P8" s="16" t="s">
        <v>15</v>
      </c>
      <c r="Q8" s="17"/>
      <c r="U8" s="58"/>
    </row>
    <row r="9" spans="1:21" ht="13.5" thickBot="1">
      <c r="A9" s="19" t="s">
        <v>6</v>
      </c>
      <c r="B9" s="19" t="s">
        <v>7</v>
      </c>
      <c r="C9" s="19" t="s">
        <v>14</v>
      </c>
      <c r="D9" s="20" t="s">
        <v>8</v>
      </c>
      <c r="E9" s="19" t="s">
        <v>13</v>
      </c>
      <c r="F9" s="19" t="s">
        <v>9</v>
      </c>
      <c r="G9" s="20" t="s">
        <v>11</v>
      </c>
      <c r="H9" s="20" t="s">
        <v>0</v>
      </c>
      <c r="I9" s="45"/>
      <c r="J9" s="19" t="s">
        <v>20</v>
      </c>
      <c r="K9" s="19" t="s">
        <v>20</v>
      </c>
      <c r="L9" s="19" t="s">
        <v>1</v>
      </c>
      <c r="M9" s="19" t="s">
        <v>1</v>
      </c>
      <c r="N9" s="19" t="s">
        <v>19</v>
      </c>
      <c r="O9" s="19" t="s">
        <v>2</v>
      </c>
      <c r="P9" s="19" t="s">
        <v>2</v>
      </c>
      <c r="Q9" s="20" t="s">
        <v>24</v>
      </c>
      <c r="U9" s="3"/>
    </row>
    <row r="10" spans="1:17" ht="13.5" customHeight="1">
      <c r="A10" s="50" t="s">
        <v>32</v>
      </c>
      <c r="B10" s="51" t="s">
        <v>33</v>
      </c>
      <c r="C10" s="16"/>
      <c r="D10" s="17"/>
      <c r="E10" s="16"/>
      <c r="F10" s="16"/>
      <c r="G10" s="17"/>
      <c r="H10" s="17"/>
      <c r="I10" s="16"/>
      <c r="J10" s="52">
        <f>+'[1]AP CONT PM'!$J$6</f>
        <v>68523.2</v>
      </c>
      <c r="K10" s="52">
        <f>+'[1]AP CONT PM'!$K$6</f>
        <v>68523.2</v>
      </c>
      <c r="L10" s="52">
        <f>+'[1]AP CONT PM'!$L$6</f>
        <v>3956910.55</v>
      </c>
      <c r="M10" s="52">
        <f>+'[1]AP CONT PM'!$M$6</f>
        <v>0</v>
      </c>
      <c r="N10" s="52">
        <f>+'[1]AP CONT PM'!$N$6</f>
        <v>0</v>
      </c>
      <c r="O10" s="52">
        <f>+'[1]AP CONT PM'!$O$6</f>
        <v>0</v>
      </c>
      <c r="P10" s="52">
        <f>+'[1]AP CONT PM'!$P$6</f>
        <v>27388.97</v>
      </c>
      <c r="Q10" s="17"/>
    </row>
    <row r="11" spans="1:16" ht="12.75">
      <c r="A11" s="24"/>
      <c r="B11" s="24"/>
      <c r="C11" s="25"/>
      <c r="D11" s="26"/>
      <c r="E11" s="25"/>
      <c r="F11" s="24"/>
      <c r="G11" s="26"/>
      <c r="H11" s="26"/>
      <c r="I11" s="24"/>
      <c r="J11" s="27"/>
      <c r="K11" s="27"/>
      <c r="L11" s="27"/>
      <c r="M11" s="27"/>
      <c r="N11" s="27"/>
      <c r="O11" s="27"/>
      <c r="P11" s="25"/>
    </row>
    <row r="12" spans="1:19" ht="12.75">
      <c r="A12" s="34" t="s">
        <v>34</v>
      </c>
      <c r="B12" s="51" t="s">
        <v>33</v>
      </c>
      <c r="C12" s="25"/>
      <c r="D12" s="26"/>
      <c r="E12" s="25"/>
      <c r="F12" s="24"/>
      <c r="G12" s="26"/>
      <c r="H12" s="26"/>
      <c r="I12" s="24"/>
      <c r="J12" s="53">
        <f>+'[1]AP SPOT PM  '!$J$6</f>
        <v>226380.26</v>
      </c>
      <c r="K12" s="53">
        <f>+'[1]AP SPOT PM  '!$K$6</f>
        <v>125266.6</v>
      </c>
      <c r="L12" s="53">
        <f>+'[1]AP SPOT PM  '!$L$6</f>
        <v>13541158.590000002</v>
      </c>
      <c r="M12" s="53">
        <f>+'[1]AP SPOT PM  '!$M$6</f>
        <v>0</v>
      </c>
      <c r="N12" s="53">
        <f>+'[1]AP SPOT PM  '!$N$6</f>
        <v>0</v>
      </c>
      <c r="O12" s="53">
        <f>+'[1]AP SPOT PM  '!$O$6</f>
        <v>1670995.11</v>
      </c>
      <c r="P12" s="55">
        <f>+'[1]AP SPOT PM  '!$P$6</f>
        <v>0</v>
      </c>
      <c r="Q12" s="54"/>
      <c r="S12" s="3"/>
    </row>
    <row r="13" spans="1:17" ht="12.75">
      <c r="A13" s="35"/>
      <c r="B13" s="36"/>
      <c r="C13" s="33"/>
      <c r="D13" s="37"/>
      <c r="E13" s="33"/>
      <c r="F13" s="35"/>
      <c r="G13" s="37"/>
      <c r="H13" s="26"/>
      <c r="I13" s="27"/>
      <c r="J13" s="27"/>
      <c r="K13" s="27"/>
      <c r="L13" s="27"/>
      <c r="M13" s="27"/>
      <c r="N13" s="27"/>
      <c r="O13" s="27"/>
      <c r="P13" s="25"/>
      <c r="Q13" s="31"/>
    </row>
    <row r="14" spans="1:17" ht="12.75">
      <c r="A14" s="35"/>
      <c r="B14" s="36"/>
      <c r="C14" s="33"/>
      <c r="D14" s="37"/>
      <c r="E14" s="33"/>
      <c r="F14" s="35"/>
      <c r="G14" s="37"/>
      <c r="H14" s="26"/>
      <c r="I14" s="27"/>
      <c r="J14" s="27"/>
      <c r="K14" s="32"/>
      <c r="L14" s="32"/>
      <c r="M14" s="27"/>
      <c r="N14" s="32"/>
      <c r="O14" s="32"/>
      <c r="P14" s="23"/>
      <c r="Q14" s="31"/>
    </row>
    <row r="15" spans="1:17" ht="12.75">
      <c r="A15" s="35"/>
      <c r="B15" s="36"/>
      <c r="C15" s="38"/>
      <c r="D15" s="39"/>
      <c r="E15" s="38"/>
      <c r="F15" s="36"/>
      <c r="G15" s="39"/>
      <c r="H15" s="22"/>
      <c r="I15" s="23"/>
      <c r="J15" s="23"/>
      <c r="K15" s="32"/>
      <c r="L15" s="32"/>
      <c r="M15" s="23"/>
      <c r="N15" s="44"/>
      <c r="O15" s="44"/>
      <c r="P15" s="23"/>
      <c r="Q15" s="31"/>
    </row>
    <row r="16" spans="1:17" ht="12.75">
      <c r="A16" s="35"/>
      <c r="B16" s="36"/>
      <c r="C16" s="38"/>
      <c r="D16" s="39"/>
      <c r="E16" s="38"/>
      <c r="F16" s="36"/>
      <c r="G16" s="39"/>
      <c r="H16" s="22"/>
      <c r="I16" s="23"/>
      <c r="J16" s="23"/>
      <c r="K16" s="32"/>
      <c r="L16" s="44"/>
      <c r="M16" s="23"/>
      <c r="N16" s="44"/>
      <c r="O16" s="44"/>
      <c r="P16" s="23"/>
      <c r="Q16" s="31"/>
    </row>
    <row r="17" spans="1:17" ht="12.75">
      <c r="A17" s="35"/>
      <c r="B17" s="36"/>
      <c r="C17" s="38"/>
      <c r="D17" s="39"/>
      <c r="E17" s="38"/>
      <c r="F17" s="36"/>
      <c r="G17" s="39"/>
      <c r="H17" s="22"/>
      <c r="I17" s="23"/>
      <c r="J17" s="23"/>
      <c r="K17" s="32"/>
      <c r="L17" s="44"/>
      <c r="M17" s="23"/>
      <c r="N17" s="44"/>
      <c r="O17" s="44"/>
      <c r="P17" s="23"/>
      <c r="Q17" s="31"/>
    </row>
    <row r="18" spans="1:17" ht="12.75">
      <c r="A18" s="35"/>
      <c r="B18" s="36"/>
      <c r="C18" s="38"/>
      <c r="D18" s="39"/>
      <c r="E18" s="38"/>
      <c r="F18" s="36"/>
      <c r="G18" s="39"/>
      <c r="H18" s="22"/>
      <c r="I18" s="23"/>
      <c r="J18" s="23"/>
      <c r="K18" s="32"/>
      <c r="L18" s="44"/>
      <c r="M18" s="23"/>
      <c r="N18" s="44"/>
      <c r="O18" s="44"/>
      <c r="P18" s="23"/>
      <c r="Q18" s="31"/>
    </row>
    <row r="19" spans="1:17" ht="12.75">
      <c r="A19" s="36"/>
      <c r="B19" s="36"/>
      <c r="C19" s="38"/>
      <c r="D19" s="39"/>
      <c r="E19" s="38"/>
      <c r="F19" s="36"/>
      <c r="G19" s="39"/>
      <c r="H19" s="22"/>
      <c r="I19" s="23"/>
      <c r="J19" s="23"/>
      <c r="K19" s="32"/>
      <c r="L19" s="44"/>
      <c r="M19" s="23"/>
      <c r="N19" s="44"/>
      <c r="O19" s="44"/>
      <c r="P19" s="23"/>
      <c r="Q19" s="31"/>
    </row>
    <row r="20" spans="1:17" ht="12.75">
      <c r="A20" s="36"/>
      <c r="B20" s="36"/>
      <c r="C20" s="38"/>
      <c r="D20" s="39"/>
      <c r="E20" s="38"/>
      <c r="F20" s="36"/>
      <c r="G20" s="39"/>
      <c r="H20" s="22"/>
      <c r="I20" s="23"/>
      <c r="J20" s="23"/>
      <c r="K20" s="32"/>
      <c r="L20" s="44"/>
      <c r="M20" s="23"/>
      <c r="N20" s="44"/>
      <c r="O20" s="44"/>
      <c r="P20" s="23"/>
      <c r="Q20" s="31"/>
    </row>
    <row r="21" spans="1:17" ht="12.75">
      <c r="A21" s="36"/>
      <c r="B21" s="36"/>
      <c r="C21" s="38"/>
      <c r="D21" s="39"/>
      <c r="E21" s="38"/>
      <c r="F21" s="36"/>
      <c r="G21" s="39"/>
      <c r="H21" s="22"/>
      <c r="I21" s="23"/>
      <c r="J21" s="23"/>
      <c r="K21" s="32"/>
      <c r="L21" s="44"/>
      <c r="M21" s="23"/>
      <c r="N21" s="44"/>
      <c r="O21" s="44"/>
      <c r="P21" s="23"/>
      <c r="Q21" s="31"/>
    </row>
    <row r="22" spans="1:17" ht="12.75">
      <c r="A22" s="36"/>
      <c r="B22" s="36"/>
      <c r="C22" s="38"/>
      <c r="D22" s="39"/>
      <c r="E22" s="38"/>
      <c r="F22" s="36"/>
      <c r="G22" s="39"/>
      <c r="H22" s="22"/>
      <c r="I22" s="23"/>
      <c r="J22" s="23"/>
      <c r="K22" s="32"/>
      <c r="L22" s="44"/>
      <c r="M22" s="23"/>
      <c r="N22" s="44"/>
      <c r="O22" s="44"/>
      <c r="P22" s="23"/>
      <c r="Q22" s="31"/>
    </row>
    <row r="23" spans="1:17" ht="12.75">
      <c r="A23" s="36"/>
      <c r="B23" s="36"/>
      <c r="C23" s="38"/>
      <c r="D23" s="39"/>
      <c r="E23" s="38"/>
      <c r="F23" s="36"/>
      <c r="G23" s="39"/>
      <c r="H23" s="22"/>
      <c r="I23" s="23"/>
      <c r="J23" s="23"/>
      <c r="K23" s="32"/>
      <c r="L23" s="44"/>
      <c r="M23" s="23"/>
      <c r="N23" s="44"/>
      <c r="O23" s="44"/>
      <c r="P23" s="23"/>
      <c r="Q23" s="31"/>
    </row>
    <row r="24" spans="1:17" ht="12.75">
      <c r="A24" s="36"/>
      <c r="B24" s="48"/>
      <c r="C24" s="49"/>
      <c r="D24" s="39"/>
      <c r="E24" s="38"/>
      <c r="F24" s="36"/>
      <c r="G24" s="39"/>
      <c r="H24" s="22"/>
      <c r="I24" s="23"/>
      <c r="J24" s="23"/>
      <c r="K24" s="32"/>
      <c r="L24" s="44"/>
      <c r="M24" s="23"/>
      <c r="N24" s="44"/>
      <c r="O24" s="44"/>
      <c r="P24" s="23"/>
      <c r="Q24" s="31"/>
    </row>
    <row r="25" spans="1:17" ht="12.75">
      <c r="A25" s="36"/>
      <c r="B25" s="36"/>
      <c r="C25" s="38"/>
      <c r="D25" s="39"/>
      <c r="E25" s="38"/>
      <c r="F25" s="36"/>
      <c r="G25" s="39"/>
      <c r="H25" s="22"/>
      <c r="I25" s="23"/>
      <c r="J25" s="23"/>
      <c r="K25" s="32"/>
      <c r="L25" s="44"/>
      <c r="M25" s="23"/>
      <c r="N25" s="44"/>
      <c r="O25" s="44"/>
      <c r="P25" s="23"/>
      <c r="Q25" s="31"/>
    </row>
    <row r="26" spans="1:17" ht="12.75">
      <c r="A26" s="36"/>
      <c r="B26" s="36"/>
      <c r="C26" s="38"/>
      <c r="D26" s="39"/>
      <c r="E26" s="38"/>
      <c r="F26" s="36"/>
      <c r="G26" s="39"/>
      <c r="H26" s="22"/>
      <c r="I26" s="23"/>
      <c r="J26" s="23"/>
      <c r="K26" s="32"/>
      <c r="L26" s="44"/>
      <c r="M26" s="23"/>
      <c r="N26" s="44"/>
      <c r="O26" s="44"/>
      <c r="P26" s="23"/>
      <c r="Q26" s="31"/>
    </row>
    <row r="27" spans="1:17" ht="12.75">
      <c r="A27" s="35"/>
      <c r="B27" s="36"/>
      <c r="C27" s="33"/>
      <c r="D27" s="37"/>
      <c r="E27" s="33"/>
      <c r="F27" s="35"/>
      <c r="G27" s="37"/>
      <c r="H27" s="26"/>
      <c r="I27" s="27"/>
      <c r="J27" s="27"/>
      <c r="K27" s="32"/>
      <c r="L27" s="32"/>
      <c r="M27" s="27"/>
      <c r="N27" s="32"/>
      <c r="O27" s="44"/>
      <c r="P27" s="23"/>
      <c r="Q27" s="31"/>
    </row>
    <row r="28" spans="1:17" ht="12.75">
      <c r="A28" s="35"/>
      <c r="B28" s="36"/>
      <c r="C28" s="33"/>
      <c r="D28" s="37"/>
      <c r="E28" s="33"/>
      <c r="F28" s="35"/>
      <c r="G28" s="37"/>
      <c r="H28" s="26"/>
      <c r="I28" s="27"/>
      <c r="J28" s="27"/>
      <c r="K28" s="32"/>
      <c r="L28" s="32"/>
      <c r="M28" s="27"/>
      <c r="N28" s="32"/>
      <c r="O28" s="44"/>
      <c r="P28" s="23"/>
      <c r="Q28" s="31"/>
    </row>
    <row r="29" spans="1:17" ht="12.75">
      <c r="A29" s="35"/>
      <c r="B29" s="36"/>
      <c r="C29" s="33"/>
      <c r="D29" s="37"/>
      <c r="E29" s="33"/>
      <c r="F29" s="35"/>
      <c r="G29" s="37"/>
      <c r="H29" s="26"/>
      <c r="I29" s="27"/>
      <c r="J29" s="27"/>
      <c r="K29" s="32"/>
      <c r="L29" s="32"/>
      <c r="M29" s="27"/>
      <c r="N29" s="32"/>
      <c r="O29" s="32"/>
      <c r="P29" s="23"/>
      <c r="Q29" s="31"/>
    </row>
    <row r="30" spans="1:17" ht="12.75">
      <c r="A30" s="35"/>
      <c r="B30" s="36"/>
      <c r="C30" s="33"/>
      <c r="D30" s="37"/>
      <c r="E30" s="33"/>
      <c r="F30" s="35"/>
      <c r="G30" s="37"/>
      <c r="H30" s="26"/>
      <c r="I30" s="27"/>
      <c r="J30" s="27"/>
      <c r="K30" s="32"/>
      <c r="L30" s="32"/>
      <c r="M30" s="27"/>
      <c r="N30" s="32"/>
      <c r="O30" s="44"/>
      <c r="P30" s="23"/>
      <c r="Q30" s="31"/>
    </row>
    <row r="31" spans="1:17" ht="12.75">
      <c r="A31" s="35"/>
      <c r="B31" s="36"/>
      <c r="C31" s="33"/>
      <c r="D31" s="37"/>
      <c r="E31" s="33"/>
      <c r="F31" s="35"/>
      <c r="G31" s="37"/>
      <c r="H31" s="26"/>
      <c r="J31" s="27"/>
      <c r="K31" s="32"/>
      <c r="L31" s="32"/>
      <c r="M31" s="27"/>
      <c r="N31" s="32"/>
      <c r="O31" s="44"/>
      <c r="P31" s="23"/>
      <c r="Q31" s="31"/>
    </row>
    <row r="32" spans="1:17" ht="12.75">
      <c r="A32" s="35"/>
      <c r="B32" s="36"/>
      <c r="C32" s="33"/>
      <c r="D32" s="37"/>
      <c r="E32" s="33"/>
      <c r="F32" s="35"/>
      <c r="G32" s="37"/>
      <c r="H32" s="26"/>
      <c r="I32" s="27"/>
      <c r="J32" s="27"/>
      <c r="K32" s="32"/>
      <c r="L32" s="32"/>
      <c r="M32" s="27"/>
      <c r="N32" s="32"/>
      <c r="O32" s="32"/>
      <c r="P32" s="23"/>
      <c r="Q32" s="31"/>
    </row>
    <row r="33" spans="1:17" ht="12.75">
      <c r="A33" s="35"/>
      <c r="B33" s="36"/>
      <c r="C33" s="33"/>
      <c r="D33" s="37"/>
      <c r="E33" s="33"/>
      <c r="F33" s="35"/>
      <c r="G33" s="37"/>
      <c r="H33" s="26"/>
      <c r="I33" s="27"/>
      <c r="J33" s="27"/>
      <c r="K33" s="32"/>
      <c r="L33" s="32"/>
      <c r="M33" s="27"/>
      <c r="N33" s="32"/>
      <c r="O33" s="32"/>
      <c r="P33" s="23"/>
      <c r="Q33" s="31"/>
    </row>
    <row r="34" spans="1:17" ht="12.75">
      <c r="A34" s="33"/>
      <c r="B34" s="36"/>
      <c r="C34" s="33"/>
      <c r="D34" s="37"/>
      <c r="E34" s="33"/>
      <c r="F34" s="35"/>
      <c r="G34" s="37"/>
      <c r="H34" s="26"/>
      <c r="I34" s="27"/>
      <c r="J34" s="27"/>
      <c r="K34" s="32"/>
      <c r="L34" s="32"/>
      <c r="M34" s="27"/>
      <c r="N34" s="32"/>
      <c r="O34" s="32"/>
      <c r="P34" s="23"/>
      <c r="Q34" s="31"/>
    </row>
    <row r="35" spans="1:17" ht="12.75">
      <c r="A35" s="36"/>
      <c r="B35" s="36"/>
      <c r="C35" s="38"/>
      <c r="D35" s="39"/>
      <c r="E35" s="38"/>
      <c r="F35" s="36"/>
      <c r="G35" s="39"/>
      <c r="H35" s="22"/>
      <c r="I35" s="23"/>
      <c r="J35" s="23"/>
      <c r="K35" s="32"/>
      <c r="L35" s="32"/>
      <c r="M35" s="23"/>
      <c r="N35" s="44"/>
      <c r="O35" s="44"/>
      <c r="P35" s="23"/>
      <c r="Q35" s="31"/>
    </row>
    <row r="36" spans="1:17" ht="12.75">
      <c r="A36" s="36"/>
      <c r="B36" s="36"/>
      <c r="C36" s="38"/>
      <c r="D36" s="39"/>
      <c r="E36" s="38"/>
      <c r="F36" s="36"/>
      <c r="G36" s="39"/>
      <c r="H36" s="22"/>
      <c r="I36" s="23"/>
      <c r="J36" s="23"/>
      <c r="K36" s="32"/>
      <c r="L36" s="32"/>
      <c r="M36" s="23"/>
      <c r="N36" s="44"/>
      <c r="O36" s="44"/>
      <c r="P36" s="23"/>
      <c r="Q36" s="31"/>
    </row>
    <row r="37" spans="1:17" ht="12.75">
      <c r="A37" s="27" t="str">
        <f ca="1">CELL("FILENAME")</f>
        <v>G:\internal\FuelContractAccounting\Fuel New\KP\CURRENT MITCHELL\[INV03COAL.xls]MITCHELL LOW SULFUR</v>
      </c>
      <c r="B37" s="36"/>
      <c r="C37" s="38"/>
      <c r="D37" s="39"/>
      <c r="E37" s="38"/>
      <c r="F37" s="36"/>
      <c r="G37" s="39"/>
      <c r="H37" s="22"/>
      <c r="I37" s="23"/>
      <c r="J37" s="23"/>
      <c r="K37" s="32"/>
      <c r="L37" s="44"/>
      <c r="M37" s="23"/>
      <c r="N37" s="44"/>
      <c r="O37" s="44"/>
      <c r="P37" s="23"/>
      <c r="Q37" s="31"/>
    </row>
    <row r="38" spans="1:17" ht="12.75">
      <c r="A38" s="36"/>
      <c r="B38" s="36"/>
      <c r="C38" s="38"/>
      <c r="D38" s="39"/>
      <c r="E38" s="38"/>
      <c r="F38" s="36"/>
      <c r="G38" s="39"/>
      <c r="H38" s="22"/>
      <c r="I38" s="23"/>
      <c r="J38" s="23"/>
      <c r="K38" s="32"/>
      <c r="L38" s="32"/>
      <c r="M38" s="23"/>
      <c r="N38" s="44"/>
      <c r="O38" s="44"/>
      <c r="P38" s="23"/>
      <c r="Q38" s="31"/>
    </row>
    <row r="39" spans="1:17" ht="12.75">
      <c r="A39" s="36"/>
      <c r="B39" s="36"/>
      <c r="C39" s="38"/>
      <c r="D39" s="39"/>
      <c r="E39" s="38"/>
      <c r="F39" s="36"/>
      <c r="G39" s="39"/>
      <c r="H39" s="22"/>
      <c r="I39" s="23"/>
      <c r="J39" s="23"/>
      <c r="K39" s="32"/>
      <c r="L39" s="32"/>
      <c r="M39" s="23"/>
      <c r="N39" s="44"/>
      <c r="O39" s="44"/>
      <c r="P39" s="23"/>
      <c r="Q39" s="31"/>
    </row>
    <row r="40" spans="1:17" ht="12.75">
      <c r="A40" s="36"/>
      <c r="B40" s="36"/>
      <c r="C40" s="38"/>
      <c r="D40" s="39"/>
      <c r="E40" s="38"/>
      <c r="F40" s="36"/>
      <c r="G40" s="39"/>
      <c r="H40" s="22"/>
      <c r="I40" s="23"/>
      <c r="J40" s="23"/>
      <c r="K40" s="32"/>
      <c r="L40" s="32"/>
      <c r="M40" s="23"/>
      <c r="N40" s="44"/>
      <c r="O40" s="44"/>
      <c r="P40" s="23"/>
      <c r="Q40" s="31"/>
    </row>
    <row r="41" spans="1:17" ht="12.75">
      <c r="A41" s="36"/>
      <c r="B41" s="36"/>
      <c r="C41" s="38"/>
      <c r="D41" s="39"/>
      <c r="E41" s="38"/>
      <c r="F41" s="36"/>
      <c r="G41" s="39"/>
      <c r="H41" s="22"/>
      <c r="I41" s="23"/>
      <c r="J41" s="23"/>
      <c r="K41" s="32"/>
      <c r="L41" s="32"/>
      <c r="M41" s="23"/>
      <c r="N41" s="44"/>
      <c r="O41" s="44"/>
      <c r="P41" s="23"/>
      <c r="Q41" s="31"/>
    </row>
    <row r="42" spans="1:17" ht="12.75">
      <c r="A42" s="36"/>
      <c r="B42" s="36"/>
      <c r="C42" s="38"/>
      <c r="D42" s="39"/>
      <c r="E42" s="38"/>
      <c r="F42" s="36"/>
      <c r="G42" s="39"/>
      <c r="H42" s="22"/>
      <c r="I42" s="23"/>
      <c r="J42" s="23"/>
      <c r="K42" s="32"/>
      <c r="L42" s="32"/>
      <c r="M42" s="23"/>
      <c r="N42" s="44"/>
      <c r="O42" s="44"/>
      <c r="P42" s="23"/>
      <c r="Q42" s="31"/>
    </row>
    <row r="43" spans="1:17" ht="12.75">
      <c r="A43" s="36"/>
      <c r="B43" s="36"/>
      <c r="C43" s="38"/>
      <c r="D43" s="39"/>
      <c r="E43" s="38"/>
      <c r="F43" s="36"/>
      <c r="G43" s="39"/>
      <c r="H43" s="22"/>
      <c r="I43" s="23"/>
      <c r="J43" s="23"/>
      <c r="K43" s="32"/>
      <c r="L43" s="44"/>
      <c r="M43" s="23"/>
      <c r="N43" s="44"/>
      <c r="O43" s="44"/>
      <c r="P43" s="23"/>
      <c r="Q43" s="31"/>
    </row>
    <row r="44" spans="1:17" ht="12.75">
      <c r="A44" s="35"/>
      <c r="B44" s="36"/>
      <c r="C44" s="33"/>
      <c r="D44" s="37"/>
      <c r="E44" s="33"/>
      <c r="F44" s="35"/>
      <c r="G44" s="37"/>
      <c r="H44" s="22"/>
      <c r="I44" s="23"/>
      <c r="J44" s="23"/>
      <c r="K44" s="32"/>
      <c r="L44" s="32"/>
      <c r="M44" s="23"/>
      <c r="N44" s="44"/>
      <c r="O44" s="44"/>
      <c r="P44" s="23"/>
      <c r="Q44" s="31"/>
    </row>
    <row r="45" spans="1:17" ht="12.75">
      <c r="A45" s="35"/>
      <c r="B45" s="36"/>
      <c r="C45" s="33"/>
      <c r="D45" s="37"/>
      <c r="E45" s="33"/>
      <c r="F45" s="35"/>
      <c r="G45" s="37"/>
      <c r="H45" s="26"/>
      <c r="I45" s="27"/>
      <c r="J45" s="27"/>
      <c r="K45" s="32"/>
      <c r="L45" s="32"/>
      <c r="M45" s="27"/>
      <c r="N45" s="32"/>
      <c r="O45" s="44"/>
      <c r="P45" s="27"/>
      <c r="Q45" s="31"/>
    </row>
    <row r="46" spans="1:17" ht="12.75">
      <c r="A46" s="35"/>
      <c r="B46" s="36"/>
      <c r="C46" s="33"/>
      <c r="D46" s="37"/>
      <c r="E46" s="33"/>
      <c r="F46" s="35"/>
      <c r="G46" s="37"/>
      <c r="H46" s="26"/>
      <c r="I46" s="27"/>
      <c r="J46" s="27"/>
      <c r="K46" s="32"/>
      <c r="L46" s="32"/>
      <c r="M46" s="27"/>
      <c r="N46" s="32"/>
      <c r="O46" s="32"/>
      <c r="P46" s="27"/>
      <c r="Q46" s="31"/>
    </row>
    <row r="47" spans="1:17" ht="12.75">
      <c r="A47" s="35"/>
      <c r="B47" s="36"/>
      <c r="C47" s="33"/>
      <c r="D47" s="37"/>
      <c r="E47" s="33"/>
      <c r="F47" s="35"/>
      <c r="G47" s="37"/>
      <c r="H47" s="26"/>
      <c r="I47" s="41"/>
      <c r="J47" s="41"/>
      <c r="K47" s="32"/>
      <c r="L47" s="32"/>
      <c r="M47" s="27"/>
      <c r="N47" s="32"/>
      <c r="O47" s="44"/>
      <c r="P47" s="27"/>
      <c r="Q47" s="31"/>
    </row>
    <row r="48" spans="1:17" ht="12.75">
      <c r="A48" s="35"/>
      <c r="B48" s="36"/>
      <c r="C48" s="33"/>
      <c r="D48" s="37"/>
      <c r="E48" s="33"/>
      <c r="F48" s="35"/>
      <c r="G48" s="37"/>
      <c r="H48" s="26"/>
      <c r="I48" s="27"/>
      <c r="J48" s="27"/>
      <c r="K48" s="32"/>
      <c r="L48" s="32"/>
      <c r="M48" s="27"/>
      <c r="N48" s="32"/>
      <c r="O48" s="32"/>
      <c r="P48" s="27"/>
      <c r="Q48" s="31"/>
    </row>
    <row r="49" spans="1:17" ht="12.75">
      <c r="A49" s="35"/>
      <c r="B49" s="36"/>
      <c r="C49" s="33"/>
      <c r="D49" s="37"/>
      <c r="E49" s="33"/>
      <c r="F49" s="35"/>
      <c r="G49" s="37"/>
      <c r="H49" s="26"/>
      <c r="I49" s="27"/>
      <c r="J49" s="27"/>
      <c r="K49" s="32"/>
      <c r="L49" s="32"/>
      <c r="M49" s="27"/>
      <c r="N49" s="32"/>
      <c r="O49" s="32"/>
      <c r="P49" s="27"/>
      <c r="Q49" s="31"/>
    </row>
    <row r="50" spans="1:17" ht="12.75">
      <c r="A50" s="35"/>
      <c r="B50" s="36"/>
      <c r="C50" s="33"/>
      <c r="D50" s="37"/>
      <c r="E50" s="33"/>
      <c r="F50" s="35"/>
      <c r="G50" s="37"/>
      <c r="H50" s="26"/>
      <c r="I50" s="27"/>
      <c r="J50" s="27"/>
      <c r="K50" s="32"/>
      <c r="L50" s="32"/>
      <c r="M50" s="27"/>
      <c r="N50" s="32"/>
      <c r="O50" s="44"/>
      <c r="P50" s="27"/>
      <c r="Q50" s="31"/>
    </row>
    <row r="51" spans="1:17" ht="12.75">
      <c r="A51" s="35"/>
      <c r="B51" s="36"/>
      <c r="C51" s="33"/>
      <c r="D51" s="37"/>
      <c r="E51" s="33"/>
      <c r="F51" s="35"/>
      <c r="G51" s="37"/>
      <c r="H51" s="26"/>
      <c r="I51" s="27"/>
      <c r="J51" s="27"/>
      <c r="K51" s="32"/>
      <c r="L51" s="32"/>
      <c r="M51" s="27"/>
      <c r="N51" s="32"/>
      <c r="O51" s="32"/>
      <c r="P51" s="27"/>
      <c r="Q51" s="31"/>
    </row>
    <row r="52" spans="1:17" ht="13.5" customHeight="1">
      <c r="A52" s="35"/>
      <c r="B52" s="36"/>
      <c r="C52" s="33"/>
      <c r="D52" s="37"/>
      <c r="E52" s="33"/>
      <c r="F52" s="35"/>
      <c r="G52" s="37"/>
      <c r="H52" s="26"/>
      <c r="I52" s="27"/>
      <c r="J52" s="27"/>
      <c r="K52" s="32"/>
      <c r="L52" s="32"/>
      <c r="M52" s="27"/>
      <c r="N52" s="32"/>
      <c r="O52" s="44"/>
      <c r="P52" s="27"/>
      <c r="Q52" s="31"/>
    </row>
    <row r="53" spans="1:17" ht="13.5" customHeight="1">
      <c r="A53" s="35"/>
      <c r="B53" s="36"/>
      <c r="C53" s="33"/>
      <c r="D53" s="37"/>
      <c r="E53" s="33"/>
      <c r="F53" s="35"/>
      <c r="G53" s="37"/>
      <c r="H53" s="26"/>
      <c r="I53" s="27"/>
      <c r="J53" s="27"/>
      <c r="K53" s="32"/>
      <c r="L53" s="32"/>
      <c r="M53" s="27"/>
      <c r="N53" s="32"/>
      <c r="O53" s="44"/>
      <c r="P53" s="27"/>
      <c r="Q53" s="31"/>
    </row>
    <row r="54" spans="1:17" ht="12.75">
      <c r="A54" s="24"/>
      <c r="B54" s="21"/>
      <c r="C54" s="25"/>
      <c r="D54" s="26"/>
      <c r="E54" s="25"/>
      <c r="F54" s="24"/>
      <c r="G54" s="26"/>
      <c r="H54" s="26"/>
      <c r="I54" s="24"/>
      <c r="J54" s="27"/>
      <c r="K54" s="32"/>
      <c r="L54" s="27"/>
      <c r="M54" s="27"/>
      <c r="N54" s="32"/>
      <c r="O54" s="27"/>
      <c r="P54" s="27"/>
      <c r="Q54" s="31"/>
    </row>
    <row r="55" spans="1:17" ht="12.75">
      <c r="A55" s="24"/>
      <c r="B55" s="24"/>
      <c r="C55" s="25"/>
      <c r="D55" s="26"/>
      <c r="E55" s="25"/>
      <c r="F55" s="24"/>
      <c r="G55" s="26"/>
      <c r="H55" s="26"/>
      <c r="I55" s="24"/>
      <c r="J55" s="27"/>
      <c r="K55" s="27"/>
      <c r="L55" s="27"/>
      <c r="M55" s="27"/>
      <c r="N55" s="32"/>
      <c r="O55" s="27"/>
      <c r="P55" s="27"/>
      <c r="Q55" s="10"/>
    </row>
    <row r="56" spans="1:17" ht="12.75">
      <c r="A56" s="24"/>
      <c r="B56" s="24"/>
      <c r="C56" s="25"/>
      <c r="D56" s="26"/>
      <c r="E56" s="25"/>
      <c r="F56" s="24"/>
      <c r="G56" s="26"/>
      <c r="H56" s="26"/>
      <c r="I56" s="24"/>
      <c r="J56" s="27"/>
      <c r="K56" s="27"/>
      <c r="L56" s="27"/>
      <c r="M56" s="27"/>
      <c r="N56" s="32"/>
      <c r="O56" s="27"/>
      <c r="P56" s="27"/>
      <c r="Q56" s="10"/>
    </row>
    <row r="57" spans="1:17" ht="12.75">
      <c r="A57" s="24"/>
      <c r="B57" s="24"/>
      <c r="C57" s="25"/>
      <c r="D57" s="26"/>
      <c r="E57" s="25"/>
      <c r="F57" s="24"/>
      <c r="G57" s="26"/>
      <c r="H57" s="26"/>
      <c r="I57" s="24"/>
      <c r="J57" s="27"/>
      <c r="K57" s="27"/>
      <c r="L57" s="27"/>
      <c r="M57" s="27"/>
      <c r="N57" s="32"/>
      <c r="O57" s="27"/>
      <c r="P57" s="27"/>
      <c r="Q57" s="10"/>
    </row>
    <row r="58" spans="1:17" ht="12.75">
      <c r="A58" s="24"/>
      <c r="B58" s="24"/>
      <c r="C58" s="25"/>
      <c r="D58" s="26"/>
      <c r="E58" s="25"/>
      <c r="F58" s="24"/>
      <c r="G58" s="26"/>
      <c r="H58" s="26"/>
      <c r="I58" s="24"/>
      <c r="J58" s="27"/>
      <c r="K58" s="27"/>
      <c r="L58" s="27"/>
      <c r="M58" s="27"/>
      <c r="N58" s="27"/>
      <c r="O58" s="27"/>
      <c r="P58" s="27"/>
      <c r="Q58" s="10"/>
    </row>
    <row r="59" spans="1:17" ht="12.75">
      <c r="A59" s="24"/>
      <c r="B59" s="24"/>
      <c r="C59" s="25"/>
      <c r="D59" s="26"/>
      <c r="E59" s="25"/>
      <c r="F59" s="24"/>
      <c r="G59" s="26"/>
      <c r="H59" s="26"/>
      <c r="I59" s="24"/>
      <c r="J59" s="27"/>
      <c r="K59" s="27"/>
      <c r="L59" s="27"/>
      <c r="M59" s="27"/>
      <c r="N59" s="27"/>
      <c r="O59" s="27"/>
      <c r="P59" s="27"/>
      <c r="Q59" s="10"/>
    </row>
    <row r="60" spans="1:17" ht="12.75">
      <c r="A60" s="24"/>
      <c r="B60" s="24"/>
      <c r="C60" s="25"/>
      <c r="D60" s="26"/>
      <c r="E60" s="25"/>
      <c r="F60" s="24"/>
      <c r="G60" s="26"/>
      <c r="H60" s="26"/>
      <c r="I60" s="24"/>
      <c r="J60" s="27"/>
      <c r="K60" s="27"/>
      <c r="L60" s="27"/>
      <c r="M60" s="27"/>
      <c r="N60" s="27"/>
      <c r="O60" s="27"/>
      <c r="P60" s="27"/>
      <c r="Q60" s="10"/>
    </row>
    <row r="61" spans="1:17" ht="12.75">
      <c r="A61" s="24"/>
      <c r="B61" s="24"/>
      <c r="C61" s="25"/>
      <c r="D61" s="26"/>
      <c r="E61" s="25"/>
      <c r="F61" s="24"/>
      <c r="G61" s="26"/>
      <c r="H61" s="26"/>
      <c r="I61" s="24"/>
      <c r="J61" s="27"/>
      <c r="K61" s="27"/>
      <c r="L61" s="27"/>
      <c r="M61" s="27"/>
      <c r="N61" s="27"/>
      <c r="O61" s="27"/>
      <c r="P61" s="27"/>
      <c r="Q61" s="10"/>
    </row>
    <row r="62" spans="1:17" ht="12.75">
      <c r="A62" s="24"/>
      <c r="B62" s="24"/>
      <c r="C62" s="25"/>
      <c r="D62" s="26"/>
      <c r="E62" s="25"/>
      <c r="F62" s="24"/>
      <c r="G62" s="26"/>
      <c r="H62" s="26"/>
      <c r="I62" s="24"/>
      <c r="J62" s="27"/>
      <c r="K62" s="27"/>
      <c r="L62" s="27"/>
      <c r="M62" s="27"/>
      <c r="N62" s="27"/>
      <c r="O62" s="27"/>
      <c r="P62" s="27"/>
      <c r="Q62" s="10"/>
    </row>
    <row r="63" spans="1:17" ht="12.75">
      <c r="A63" s="24"/>
      <c r="B63" s="24"/>
      <c r="C63" s="25"/>
      <c r="D63" s="26"/>
      <c r="E63" s="25"/>
      <c r="F63" s="24"/>
      <c r="G63" s="26"/>
      <c r="H63" s="26"/>
      <c r="I63" s="24"/>
      <c r="J63" s="27"/>
      <c r="K63" s="27"/>
      <c r="L63" s="27"/>
      <c r="M63" s="27"/>
      <c r="N63" s="27"/>
      <c r="O63" s="27"/>
      <c r="P63" s="27"/>
      <c r="Q63" s="10"/>
    </row>
    <row r="64" spans="1:17" ht="12.75">
      <c r="A64" s="24"/>
      <c r="B64" s="24"/>
      <c r="C64" s="25"/>
      <c r="D64" s="26"/>
      <c r="E64" s="25"/>
      <c r="F64" s="24"/>
      <c r="G64" s="26"/>
      <c r="H64" s="26"/>
      <c r="I64" s="24"/>
      <c r="J64" s="27"/>
      <c r="K64" s="27"/>
      <c r="L64" s="27"/>
      <c r="M64" s="27"/>
      <c r="N64" s="27"/>
      <c r="O64" s="27"/>
      <c r="P64" s="27"/>
      <c r="Q64" s="10"/>
    </row>
    <row r="65" spans="1:17" ht="12.75">
      <c r="A65" s="24"/>
      <c r="B65" s="24"/>
      <c r="C65" s="25"/>
      <c r="D65" s="26"/>
      <c r="E65" s="25"/>
      <c r="F65" s="24"/>
      <c r="G65" s="26"/>
      <c r="H65" s="26"/>
      <c r="I65" s="24"/>
      <c r="J65" s="27"/>
      <c r="K65" s="27"/>
      <c r="L65" s="27"/>
      <c r="M65" s="27"/>
      <c r="N65" s="27"/>
      <c r="O65" s="27"/>
      <c r="P65" s="27"/>
      <c r="Q65" s="10"/>
    </row>
    <row r="66" spans="1:17" ht="12.75">
      <c r="A66" s="24"/>
      <c r="B66" s="24"/>
      <c r="C66" s="25"/>
      <c r="D66" s="26"/>
      <c r="E66" s="25"/>
      <c r="F66" s="24"/>
      <c r="G66" s="26"/>
      <c r="H66" s="26"/>
      <c r="I66" s="24"/>
      <c r="J66" s="27"/>
      <c r="K66" s="27"/>
      <c r="L66" s="27"/>
      <c r="M66" s="27"/>
      <c r="N66" s="27"/>
      <c r="O66" s="27"/>
      <c r="P66" s="27"/>
      <c r="Q66" s="10"/>
    </row>
    <row r="67" spans="1:17" ht="12.75">
      <c r="A67" s="24"/>
      <c r="B67" s="24"/>
      <c r="C67" s="25"/>
      <c r="D67" s="26"/>
      <c r="E67" s="25"/>
      <c r="F67" s="24"/>
      <c r="G67" s="26"/>
      <c r="H67" s="26"/>
      <c r="I67" s="24"/>
      <c r="J67" s="27"/>
      <c r="K67" s="27"/>
      <c r="L67" s="27"/>
      <c r="M67" s="27"/>
      <c r="N67" s="27"/>
      <c r="O67" s="27"/>
      <c r="P67" s="27"/>
      <c r="Q67" s="10"/>
    </row>
    <row r="68" spans="1:17" ht="12.75">
      <c r="A68" s="24"/>
      <c r="B68" s="24"/>
      <c r="C68" s="25"/>
      <c r="D68" s="26"/>
      <c r="E68" s="25"/>
      <c r="F68" s="24"/>
      <c r="G68" s="26"/>
      <c r="H68" s="26"/>
      <c r="I68" s="24"/>
      <c r="J68" s="27"/>
      <c r="K68" s="27"/>
      <c r="L68" s="27"/>
      <c r="M68" s="27"/>
      <c r="N68" s="27"/>
      <c r="O68" s="27"/>
      <c r="P68" s="27"/>
      <c r="Q68" s="10"/>
    </row>
    <row r="69" spans="1:17" ht="12.75">
      <c r="A69" s="24"/>
      <c r="B69" s="24"/>
      <c r="C69" s="25"/>
      <c r="D69" s="26"/>
      <c r="E69" s="25"/>
      <c r="F69" s="24"/>
      <c r="G69" s="26"/>
      <c r="H69" s="26"/>
      <c r="I69" s="24"/>
      <c r="J69" s="27"/>
      <c r="K69" s="27"/>
      <c r="L69" s="27"/>
      <c r="M69" s="27"/>
      <c r="N69" s="27"/>
      <c r="O69" s="27"/>
      <c r="P69" s="27"/>
      <c r="Q69" s="10"/>
    </row>
    <row r="70" spans="1:17" ht="12.75">
      <c r="A70" s="24"/>
      <c r="B70" s="24"/>
      <c r="C70" s="25"/>
      <c r="D70" s="26"/>
      <c r="E70" s="25"/>
      <c r="F70" s="24"/>
      <c r="G70" s="26"/>
      <c r="H70" s="26"/>
      <c r="I70" s="24"/>
      <c r="J70" s="27"/>
      <c r="K70" s="27"/>
      <c r="L70" s="27"/>
      <c r="M70" s="27"/>
      <c r="N70" s="27"/>
      <c r="O70" s="27"/>
      <c r="P70" s="27"/>
      <c r="Q70" s="10"/>
    </row>
    <row r="71" spans="1:17" ht="12.75">
      <c r="A71" s="24"/>
      <c r="B71" s="24"/>
      <c r="C71" s="25"/>
      <c r="D71" s="26"/>
      <c r="E71" s="25"/>
      <c r="F71" s="24"/>
      <c r="G71" s="26"/>
      <c r="H71" s="26"/>
      <c r="I71" s="24"/>
      <c r="J71" s="27"/>
      <c r="K71" s="27"/>
      <c r="L71" s="27"/>
      <c r="M71" s="27"/>
      <c r="N71" s="27"/>
      <c r="O71" s="27"/>
      <c r="P71" s="27"/>
      <c r="Q71" s="10"/>
    </row>
    <row r="72" spans="1:17" ht="12.75">
      <c r="A72" s="24"/>
      <c r="B72" s="24"/>
      <c r="C72" s="25"/>
      <c r="D72" s="26"/>
      <c r="E72" s="25"/>
      <c r="F72" s="24"/>
      <c r="G72" s="26"/>
      <c r="H72" s="26"/>
      <c r="I72" s="24"/>
      <c r="J72" s="27"/>
      <c r="K72" s="27"/>
      <c r="L72" s="27"/>
      <c r="M72" s="27"/>
      <c r="N72" s="27"/>
      <c r="O72" s="27"/>
      <c r="P72" s="27"/>
      <c r="Q72" s="10"/>
    </row>
    <row r="73" spans="1:17" ht="12.75">
      <c r="A73" s="24"/>
      <c r="B73" s="24"/>
      <c r="C73" s="25"/>
      <c r="D73" s="26"/>
      <c r="E73" s="25"/>
      <c r="F73" s="24"/>
      <c r="G73" s="26"/>
      <c r="H73" s="26"/>
      <c r="I73" s="24"/>
      <c r="J73" s="27"/>
      <c r="K73" s="27"/>
      <c r="L73" s="27"/>
      <c r="M73" s="27"/>
      <c r="N73" s="27"/>
      <c r="O73" s="27"/>
      <c r="P73" s="27"/>
      <c r="Q73" s="10"/>
    </row>
    <row r="74" spans="1:17" ht="12.75">
      <c r="A74" s="24"/>
      <c r="B74" s="24"/>
      <c r="C74" s="25"/>
      <c r="D74" s="26"/>
      <c r="E74" s="25"/>
      <c r="F74" s="24"/>
      <c r="G74" s="26"/>
      <c r="H74" s="26"/>
      <c r="I74" s="24"/>
      <c r="J74" s="27"/>
      <c r="K74" s="27"/>
      <c r="L74" s="27"/>
      <c r="M74" s="27"/>
      <c r="N74" s="27"/>
      <c r="O74" s="27"/>
      <c r="P74" s="27"/>
      <c r="Q74" s="10"/>
    </row>
    <row r="75" spans="1:17" ht="12.75">
      <c r="A75" s="24"/>
      <c r="B75" s="24"/>
      <c r="C75" s="25"/>
      <c r="D75" s="26"/>
      <c r="E75" s="25"/>
      <c r="F75" s="24"/>
      <c r="G75" s="26"/>
      <c r="H75" s="26"/>
      <c r="I75" s="24"/>
      <c r="J75" s="27"/>
      <c r="K75" s="27"/>
      <c r="L75" s="27"/>
      <c r="M75" s="27"/>
      <c r="N75" s="27"/>
      <c r="O75" s="27"/>
      <c r="P75" s="27"/>
      <c r="Q75" s="10"/>
    </row>
    <row r="76" spans="1:17" ht="12.75">
      <c r="A76" s="24"/>
      <c r="B76" s="24"/>
      <c r="C76" s="25"/>
      <c r="D76" s="26"/>
      <c r="E76" s="25"/>
      <c r="F76" s="24"/>
      <c r="G76" s="26"/>
      <c r="H76" s="26"/>
      <c r="I76" s="24"/>
      <c r="J76" s="27"/>
      <c r="K76" s="27"/>
      <c r="L76" s="27"/>
      <c r="M76" s="27"/>
      <c r="N76" s="27"/>
      <c r="O76" s="27"/>
      <c r="P76" s="27"/>
      <c r="Q76" s="10"/>
    </row>
    <row r="77" spans="1:17" ht="12.75">
      <c r="A77" s="24"/>
      <c r="B77" s="24"/>
      <c r="C77" s="25"/>
      <c r="D77" s="26"/>
      <c r="E77" s="25"/>
      <c r="F77" s="24"/>
      <c r="G77" s="26"/>
      <c r="H77" s="26"/>
      <c r="I77" s="24"/>
      <c r="J77" s="27"/>
      <c r="K77" s="27"/>
      <c r="L77" s="27"/>
      <c r="M77" s="27"/>
      <c r="N77" s="27"/>
      <c r="O77" s="27"/>
      <c r="P77" s="27"/>
      <c r="Q77" s="10"/>
    </row>
    <row r="78" spans="1:17" ht="12.75">
      <c r="A78" s="24"/>
      <c r="B78" s="24"/>
      <c r="C78" s="25"/>
      <c r="D78" s="26"/>
      <c r="E78" s="25"/>
      <c r="F78" s="24"/>
      <c r="G78" s="26"/>
      <c r="H78" s="26"/>
      <c r="I78" s="24"/>
      <c r="J78" s="27"/>
      <c r="K78" s="27"/>
      <c r="L78" s="27"/>
      <c r="M78" s="27"/>
      <c r="N78" s="27"/>
      <c r="O78" s="27"/>
      <c r="P78" s="27"/>
      <c r="Q78" s="10"/>
    </row>
    <row r="79" spans="1:17" ht="12.75">
      <c r="A79" s="24"/>
      <c r="B79" s="24"/>
      <c r="C79" s="25"/>
      <c r="D79" s="26"/>
      <c r="E79" s="25"/>
      <c r="F79" s="24"/>
      <c r="G79" s="26"/>
      <c r="H79" s="26"/>
      <c r="I79" s="24"/>
      <c r="J79" s="27"/>
      <c r="K79" s="27"/>
      <c r="L79" s="27"/>
      <c r="M79" s="27"/>
      <c r="N79" s="27"/>
      <c r="O79" s="27"/>
      <c r="P79" s="27"/>
      <c r="Q79" s="10"/>
    </row>
    <row r="80" spans="1:17" ht="12.75">
      <c r="A80" s="24"/>
      <c r="B80" s="24"/>
      <c r="C80" s="25"/>
      <c r="D80" s="26"/>
      <c r="E80" s="25"/>
      <c r="F80" s="24"/>
      <c r="G80" s="26"/>
      <c r="H80" s="26"/>
      <c r="I80" s="24"/>
      <c r="J80" s="27"/>
      <c r="K80" s="27"/>
      <c r="L80" s="27"/>
      <c r="M80" s="27"/>
      <c r="N80" s="27"/>
      <c r="O80" s="27"/>
      <c r="P80" s="27"/>
      <c r="Q80" s="10"/>
    </row>
    <row r="81" spans="1:17" ht="12.75">
      <c r="A81" s="24"/>
      <c r="B81" s="24"/>
      <c r="C81" s="25"/>
      <c r="D81" s="26"/>
      <c r="E81" s="25"/>
      <c r="F81" s="24"/>
      <c r="G81" s="26"/>
      <c r="H81" s="26"/>
      <c r="I81" s="24"/>
      <c r="J81" s="27"/>
      <c r="K81" s="27"/>
      <c r="L81" s="27"/>
      <c r="M81" s="27"/>
      <c r="N81" s="27"/>
      <c r="O81" s="27"/>
      <c r="P81" s="27"/>
      <c r="Q81" s="1"/>
    </row>
    <row r="82" spans="1:17" ht="12.75">
      <c r="A82" s="24"/>
      <c r="B82" s="24"/>
      <c r="C82" s="25"/>
      <c r="D82" s="26"/>
      <c r="E82" s="25"/>
      <c r="F82" s="24"/>
      <c r="G82" s="26"/>
      <c r="H82" s="26"/>
      <c r="I82" s="24"/>
      <c r="J82" s="27"/>
      <c r="K82" s="27"/>
      <c r="L82" s="27"/>
      <c r="M82" s="27"/>
      <c r="N82" s="27"/>
      <c r="O82" s="27"/>
      <c r="P82" s="27"/>
      <c r="Q82" s="1"/>
    </row>
    <row r="83" spans="1:17" ht="12.75">
      <c r="A83" s="24"/>
      <c r="B83" s="24"/>
      <c r="C83" s="25"/>
      <c r="D83" s="26"/>
      <c r="E83" s="25"/>
      <c r="F83" s="24"/>
      <c r="G83" s="26"/>
      <c r="H83" s="26"/>
      <c r="I83" s="24"/>
      <c r="J83" s="27"/>
      <c r="K83" s="27"/>
      <c r="L83" s="27"/>
      <c r="M83" s="27"/>
      <c r="N83" s="27"/>
      <c r="O83" s="27"/>
      <c r="P83" s="27"/>
      <c r="Q83" s="1"/>
    </row>
    <row r="84" spans="1:17" ht="12.75">
      <c r="A84" s="24"/>
      <c r="B84" s="24"/>
      <c r="C84" s="25"/>
      <c r="D84" s="26"/>
      <c r="E84" s="25"/>
      <c r="F84" s="24"/>
      <c r="G84" s="26"/>
      <c r="H84" s="26"/>
      <c r="I84" s="24"/>
      <c r="J84" s="27"/>
      <c r="K84" s="27"/>
      <c r="L84" s="27"/>
      <c r="M84" s="27"/>
      <c r="N84" s="27"/>
      <c r="O84" s="27"/>
      <c r="P84" s="27"/>
      <c r="Q84" s="1"/>
    </row>
    <row r="85" spans="1:17" ht="12.75">
      <c r="A85" s="24"/>
      <c r="B85" s="24"/>
      <c r="C85" s="25"/>
      <c r="D85" s="26"/>
      <c r="E85" s="25"/>
      <c r="F85" s="24"/>
      <c r="G85" s="26"/>
      <c r="H85" s="26"/>
      <c r="I85" s="24"/>
      <c r="J85" s="27"/>
      <c r="K85" s="27"/>
      <c r="L85" s="27"/>
      <c r="M85" s="27"/>
      <c r="N85" s="27"/>
      <c r="O85" s="27"/>
      <c r="P85" s="27"/>
      <c r="Q85" s="1"/>
    </row>
    <row r="86" spans="1:17" ht="12.75">
      <c r="A86" s="24"/>
      <c r="B86" s="24"/>
      <c r="C86" s="25"/>
      <c r="D86" s="26"/>
      <c r="E86" s="25"/>
      <c r="F86" s="24"/>
      <c r="G86" s="26"/>
      <c r="H86" s="26"/>
      <c r="I86" s="24"/>
      <c r="J86" s="27"/>
      <c r="K86" s="27"/>
      <c r="L86" s="27"/>
      <c r="M86" s="27"/>
      <c r="N86" s="27"/>
      <c r="O86" s="27"/>
      <c r="P86" s="27"/>
      <c r="Q86" s="1"/>
    </row>
    <row r="87" spans="1:17" ht="12.75">
      <c r="A87" s="24"/>
      <c r="B87" s="24"/>
      <c r="C87" s="25"/>
      <c r="D87" s="26"/>
      <c r="E87" s="25"/>
      <c r="F87" s="24"/>
      <c r="G87" s="26"/>
      <c r="H87" s="26"/>
      <c r="I87" s="24"/>
      <c r="J87" s="27"/>
      <c r="K87" s="27"/>
      <c r="L87" s="27"/>
      <c r="M87" s="27"/>
      <c r="N87" s="27"/>
      <c r="O87" s="27"/>
      <c r="P87" s="25"/>
      <c r="Q87" s="1"/>
    </row>
    <row r="88" spans="1:17" ht="12.75">
      <c r="A88" s="24"/>
      <c r="B88" s="24"/>
      <c r="C88" s="25"/>
      <c r="D88" s="26"/>
      <c r="E88" s="25"/>
      <c r="F88" s="24"/>
      <c r="G88" s="26"/>
      <c r="H88" s="26"/>
      <c r="I88" s="24"/>
      <c r="J88" s="27"/>
      <c r="K88" s="27"/>
      <c r="L88" s="27"/>
      <c r="M88" s="27"/>
      <c r="N88" s="27"/>
      <c r="O88" s="27"/>
      <c r="P88" s="25"/>
      <c r="Q88" s="1"/>
    </row>
    <row r="89" spans="1:17" ht="12.75">
      <c r="A89" s="24"/>
      <c r="B89" s="24"/>
      <c r="C89" s="25"/>
      <c r="D89" s="26"/>
      <c r="E89" s="25"/>
      <c r="F89" s="24"/>
      <c r="G89" s="26"/>
      <c r="H89" s="26"/>
      <c r="I89" s="24"/>
      <c r="J89" s="27"/>
      <c r="K89" s="27"/>
      <c r="L89" s="27"/>
      <c r="M89" s="27"/>
      <c r="N89" s="27"/>
      <c r="O89" s="27"/>
      <c r="P89" s="25"/>
      <c r="Q89" s="1"/>
    </row>
    <row r="90" spans="1:17" ht="12.75">
      <c r="A90" s="24"/>
      <c r="B90" s="24"/>
      <c r="C90" s="25"/>
      <c r="D90" s="26"/>
      <c r="E90" s="25"/>
      <c r="F90" s="24"/>
      <c r="G90" s="26"/>
      <c r="H90" s="26"/>
      <c r="I90" s="24"/>
      <c r="J90" s="27"/>
      <c r="K90" s="27"/>
      <c r="L90" s="27"/>
      <c r="M90" s="27"/>
      <c r="N90" s="27"/>
      <c r="O90" s="27"/>
      <c r="P90" s="25"/>
      <c r="Q90" s="1"/>
    </row>
    <row r="91" spans="1:17" ht="12.75">
      <c r="A91" s="24"/>
      <c r="B91" s="24"/>
      <c r="C91" s="25"/>
      <c r="D91" s="26"/>
      <c r="E91" s="25"/>
      <c r="F91" s="24"/>
      <c r="G91" s="26"/>
      <c r="H91" s="26"/>
      <c r="I91" s="24"/>
      <c r="J91" s="27"/>
      <c r="K91" s="27"/>
      <c r="L91" s="27"/>
      <c r="M91" s="27"/>
      <c r="N91" s="27"/>
      <c r="O91" s="27"/>
      <c r="P91" s="25"/>
      <c r="Q91" s="1"/>
    </row>
    <row r="92" spans="1:17" ht="12.75">
      <c r="A92" s="24"/>
      <c r="B92" s="24"/>
      <c r="C92" s="25"/>
      <c r="D92" s="26"/>
      <c r="E92" s="25"/>
      <c r="F92" s="24"/>
      <c r="G92" s="26"/>
      <c r="H92" s="26"/>
      <c r="I92" s="24"/>
      <c r="J92" s="27"/>
      <c r="K92" s="27"/>
      <c r="L92" s="27"/>
      <c r="M92" s="27"/>
      <c r="N92" s="27"/>
      <c r="O92" s="27"/>
      <c r="P92" s="25"/>
      <c r="Q92" s="1"/>
    </row>
    <row r="93" spans="1:17" ht="12.75">
      <c r="A93" s="24"/>
      <c r="B93" s="24"/>
      <c r="C93" s="25"/>
      <c r="D93" s="26"/>
      <c r="E93" s="25"/>
      <c r="F93" s="24"/>
      <c r="G93" s="26"/>
      <c r="H93" s="26"/>
      <c r="I93" s="24"/>
      <c r="J93" s="27"/>
      <c r="K93" s="27"/>
      <c r="L93" s="27"/>
      <c r="M93" s="27"/>
      <c r="N93" s="27"/>
      <c r="O93" s="27"/>
      <c r="P93" s="25"/>
      <c r="Q93" s="1"/>
    </row>
    <row r="94" spans="1:17" ht="12.75">
      <c r="A94" s="24"/>
      <c r="B94" s="24"/>
      <c r="C94" s="25"/>
      <c r="D94" s="26"/>
      <c r="E94" s="25"/>
      <c r="F94" s="24"/>
      <c r="G94" s="26"/>
      <c r="H94" s="26"/>
      <c r="I94" s="24"/>
      <c r="J94" s="27"/>
      <c r="K94" s="27"/>
      <c r="L94" s="27"/>
      <c r="M94" s="27"/>
      <c r="N94" s="27"/>
      <c r="O94" s="27"/>
      <c r="P94" s="25"/>
      <c r="Q94" s="1"/>
    </row>
    <row r="95" spans="1:17" ht="12.75">
      <c r="A95" s="24"/>
      <c r="B95" s="24"/>
      <c r="C95" s="25"/>
      <c r="D95" s="26"/>
      <c r="E95" s="25"/>
      <c r="F95" s="24"/>
      <c r="G95" s="26"/>
      <c r="H95" s="26"/>
      <c r="I95" s="24"/>
      <c r="J95" s="27"/>
      <c r="K95" s="27"/>
      <c r="L95" s="27"/>
      <c r="M95" s="27"/>
      <c r="N95" s="27"/>
      <c r="O95" s="27"/>
      <c r="P95" s="25"/>
      <c r="Q95" s="1"/>
    </row>
    <row r="96" spans="1:17" ht="12.75">
      <c r="A96" s="24"/>
      <c r="B96" s="24"/>
      <c r="C96" s="25"/>
      <c r="D96" s="26"/>
      <c r="E96" s="25"/>
      <c r="F96" s="24"/>
      <c r="G96" s="26"/>
      <c r="H96" s="26"/>
      <c r="I96" s="24"/>
      <c r="J96" s="27"/>
      <c r="K96" s="27"/>
      <c r="L96" s="27"/>
      <c r="M96" s="27"/>
      <c r="N96" s="27"/>
      <c r="O96" s="27"/>
      <c r="P96" s="25"/>
      <c r="Q96" s="1"/>
    </row>
    <row r="97" spans="1:17" ht="12.75">
      <c r="A97" s="24"/>
      <c r="B97" s="24"/>
      <c r="C97" s="25"/>
      <c r="D97" s="26"/>
      <c r="E97" s="25"/>
      <c r="F97" s="24"/>
      <c r="G97" s="26"/>
      <c r="H97" s="26"/>
      <c r="I97" s="24"/>
      <c r="J97" s="27"/>
      <c r="K97" s="27"/>
      <c r="L97" s="27"/>
      <c r="M97" s="27"/>
      <c r="N97" s="27"/>
      <c r="O97" s="27"/>
      <c r="P97" s="25"/>
      <c r="Q97" s="1"/>
    </row>
    <row r="98" spans="1:17" ht="12.75">
      <c r="A98" s="24"/>
      <c r="B98" s="24"/>
      <c r="C98" s="25"/>
      <c r="D98" s="26"/>
      <c r="E98" s="25"/>
      <c r="F98" s="24"/>
      <c r="G98" s="26"/>
      <c r="H98" s="26"/>
      <c r="I98" s="24"/>
      <c r="J98" s="27"/>
      <c r="K98" s="27"/>
      <c r="L98" s="27"/>
      <c r="M98" s="27"/>
      <c r="N98" s="27"/>
      <c r="O98" s="27"/>
      <c r="P98" s="25"/>
      <c r="Q98" s="1"/>
    </row>
    <row r="99" spans="1:17" ht="12.75">
      <c r="A99" s="24"/>
      <c r="B99" s="24"/>
      <c r="C99" s="25"/>
      <c r="D99" s="26"/>
      <c r="E99" s="25"/>
      <c r="F99" s="24"/>
      <c r="G99" s="26"/>
      <c r="H99" s="26"/>
      <c r="I99" s="24"/>
      <c r="J99" s="27"/>
      <c r="K99" s="27"/>
      <c r="L99" s="27"/>
      <c r="M99" s="27"/>
      <c r="N99" s="27"/>
      <c r="O99" s="27"/>
      <c r="P99" s="25"/>
      <c r="Q99" s="1"/>
    </row>
    <row r="100" spans="1:17" ht="12.75">
      <c r="A100" s="24"/>
      <c r="B100" s="24"/>
      <c r="C100" s="25"/>
      <c r="D100" s="26"/>
      <c r="E100" s="25"/>
      <c r="F100" s="24"/>
      <c r="G100" s="26"/>
      <c r="H100" s="26"/>
      <c r="I100" s="24"/>
      <c r="J100" s="27"/>
      <c r="K100" s="27"/>
      <c r="L100" s="27"/>
      <c r="M100" s="27"/>
      <c r="N100" s="27"/>
      <c r="O100" s="27"/>
      <c r="P100" s="25"/>
      <c r="Q100" s="1"/>
    </row>
    <row r="101" spans="1:17" ht="12.75">
      <c r="A101" s="24"/>
      <c r="B101" s="24"/>
      <c r="C101" s="25"/>
      <c r="D101" s="26"/>
      <c r="E101" s="25"/>
      <c r="F101" s="24"/>
      <c r="G101" s="26"/>
      <c r="H101" s="26"/>
      <c r="I101" s="24"/>
      <c r="J101" s="24"/>
      <c r="K101" s="27"/>
      <c r="L101" s="27"/>
      <c r="M101" s="27"/>
      <c r="N101" s="27"/>
      <c r="O101" s="27"/>
      <c r="P101" s="25"/>
      <c r="Q101" s="1"/>
    </row>
    <row r="102" spans="1:16" ht="12.75">
      <c r="A102" s="24"/>
      <c r="B102" s="24"/>
      <c r="C102" s="25"/>
      <c r="D102" s="26"/>
      <c r="E102" s="25"/>
      <c r="F102" s="24"/>
      <c r="G102" s="26"/>
      <c r="H102" s="26"/>
      <c r="I102" s="24"/>
      <c r="J102" s="24"/>
      <c r="K102" s="27"/>
      <c r="L102" s="27"/>
      <c r="M102" s="27"/>
      <c r="N102" s="27"/>
      <c r="O102" s="27"/>
      <c r="P102" s="25"/>
    </row>
    <row r="103" spans="1:16" ht="12.75">
      <c r="A103" s="24"/>
      <c r="B103" s="24"/>
      <c r="C103" s="25"/>
      <c r="D103" s="26"/>
      <c r="E103" s="25"/>
      <c r="F103" s="24"/>
      <c r="G103" s="26"/>
      <c r="H103" s="26"/>
      <c r="I103" s="24"/>
      <c r="J103" s="24"/>
      <c r="K103" s="27"/>
      <c r="L103" s="27"/>
      <c r="M103" s="27"/>
      <c r="N103" s="27"/>
      <c r="O103" s="27"/>
      <c r="P103" s="25"/>
    </row>
    <row r="104" spans="1:16" ht="12.75">
      <c r="A104" s="24"/>
      <c r="B104" s="24"/>
      <c r="C104" s="25"/>
      <c r="D104" s="26"/>
      <c r="E104" s="25"/>
      <c r="F104" s="24"/>
      <c r="G104" s="26"/>
      <c r="H104" s="26"/>
      <c r="I104" s="24"/>
      <c r="J104" s="24"/>
      <c r="K104" s="27"/>
      <c r="L104" s="27"/>
      <c r="M104" s="27"/>
      <c r="N104" s="27"/>
      <c r="O104" s="27"/>
      <c r="P104" s="25"/>
    </row>
    <row r="105" spans="1:16" ht="12.75">
      <c r="A105" s="24"/>
      <c r="B105" s="24"/>
      <c r="C105" s="25"/>
      <c r="D105" s="26"/>
      <c r="E105" s="25"/>
      <c r="F105" s="24"/>
      <c r="G105" s="26"/>
      <c r="H105" s="26"/>
      <c r="I105" s="24"/>
      <c r="J105" s="24"/>
      <c r="K105" s="27"/>
      <c r="L105" s="27"/>
      <c r="M105" s="27"/>
      <c r="N105" s="27"/>
      <c r="O105" s="27"/>
      <c r="P105" s="25"/>
    </row>
    <row r="106" spans="1:16" ht="12.75">
      <c r="A106" s="24"/>
      <c r="B106" s="24"/>
      <c r="C106" s="25"/>
      <c r="D106" s="26"/>
      <c r="E106" s="25"/>
      <c r="F106" s="24"/>
      <c r="G106" s="26"/>
      <c r="H106" s="26"/>
      <c r="I106" s="24"/>
      <c r="J106" s="24"/>
      <c r="K106" s="27"/>
      <c r="L106" s="27"/>
      <c r="M106" s="27"/>
      <c r="N106" s="27"/>
      <c r="O106" s="27"/>
      <c r="P106" s="25"/>
    </row>
    <row r="107" spans="1:16" ht="12.75">
      <c r="A107" s="24"/>
      <c r="B107" s="24"/>
      <c r="C107" s="25"/>
      <c r="D107" s="26"/>
      <c r="E107" s="25"/>
      <c r="F107" s="24"/>
      <c r="G107" s="26"/>
      <c r="H107" s="26"/>
      <c r="I107" s="24"/>
      <c r="J107" s="24"/>
      <c r="K107" s="27"/>
      <c r="L107" s="27"/>
      <c r="M107" s="27"/>
      <c r="N107" s="27"/>
      <c r="O107" s="27"/>
      <c r="P107" s="25"/>
    </row>
    <row r="108" spans="1:16" ht="12.75">
      <c r="A108" s="24"/>
      <c r="B108" s="24"/>
      <c r="C108" s="25"/>
      <c r="D108" s="26"/>
      <c r="E108" s="25"/>
      <c r="F108" s="24"/>
      <c r="G108" s="26"/>
      <c r="H108" s="26"/>
      <c r="I108" s="24"/>
      <c r="J108" s="24"/>
      <c r="K108" s="27"/>
      <c r="L108" s="27"/>
      <c r="M108" s="27"/>
      <c r="N108" s="27"/>
      <c r="O108" s="27"/>
      <c r="P108" s="25"/>
    </row>
    <row r="109" spans="1:16" ht="12.75">
      <c r="A109" s="24"/>
      <c r="B109" s="24"/>
      <c r="C109" s="25"/>
      <c r="D109" s="26"/>
      <c r="E109" s="25"/>
      <c r="F109" s="24"/>
      <c r="G109" s="26"/>
      <c r="H109" s="26"/>
      <c r="I109" s="24"/>
      <c r="J109" s="24"/>
      <c r="K109" s="27"/>
      <c r="L109" s="27"/>
      <c r="M109" s="27"/>
      <c r="N109" s="27"/>
      <c r="O109" s="27"/>
      <c r="P109" s="25"/>
    </row>
    <row r="110" spans="1:16" ht="12.75">
      <c r="A110" s="24"/>
      <c r="B110" s="24"/>
      <c r="C110" s="25"/>
      <c r="D110" s="26"/>
      <c r="E110" s="25"/>
      <c r="F110" s="24"/>
      <c r="G110" s="26"/>
      <c r="H110" s="26"/>
      <c r="I110" s="24"/>
      <c r="J110" s="24"/>
      <c r="K110" s="27"/>
      <c r="L110" s="27"/>
      <c r="M110" s="27"/>
      <c r="N110" s="27"/>
      <c r="O110" s="27"/>
      <c r="P110" s="25"/>
    </row>
    <row r="111" spans="1:16" ht="12.75">
      <c r="A111" s="24"/>
      <c r="B111" s="24"/>
      <c r="C111" s="25"/>
      <c r="D111" s="26"/>
      <c r="E111" s="25"/>
      <c r="F111" s="24"/>
      <c r="G111" s="26"/>
      <c r="H111" s="26"/>
      <c r="I111" s="24"/>
      <c r="J111" s="24"/>
      <c r="K111" s="27"/>
      <c r="L111" s="27"/>
      <c r="M111" s="27"/>
      <c r="N111" s="27"/>
      <c r="O111" s="27"/>
      <c r="P111" s="25"/>
    </row>
    <row r="112" spans="1:16" ht="12.75">
      <c r="A112" s="24"/>
      <c r="B112" s="24"/>
      <c r="C112" s="25"/>
      <c r="D112" s="26"/>
      <c r="E112" s="25"/>
      <c r="F112" s="24"/>
      <c r="G112" s="26"/>
      <c r="H112" s="26"/>
      <c r="I112" s="24"/>
      <c r="J112" s="24"/>
      <c r="K112" s="27"/>
      <c r="L112" s="27"/>
      <c r="M112" s="27"/>
      <c r="N112" s="27"/>
      <c r="O112" s="27"/>
      <c r="P112" s="25"/>
    </row>
    <row r="113" spans="1:16" ht="12.75">
      <c r="A113" s="24"/>
      <c r="B113" s="24"/>
      <c r="C113" s="25"/>
      <c r="D113" s="26"/>
      <c r="E113" s="25"/>
      <c r="F113" s="24"/>
      <c r="G113" s="26"/>
      <c r="H113" s="26"/>
      <c r="I113" s="24"/>
      <c r="J113" s="24"/>
      <c r="K113" s="27"/>
      <c r="L113" s="27"/>
      <c r="M113" s="27"/>
      <c r="N113" s="27"/>
      <c r="O113" s="27"/>
      <c r="P113" s="25"/>
    </row>
    <row r="114" spans="1:16" ht="12.75">
      <c r="A114" s="24"/>
      <c r="B114" s="24"/>
      <c r="C114" s="25"/>
      <c r="D114" s="26"/>
      <c r="E114" s="25"/>
      <c r="F114" s="24"/>
      <c r="G114" s="26"/>
      <c r="H114" s="26"/>
      <c r="I114" s="24"/>
      <c r="J114" s="24"/>
      <c r="K114" s="27"/>
      <c r="L114" s="27"/>
      <c r="M114" s="27"/>
      <c r="N114" s="27"/>
      <c r="O114" s="27"/>
      <c r="P114" s="25"/>
    </row>
    <row r="115" spans="1:16" ht="12.75">
      <c r="A115" s="24"/>
      <c r="B115" s="24"/>
      <c r="C115" s="25"/>
      <c r="D115" s="26"/>
      <c r="E115" s="25"/>
      <c r="F115" s="24"/>
      <c r="G115" s="26"/>
      <c r="H115" s="26"/>
      <c r="I115" s="24"/>
      <c r="J115" s="24"/>
      <c r="K115" s="27"/>
      <c r="L115" s="27"/>
      <c r="M115" s="27"/>
      <c r="N115" s="27"/>
      <c r="O115" s="27"/>
      <c r="P115" s="25"/>
    </row>
    <row r="116" spans="1:16" ht="12.75">
      <c r="A116" s="24"/>
      <c r="B116" s="24"/>
      <c r="C116" s="25"/>
      <c r="D116" s="26"/>
      <c r="E116" s="25"/>
      <c r="F116" s="24"/>
      <c r="G116" s="26"/>
      <c r="H116" s="26"/>
      <c r="I116" s="24"/>
      <c r="J116" s="24"/>
      <c r="K116" s="27"/>
      <c r="L116" s="27"/>
      <c r="M116" s="27"/>
      <c r="N116" s="27"/>
      <c r="O116" s="27"/>
      <c r="P116" s="25"/>
    </row>
    <row r="117" spans="1:16" ht="12.75">
      <c r="A117" s="24"/>
      <c r="B117" s="24"/>
      <c r="C117" s="25"/>
      <c r="D117" s="26"/>
      <c r="E117" s="25"/>
      <c r="F117" s="24"/>
      <c r="G117" s="26"/>
      <c r="H117" s="26"/>
      <c r="I117" s="24"/>
      <c r="J117" s="24"/>
      <c r="K117" s="27"/>
      <c r="L117" s="27"/>
      <c r="M117" s="27"/>
      <c r="N117" s="27"/>
      <c r="O117" s="27"/>
      <c r="P117" s="25"/>
    </row>
    <row r="118" spans="1:16" ht="12.75">
      <c r="A118" s="24"/>
      <c r="B118" s="24"/>
      <c r="C118" s="25"/>
      <c r="D118" s="26"/>
      <c r="E118" s="25"/>
      <c r="F118" s="24"/>
      <c r="G118" s="26"/>
      <c r="H118" s="26"/>
      <c r="I118" s="24"/>
      <c r="J118" s="24"/>
      <c r="K118" s="27"/>
      <c r="L118" s="27"/>
      <c r="M118" s="27"/>
      <c r="N118" s="27"/>
      <c r="O118" s="27"/>
      <c r="P118" s="25"/>
    </row>
    <row r="119" spans="1:16" ht="12.75">
      <c r="A119" s="24"/>
      <c r="B119" s="24"/>
      <c r="C119" s="25"/>
      <c r="D119" s="26"/>
      <c r="E119" s="25"/>
      <c r="F119" s="24"/>
      <c r="G119" s="26"/>
      <c r="H119" s="26"/>
      <c r="I119" s="24"/>
      <c r="J119" s="24"/>
      <c r="K119" s="27"/>
      <c r="L119" s="27"/>
      <c r="M119" s="27"/>
      <c r="N119" s="27"/>
      <c r="O119" s="27"/>
      <c r="P119" s="25"/>
    </row>
    <row r="120" spans="1:16" ht="12.75">
      <c r="A120" s="24"/>
      <c r="B120" s="24"/>
      <c r="C120" s="25"/>
      <c r="D120" s="26"/>
      <c r="E120" s="25"/>
      <c r="F120" s="24"/>
      <c r="G120" s="26"/>
      <c r="H120" s="26"/>
      <c r="I120" s="24"/>
      <c r="J120" s="24"/>
      <c r="K120" s="27"/>
      <c r="L120" s="27"/>
      <c r="M120" s="27"/>
      <c r="N120" s="27"/>
      <c r="O120" s="27"/>
      <c r="P120" s="25"/>
    </row>
    <row r="121" spans="1:16" ht="12.75">
      <c r="A121" s="24"/>
      <c r="B121" s="24"/>
      <c r="C121" s="25"/>
      <c r="D121" s="26"/>
      <c r="E121" s="25"/>
      <c r="F121" s="24"/>
      <c r="G121" s="26"/>
      <c r="H121" s="26"/>
      <c r="I121" s="24"/>
      <c r="J121" s="24"/>
      <c r="K121" s="27"/>
      <c r="L121" s="27"/>
      <c r="M121" s="27"/>
      <c r="N121" s="27"/>
      <c r="O121" s="27"/>
      <c r="P121" s="25"/>
    </row>
    <row r="122" spans="1:16" ht="12.75">
      <c r="A122" s="24"/>
      <c r="B122" s="24"/>
      <c r="C122" s="25"/>
      <c r="D122" s="26"/>
      <c r="E122" s="25"/>
      <c r="F122" s="24"/>
      <c r="G122" s="26"/>
      <c r="H122" s="26"/>
      <c r="I122" s="24"/>
      <c r="J122" s="24"/>
      <c r="K122" s="27"/>
      <c r="L122" s="27"/>
      <c r="M122" s="27"/>
      <c r="N122" s="27"/>
      <c r="O122" s="27"/>
      <c r="P122" s="25"/>
    </row>
    <row r="123" spans="1:16" ht="12.75">
      <c r="A123" s="24"/>
      <c r="B123" s="24"/>
      <c r="C123" s="25"/>
      <c r="D123" s="26"/>
      <c r="E123" s="25"/>
      <c r="F123" s="24"/>
      <c r="G123" s="26"/>
      <c r="H123" s="26"/>
      <c r="I123" s="24"/>
      <c r="J123" s="24"/>
      <c r="K123" s="27"/>
      <c r="L123" s="27"/>
      <c r="M123" s="27"/>
      <c r="N123" s="27"/>
      <c r="O123" s="27"/>
      <c r="P123" s="25"/>
    </row>
    <row r="124" spans="1:16" ht="12.75">
      <c r="A124" s="24"/>
      <c r="B124" s="24"/>
      <c r="C124" s="25"/>
      <c r="D124" s="26"/>
      <c r="E124" s="25"/>
      <c r="F124" s="24"/>
      <c r="G124" s="26"/>
      <c r="H124" s="26"/>
      <c r="I124" s="24"/>
      <c r="J124" s="24"/>
      <c r="K124" s="27"/>
      <c r="L124" s="27"/>
      <c r="M124" s="27"/>
      <c r="N124" s="27"/>
      <c r="O124" s="27"/>
      <c r="P124" s="25"/>
    </row>
    <row r="125" spans="1:16" ht="12.75">
      <c r="A125" s="24"/>
      <c r="B125" s="24"/>
      <c r="C125" s="25"/>
      <c r="D125" s="26"/>
      <c r="E125" s="25"/>
      <c r="F125" s="24"/>
      <c r="G125" s="26"/>
      <c r="H125" s="26"/>
      <c r="I125" s="24"/>
      <c r="J125" s="24"/>
      <c r="K125" s="27"/>
      <c r="L125" s="27"/>
      <c r="M125" s="27"/>
      <c r="N125" s="27"/>
      <c r="O125" s="27"/>
      <c r="P125" s="25"/>
    </row>
    <row r="126" spans="1:16" ht="12.75">
      <c r="A126" s="24"/>
      <c r="B126" s="24"/>
      <c r="C126" s="25"/>
      <c r="D126" s="26"/>
      <c r="E126" s="25"/>
      <c r="F126" s="24"/>
      <c r="G126" s="26"/>
      <c r="H126" s="26"/>
      <c r="I126" s="24"/>
      <c r="J126" s="24"/>
      <c r="K126" s="27"/>
      <c r="L126" s="27"/>
      <c r="M126" s="27"/>
      <c r="N126" s="27"/>
      <c r="O126" s="27"/>
      <c r="P126" s="25"/>
    </row>
    <row r="127" spans="1:16" ht="12.75">
      <c r="A127" s="24"/>
      <c r="B127" s="24"/>
      <c r="C127" s="25"/>
      <c r="D127" s="26"/>
      <c r="E127" s="25"/>
      <c r="F127" s="24"/>
      <c r="G127" s="26"/>
      <c r="H127" s="26"/>
      <c r="I127" s="24"/>
      <c r="J127" s="24"/>
      <c r="K127" s="27"/>
      <c r="L127" s="27"/>
      <c r="M127" s="27"/>
      <c r="N127" s="27"/>
      <c r="O127" s="27"/>
      <c r="P127" s="25"/>
    </row>
    <row r="128" spans="1:16" ht="12.75">
      <c r="A128" s="24"/>
      <c r="B128" s="24"/>
      <c r="C128" s="25"/>
      <c r="D128" s="26"/>
      <c r="E128" s="25"/>
      <c r="F128" s="24"/>
      <c r="G128" s="26"/>
      <c r="H128" s="26"/>
      <c r="I128" s="24"/>
      <c r="J128" s="24"/>
      <c r="K128" s="27"/>
      <c r="L128" s="27"/>
      <c r="M128" s="27"/>
      <c r="N128" s="27"/>
      <c r="O128" s="27"/>
      <c r="P128" s="25"/>
    </row>
    <row r="129" spans="1:16" ht="12.75">
      <c r="A129" s="24"/>
      <c r="B129" s="24"/>
      <c r="C129" s="25"/>
      <c r="D129" s="26"/>
      <c r="E129" s="25"/>
      <c r="F129" s="24"/>
      <c r="G129" s="26"/>
      <c r="H129" s="26"/>
      <c r="I129" s="24"/>
      <c r="J129" s="24"/>
      <c r="K129" s="27"/>
      <c r="L129" s="27"/>
      <c r="M129" s="27"/>
      <c r="N129" s="27"/>
      <c r="O129" s="27"/>
      <c r="P129" s="25"/>
    </row>
    <row r="130" spans="1:16" ht="12.75">
      <c r="A130" s="24"/>
      <c r="B130" s="24"/>
      <c r="C130" s="25"/>
      <c r="D130" s="26"/>
      <c r="E130" s="25"/>
      <c r="F130" s="24"/>
      <c r="G130" s="26"/>
      <c r="H130" s="26"/>
      <c r="I130" s="24"/>
      <c r="J130" s="24"/>
      <c r="K130" s="27"/>
      <c r="L130" s="27"/>
      <c r="M130" s="27"/>
      <c r="N130" s="27"/>
      <c r="O130" s="27"/>
      <c r="P130" s="25"/>
    </row>
    <row r="131" spans="1:16" ht="12.75">
      <c r="A131" s="24"/>
      <c r="B131" s="24"/>
      <c r="C131" s="25"/>
      <c r="D131" s="26"/>
      <c r="E131" s="25"/>
      <c r="F131" s="24"/>
      <c r="G131" s="26"/>
      <c r="H131" s="26"/>
      <c r="I131" s="24"/>
      <c r="J131" s="24"/>
      <c r="K131" s="27"/>
      <c r="L131" s="27"/>
      <c r="M131" s="27"/>
      <c r="N131" s="27"/>
      <c r="O131" s="27"/>
      <c r="P131" s="25"/>
    </row>
    <row r="132" spans="1:16" ht="12.75">
      <c r="A132" s="24"/>
      <c r="B132" s="24"/>
      <c r="C132" s="25"/>
      <c r="D132" s="26"/>
      <c r="E132" s="25"/>
      <c r="F132" s="24"/>
      <c r="G132" s="26"/>
      <c r="H132" s="26"/>
      <c r="I132" s="24"/>
      <c r="J132" s="24"/>
      <c r="K132" s="27"/>
      <c r="L132" s="27"/>
      <c r="M132" s="27"/>
      <c r="N132" s="27"/>
      <c r="O132" s="27"/>
      <c r="P132" s="25"/>
    </row>
    <row r="133" spans="1:16" ht="12.75">
      <c r="A133" s="24"/>
      <c r="B133" s="24"/>
      <c r="C133" s="25"/>
      <c r="D133" s="26"/>
      <c r="E133" s="25"/>
      <c r="F133" s="24"/>
      <c r="G133" s="26"/>
      <c r="H133" s="26"/>
      <c r="I133" s="24"/>
      <c r="J133" s="24"/>
      <c r="K133" s="27"/>
      <c r="L133" s="27"/>
      <c r="M133" s="27"/>
      <c r="N133" s="27"/>
      <c r="O133" s="27"/>
      <c r="P133" s="25"/>
    </row>
    <row r="134" spans="1:16" ht="12.75">
      <c r="A134" s="24"/>
      <c r="B134" s="24"/>
      <c r="C134" s="25"/>
      <c r="D134" s="26"/>
      <c r="E134" s="25"/>
      <c r="F134" s="24"/>
      <c r="G134" s="26"/>
      <c r="H134" s="26"/>
      <c r="I134" s="24"/>
      <c r="J134" s="24"/>
      <c r="K134" s="27"/>
      <c r="L134" s="27"/>
      <c r="M134" s="27"/>
      <c r="N134" s="27"/>
      <c r="O134" s="27"/>
      <c r="P134" s="25"/>
    </row>
    <row r="135" spans="1:16" ht="12.75">
      <c r="A135" s="24"/>
      <c r="B135" s="24"/>
      <c r="C135" s="25"/>
      <c r="D135" s="26"/>
      <c r="E135" s="25"/>
      <c r="F135" s="24"/>
      <c r="G135" s="26"/>
      <c r="H135" s="26"/>
      <c r="I135" s="24"/>
      <c r="J135" s="24"/>
      <c r="K135" s="27"/>
      <c r="L135" s="27"/>
      <c r="M135" s="27"/>
      <c r="N135" s="27"/>
      <c r="O135" s="27"/>
      <c r="P135" s="25"/>
    </row>
    <row r="136" spans="1:16" ht="12.75">
      <c r="A136" s="24"/>
      <c r="B136" s="24"/>
      <c r="C136" s="25"/>
      <c r="D136" s="26"/>
      <c r="E136" s="25"/>
      <c r="F136" s="24"/>
      <c r="G136" s="26"/>
      <c r="H136" s="26"/>
      <c r="I136" s="24"/>
      <c r="J136" s="24"/>
      <c r="K136" s="27"/>
      <c r="L136" s="27"/>
      <c r="M136" s="27"/>
      <c r="N136" s="27"/>
      <c r="O136" s="27"/>
      <c r="P136" s="25"/>
    </row>
    <row r="137" spans="1:16" ht="12.75">
      <c r="A137" s="24"/>
      <c r="B137" s="24"/>
      <c r="C137" s="25"/>
      <c r="D137" s="26"/>
      <c r="E137" s="25"/>
      <c r="F137" s="24"/>
      <c r="G137" s="26"/>
      <c r="H137" s="26"/>
      <c r="I137" s="24"/>
      <c r="J137" s="24"/>
      <c r="K137" s="27"/>
      <c r="L137" s="27"/>
      <c r="M137" s="27"/>
      <c r="N137" s="27"/>
      <c r="O137" s="27"/>
      <c r="P137" s="25"/>
    </row>
    <row r="138" spans="1:16" ht="12.75">
      <c r="A138" s="24"/>
      <c r="B138" s="24"/>
      <c r="C138" s="25"/>
      <c r="D138" s="26"/>
      <c r="E138" s="25"/>
      <c r="F138" s="24"/>
      <c r="G138" s="26"/>
      <c r="H138" s="26"/>
      <c r="I138" s="24"/>
      <c r="J138" s="24"/>
      <c r="K138" s="27"/>
      <c r="L138" s="27"/>
      <c r="M138" s="27"/>
      <c r="N138" s="27"/>
      <c r="O138" s="27"/>
      <c r="P138" s="25"/>
    </row>
    <row r="139" spans="1:16" ht="12.75">
      <c r="A139" s="24"/>
      <c r="B139" s="24"/>
      <c r="C139" s="25"/>
      <c r="D139" s="26"/>
      <c r="E139" s="25"/>
      <c r="F139" s="24"/>
      <c r="G139" s="26"/>
      <c r="H139" s="26"/>
      <c r="I139" s="24"/>
      <c r="J139" s="24"/>
      <c r="K139" s="27"/>
      <c r="L139" s="27"/>
      <c r="M139" s="27"/>
      <c r="N139" s="27"/>
      <c r="O139" s="27"/>
      <c r="P139" s="25"/>
    </row>
  </sheetData>
  <sheetProtection/>
  <mergeCells count="4">
    <mergeCell ref="A1:Q1"/>
    <mergeCell ref="A2:Q2"/>
    <mergeCell ref="A3:Q3"/>
    <mergeCell ref="A4:Q4"/>
  </mergeCells>
  <printOptions gridLines="1" horizontalCentered="1"/>
  <pageMargins left="0.75" right="0.75" top="1" bottom="1" header="0.5" footer="0.5"/>
  <pageSetup fitToHeight="1" fitToWidth="1" horizontalDpi="600" verticalDpi="600" orientation="landscape" scale="48" r:id="rId1"/>
  <headerFooter alignWithMargins="0">
    <oddFooter>&amp;L&amp;D@&amp;T&amp;C&amp;A@&amp;F&amp;RBE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0.7109375" style="1" customWidth="1"/>
    <col min="2" max="2" width="20.7109375" style="0" customWidth="1"/>
    <col min="3" max="3" width="2.28125" style="0" customWidth="1"/>
    <col min="4" max="4" width="15.421875" style="0" customWidth="1"/>
    <col min="5" max="5" width="20.7109375" style="0" customWidth="1"/>
    <col min="6" max="11" width="15.7109375" style="0" customWidth="1"/>
  </cols>
  <sheetData>
    <row r="1" spans="1:11" ht="12.75">
      <c r="A1" s="59" t="s">
        <v>25</v>
      </c>
      <c r="B1" s="59"/>
      <c r="E1" s="59" t="s">
        <v>29</v>
      </c>
      <c r="F1" s="59"/>
      <c r="G1" s="59"/>
      <c r="H1" s="59"/>
      <c r="I1" s="59"/>
      <c r="J1" s="59"/>
      <c r="K1" s="59"/>
    </row>
    <row r="2" spans="1:11" ht="12.75">
      <c r="A2" s="59" t="s">
        <v>26</v>
      </c>
      <c r="B2" s="59"/>
      <c r="E2" s="59" t="s">
        <v>28</v>
      </c>
      <c r="F2" s="59"/>
      <c r="G2" s="59"/>
      <c r="H2" s="59"/>
      <c r="I2" s="59"/>
      <c r="J2" s="59"/>
      <c r="K2" s="59"/>
    </row>
    <row r="3" spans="1:2" ht="12.75">
      <c r="A3" s="62" t="s">
        <v>39</v>
      </c>
      <c r="B3" s="63"/>
    </row>
    <row r="4" spans="1:8" ht="12.75">
      <c r="A4" s="29"/>
      <c r="H4" s="40"/>
    </row>
    <row r="5" spans="1:11" ht="12.75">
      <c r="A5" s="2" t="s">
        <v>4</v>
      </c>
      <c r="B5" s="2" t="s">
        <v>5</v>
      </c>
      <c r="E5" s="2" t="s">
        <v>4</v>
      </c>
      <c r="F5" s="2" t="s">
        <v>35</v>
      </c>
      <c r="G5" s="2"/>
      <c r="H5" s="2"/>
      <c r="I5" s="2"/>
      <c r="J5" s="2"/>
      <c r="K5" s="2" t="s">
        <v>3</v>
      </c>
    </row>
    <row r="6" spans="1:14" ht="12.75">
      <c r="A6" s="7" t="s">
        <v>38</v>
      </c>
      <c r="B6" s="30">
        <f>+'MITCHELL CM'!L6+'MITCHELL CM'!M6+'MITCHELL CM'!O6+'MITCHELL CM'!P6+'MITCHELL PM'!L6+'MITCHELL PM'!M6+'MITCHELL PM'!O6+'MITCHELL PM'!P6</f>
        <v>19277882.77</v>
      </c>
      <c r="E6" s="7" t="s">
        <v>27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32">
        <f>SUM(F6:J6)</f>
        <v>0</v>
      </c>
      <c r="N6" s="43"/>
    </row>
    <row r="7" spans="1:3" ht="12.75">
      <c r="A7" s="7" t="s">
        <v>30</v>
      </c>
      <c r="B7" s="3">
        <f>+K6</f>
        <v>0</v>
      </c>
      <c r="C7" t="s">
        <v>31</v>
      </c>
    </row>
    <row r="8" spans="1:4" ht="12.75">
      <c r="A8" s="7" t="s">
        <v>21</v>
      </c>
      <c r="B8" s="23">
        <v>0</v>
      </c>
      <c r="D8" s="57"/>
    </row>
    <row r="9" spans="1:2" ht="12.75">
      <c r="A9" s="7"/>
      <c r="B9" s="3"/>
    </row>
    <row r="10" spans="1:2" ht="13.5" thickBot="1">
      <c r="A10" s="7" t="s">
        <v>22</v>
      </c>
      <c r="B10" s="28">
        <f>+B6-B7-B8</f>
        <v>19277882.77</v>
      </c>
    </row>
    <row r="11" spans="1:2" ht="13.5" thickTop="1">
      <c r="A11" s="7"/>
      <c r="B11" s="3"/>
    </row>
    <row r="12" spans="1:4" ht="12.75">
      <c r="A12" s="4"/>
      <c r="B12" s="3"/>
      <c r="D12" s="57"/>
    </row>
    <row r="13" spans="1:2" ht="12.75">
      <c r="A13" s="4"/>
      <c r="B13" s="3"/>
    </row>
    <row r="14" spans="1:2" ht="12.75">
      <c r="A14" s="4"/>
      <c r="B14" s="3"/>
    </row>
    <row r="15" spans="1:2" ht="12.75">
      <c r="A15" s="4"/>
      <c r="B15" s="3"/>
    </row>
    <row r="16" spans="1:2" ht="12.75">
      <c r="A16" s="4"/>
      <c r="B16" s="3"/>
    </row>
    <row r="17" ht="12.75">
      <c r="A17" s="4"/>
    </row>
    <row r="18" spans="1:2" ht="12.75">
      <c r="A18" s="4"/>
      <c r="B18" s="3"/>
    </row>
    <row r="19" ht="12.75">
      <c r="A19" s="4"/>
    </row>
    <row r="20" ht="12.75">
      <c r="A20" s="4"/>
    </row>
    <row r="21" ht="12.75">
      <c r="A21" s="7"/>
    </row>
    <row r="22" ht="12.75">
      <c r="A22" s="4"/>
    </row>
    <row r="23" ht="12.75">
      <c r="A23" s="4"/>
    </row>
    <row r="24" spans="1:4" ht="12.75">
      <c r="A24" s="4"/>
      <c r="B24" s="47"/>
      <c r="C24" s="47"/>
      <c r="D24" s="42"/>
    </row>
    <row r="25" ht="12.75">
      <c r="A25" s="4"/>
    </row>
    <row r="26" ht="12.75">
      <c r="A26" s="4"/>
    </row>
    <row r="27" ht="12.75">
      <c r="A27" s="4"/>
    </row>
    <row r="28" ht="12.75">
      <c r="A28" s="4"/>
    </row>
    <row r="29" ht="12.75">
      <c r="A29" s="4"/>
    </row>
    <row r="30" ht="12.75">
      <c r="A30" s="4"/>
    </row>
    <row r="31" ht="12.75">
      <c r="A31" s="4"/>
    </row>
    <row r="32" ht="12.75">
      <c r="A32" s="4"/>
    </row>
    <row r="33" ht="12.75">
      <c r="A33" s="27" t="str">
        <f ca="1">CELL("FILENAME")</f>
        <v>G:\internal\FuelContractAccounting\Fuel New\KP\CURRENT MITCHELL\[INV03COAL.xls]MITCHELL LOW SULFUR</v>
      </c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</sheetData>
  <sheetProtection/>
  <mergeCells count="5">
    <mergeCell ref="A1:B1"/>
    <mergeCell ref="A2:B2"/>
    <mergeCell ref="A3:B3"/>
    <mergeCell ref="E1:K1"/>
    <mergeCell ref="E2:K2"/>
  </mergeCells>
  <printOptions gridLines="1" horizontalCentered="1"/>
  <pageMargins left="0.75" right="0.75" top="1" bottom="1" header="0.5" footer="0.5"/>
  <pageSetup fitToHeight="1" fitToWidth="1" horizontalDpi="600" verticalDpi="600" orientation="landscape" scale="70" r:id="rId1"/>
  <headerFooter alignWithMargins="0">
    <oddFooter>&amp;L&amp;D@&amp;T&amp;C&amp;A@&amp;F&amp;RBE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 Auto Install v.2.0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o539193</dc:creator>
  <cp:keywords/>
  <dc:description/>
  <cp:lastModifiedBy>Brian W Elswick</cp:lastModifiedBy>
  <cp:lastPrinted>2013-12-12T20:27:22Z</cp:lastPrinted>
  <dcterms:created xsi:type="dcterms:W3CDTF">2000-11-21T19:44:35Z</dcterms:created>
  <dcterms:modified xsi:type="dcterms:W3CDTF">2014-06-30T18:36:54Z</dcterms:modified>
  <cp:category/>
  <cp:version/>
  <cp:contentType/>
  <cp:contentStatus/>
</cp:coreProperties>
</file>