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285" tabRatio="873" activeTab="0"/>
  </bookViews>
  <sheets>
    <sheet name="ANALYSIS OF COAL PURCHASES" sheetId="1" r:id="rId1"/>
    <sheet name="SCHEDULES FUEL INVENTORY COAL" sheetId="2" r:id="rId2"/>
    <sheet name="SCHEDULES FUEL INVENTORY OIL" sheetId="3" r:id="rId3"/>
    <sheet name="UNIT PERFORMANCE APPENDIX A" sheetId="4" r:id="rId4"/>
    <sheet name="FUEL COST PRIN GEN PLTS" sheetId="5" r:id="rId5"/>
    <sheet name="PURCHASE PRICE PAID BY %" sheetId="6" r:id="rId6"/>
  </sheets>
  <externalReferences>
    <externalReference r:id="rId9"/>
    <externalReference r:id="rId10"/>
    <externalReference r:id="rId11"/>
    <externalReference r:id="rId12"/>
  </externalReferences>
  <definedNames>
    <definedName name="FOBMINERECCONT">'[1]RECEIPTS CONT'!$A$10:$R$21</definedName>
    <definedName name="FOBMINERECSPOT">'[1]RECEIPTS SPOT'!$A$10:$R$21</definedName>
    <definedName name="_xlnm.Print_Area" localSheetId="0">'ANALYSIS OF COAL PURCHASES'!$A$1:$S$33</definedName>
    <definedName name="_xlnm.Print_Area" localSheetId="5">'PURCHASE PRICE PAID BY %'!$A$1:$Y$60</definedName>
    <definedName name="_xlnm.Print_Area" localSheetId="3">'UNIT PERFORMANCE APPENDIX A'!$A$1:$F$120</definedName>
    <definedName name="_xlnm.Print_Titles" localSheetId="3">'UNIT PERFORMANCE APPENDIX A'!$1:$3</definedName>
    <definedName name="TOTALCOALRECCONT">'[1]RECEIPTS CONT'!$A$46:$N$56</definedName>
    <definedName name="TOTALCOALRECSPOT">'[1]RECEIPTS SPOT'!$A$46:$N$56</definedName>
    <definedName name="TRANSPRECCONT">'[2]RECEIPTS CONT'!$A$28:$N$39</definedName>
    <definedName name="TRANSPRECspot">'[2]RECEIPTS SPOT'!$A$39:$N$60</definedName>
  </definedNames>
  <calcPr fullCalcOnLoad="1"/>
</workbook>
</file>

<file path=xl/sharedStrings.xml><?xml version="1.0" encoding="utf-8"?>
<sst xmlns="http://schemas.openxmlformats.org/spreadsheetml/2006/main" count="410" uniqueCount="230">
  <si>
    <t xml:space="preserve"> </t>
  </si>
  <si>
    <t>P</t>
  </si>
  <si>
    <t>B</t>
  </si>
  <si>
    <t>O</t>
  </si>
  <si>
    <t>No.</t>
  </si>
  <si>
    <t>%</t>
  </si>
  <si>
    <t>D</t>
  </si>
  <si>
    <t>C</t>
  </si>
  <si>
    <t>M</t>
  </si>
  <si>
    <t>Tons</t>
  </si>
  <si>
    <t>MMBTU</t>
  </si>
  <si>
    <t>Cents Per</t>
  </si>
  <si>
    <t>Per</t>
  </si>
  <si>
    <t>Station and Supplier</t>
  </si>
  <si>
    <t>U</t>
  </si>
  <si>
    <t>N</t>
  </si>
  <si>
    <t>T</t>
  </si>
  <si>
    <t>Purchased</t>
  </si>
  <si>
    <t>Per Ton</t>
  </si>
  <si>
    <t>Ash</t>
  </si>
  <si>
    <t>Station</t>
  </si>
  <si>
    <t>Cu. Ft.</t>
  </si>
  <si>
    <t>Delivered</t>
  </si>
  <si>
    <t>Name</t>
  </si>
  <si>
    <t>Unit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</si>
  <si>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</si>
  <si>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</si>
  <si>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</si>
  <si>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</si>
  <si>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</si>
  <si>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</si>
  <si>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</si>
  <si>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</si>
  <si>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</si>
  <si>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</si>
  <si>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Amount</t>
  </si>
  <si>
    <t>Beginning Inventory</t>
  </si>
  <si>
    <t>Purchases</t>
  </si>
  <si>
    <t>Adjustments</t>
  </si>
  <si>
    <t xml:space="preserve"> 1</t>
  </si>
  <si>
    <t>Sub-Total</t>
  </si>
  <si>
    <t xml:space="preserve"> 2</t>
  </si>
  <si>
    <t>Ending Inventory</t>
  </si>
  <si>
    <t>Coal Pile Survey Adjustment</t>
  </si>
  <si>
    <t xml:space="preserve"> Includes 0 tons and $0 of fuel used in power conversion transaction.</t>
  </si>
  <si>
    <t>Less Disposed</t>
  </si>
  <si>
    <t xml:space="preserve">  Generation</t>
  </si>
  <si>
    <t xml:space="preserve"> Explain any adjustments fully.  Use additional sheets if necessary.</t>
  </si>
  <si>
    <t>April</t>
  </si>
  <si>
    <t>KENTUCKY POWER COMPANY</t>
  </si>
  <si>
    <t>BTU/GAL</t>
  </si>
  <si>
    <t>*</t>
  </si>
  <si>
    <t>PURCHASE PRICE PAID FOR COAL BY PERCENTAGE RANGE OF TOTAL PURCHASES AND RELATED FUEL STATISTICS</t>
  </si>
  <si>
    <t>Per Ton Cost Delivered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</si>
  <si>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</si>
  <si>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</si>
  <si>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</si>
  <si>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</si>
  <si>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</si>
  <si>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</si>
  <si>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</si>
  <si>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</si>
  <si>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</si>
  <si>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</si>
  <si>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</si>
  <si>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- Dollar Range - </t>
  </si>
  <si>
    <t>Avg. Btu Per Lb. of Coal Received</t>
  </si>
  <si>
    <t>Cost cents/1M Btu as Rec'd.(Exc.Hand.Cost)</t>
  </si>
  <si>
    <t>Cost cents/1M Btu as Rec'd.(Hand.Cost Only)</t>
  </si>
  <si>
    <t>Total Cost cents/1M Btu as Received-Total</t>
  </si>
  <si>
    <t>Moisture Content</t>
  </si>
  <si>
    <t>Ash Content</t>
  </si>
  <si>
    <t>Sulphur Content</t>
  </si>
  <si>
    <t>Avg. Purchase Price ($'s)</t>
  </si>
  <si>
    <t>End of Month Inventory Unit Price ($'s)</t>
  </si>
  <si>
    <t>Tonnage Burned</t>
  </si>
  <si>
    <t>Tonnage Purchased</t>
  </si>
  <si>
    <t>Excess of Burn-Over Purchases (T)</t>
  </si>
  <si>
    <t>All Fuel-Avg. Cost cents/M Btu-Consumed</t>
  </si>
  <si>
    <t>*  Does not include handling cost; does include Tentative Price Increase accruals</t>
  </si>
  <si>
    <t>TONS /</t>
  </si>
  <si>
    <t xml:space="preserve">FUEL </t>
  </si>
  <si>
    <t xml:space="preserve"> GALLONS</t>
  </si>
  <si>
    <t>BTU/LB</t>
  </si>
  <si>
    <t xml:space="preserve">TOTAL </t>
  </si>
  <si>
    <t xml:space="preserve">GROSS </t>
  </si>
  <si>
    <t>COST</t>
  </si>
  <si>
    <t>OTHER &amp;</t>
  </si>
  <si>
    <t>PLANT</t>
  </si>
  <si>
    <t>TYPE</t>
  </si>
  <si>
    <t>CONSUMED</t>
  </si>
  <si>
    <t>ACCOUNT 501</t>
  </si>
  <si>
    <t>C/MMBTU</t>
  </si>
  <si>
    <t>ACCOUNT 152</t>
  </si>
  <si>
    <t>ACCOUNT 151</t>
  </si>
  <si>
    <t xml:space="preserve"> C/MMBTU</t>
  </si>
  <si>
    <t xml:space="preserve">  Chemical Cleaning/Other</t>
  </si>
  <si>
    <t>ANALYSIS OF COAL PURCHASES</t>
  </si>
  <si>
    <t>FOB Mine</t>
  </si>
  <si>
    <t>Trans Cost</t>
  </si>
  <si>
    <t>Delivered Cost</t>
  </si>
  <si>
    <t xml:space="preserve">Tons </t>
  </si>
  <si>
    <t xml:space="preserve">BTU </t>
  </si>
  <si>
    <t xml:space="preserve">Price </t>
  </si>
  <si>
    <t>Per LB.</t>
  </si>
  <si>
    <t xml:space="preserve"> Ton</t>
  </si>
  <si>
    <t>SO2</t>
  </si>
  <si>
    <t>HO2</t>
  </si>
  <si>
    <t>(k)</t>
  </si>
  <si>
    <t>(l)</t>
  </si>
  <si>
    <t>(m)</t>
  </si>
  <si>
    <t>(n)</t>
  </si>
  <si>
    <t>(o)</t>
  </si>
  <si>
    <t>(p)</t>
  </si>
  <si>
    <t>BIG SANDY PLANT</t>
  </si>
  <si>
    <t xml:space="preserve">   </t>
  </si>
  <si>
    <t>ANALYSIS OF OIL PURCHASES</t>
  </si>
  <si>
    <t>Gal or</t>
  </si>
  <si>
    <t>BTU per</t>
  </si>
  <si>
    <t>Supplier</t>
  </si>
  <si>
    <t>Cost Per Gal</t>
  </si>
  <si>
    <t xml:space="preserve">Memo:             </t>
  </si>
  <si>
    <t>Number of Suppliers</t>
  </si>
  <si>
    <t>Inventory End of Month-Tons</t>
  </si>
  <si>
    <t>Less Coal Burned</t>
  </si>
  <si>
    <t xml:space="preserve"> KENTUCKY POWER COMPANY</t>
  </si>
  <si>
    <t>COAL INVENTORY SCHEDULE</t>
  </si>
  <si>
    <t>OIL INVENTORY SCHEDULE</t>
  </si>
  <si>
    <t>Gallons</t>
  </si>
  <si>
    <t>REPORT OF FUEL CONSUMED DATA FOR PRINCIPAL GENERATING PLANTS</t>
  </si>
  <si>
    <t>Station Weighted Average</t>
  </si>
  <si>
    <t>TOTAL SYSTEM WEIGHTED AVERAGE</t>
  </si>
  <si>
    <t>Long Term Contracts:</t>
  </si>
  <si>
    <t>A</t>
  </si>
  <si>
    <t>406288</t>
  </si>
  <si>
    <t>Big Sandy</t>
  </si>
  <si>
    <t>BIG SANDY</t>
  </si>
  <si>
    <t>COAL</t>
  </si>
  <si>
    <t>OIL</t>
  </si>
  <si>
    <t>TOTAL</t>
  </si>
  <si>
    <t>ST</t>
  </si>
  <si>
    <t>District</t>
  </si>
  <si>
    <t>(q)</t>
  </si>
  <si>
    <t>(r)</t>
  </si>
  <si>
    <t>08</t>
  </si>
  <si>
    <t>KY</t>
  </si>
  <si>
    <t>CURRENT MO.</t>
  </si>
  <si>
    <t>40.00 - 44.99</t>
  </si>
  <si>
    <t>45.00 - 49.99</t>
  </si>
  <si>
    <t>50.00 - 54.99</t>
  </si>
  <si>
    <t>55.00 - 59.99</t>
  </si>
  <si>
    <t>60.00 - 64.99</t>
  </si>
  <si>
    <t>65.00 - 69.99</t>
  </si>
  <si>
    <t>70.00 - 74.99</t>
  </si>
  <si>
    <t>75.00 - 79.99</t>
  </si>
  <si>
    <t>80.00 - 84.99</t>
  </si>
  <si>
    <t>85.00 - 89.99</t>
  </si>
  <si>
    <t>90.00 - 94.99</t>
  </si>
  <si>
    <t>95.00 - 99.99</t>
  </si>
  <si>
    <t>100.00 - 104.99</t>
  </si>
  <si>
    <t>105.00 - 109.99</t>
  </si>
  <si>
    <t>110.00 - 114.99</t>
  </si>
  <si>
    <t>115.00 - 119.99</t>
  </si>
  <si>
    <t>120.00 - 124.99</t>
  </si>
  <si>
    <t>125.00 - 129.99</t>
  </si>
  <si>
    <t>130.00 - 134.99</t>
  </si>
  <si>
    <t>135.00 - 139.99</t>
  </si>
  <si>
    <t>140.00 - 144.99</t>
  </si>
  <si>
    <t>145.00 - 149.99</t>
  </si>
  <si>
    <t>150.00 - 154.99</t>
  </si>
  <si>
    <t>155.00 - 159.99</t>
  </si>
  <si>
    <t>160.00 - 164.99</t>
  </si>
  <si>
    <t>165.00 - 169.99</t>
  </si>
  <si>
    <t>170.00 - 174.99</t>
  </si>
  <si>
    <t>175.00 - 179.99</t>
  </si>
  <si>
    <t>180.00 - 184.99</t>
  </si>
  <si>
    <t>185.00 - 189.99</t>
  </si>
  <si>
    <t>190.00 - 194.99</t>
  </si>
  <si>
    <t>195.99 - 199.99</t>
  </si>
  <si>
    <t>APPENDIX A</t>
  </si>
  <si>
    <t>BIG SANDY -  TOTAL PLANT</t>
  </si>
  <si>
    <t>Line</t>
  </si>
  <si>
    <t>Item Description</t>
  </si>
  <si>
    <t>1.</t>
  </si>
  <si>
    <t>Unit Performance:</t>
  </si>
  <si>
    <t>a.</t>
  </si>
  <si>
    <t>Capacity (name plate rating)  (MW)</t>
  </si>
  <si>
    <t>b.</t>
  </si>
  <si>
    <t>Capacity (average load)  (MW)</t>
  </si>
  <si>
    <t>c.</t>
  </si>
  <si>
    <t>Net Demonstrated Capability  (MW)</t>
  </si>
  <si>
    <t>d.</t>
  </si>
  <si>
    <t>2.</t>
  </si>
  <si>
    <t>Heat Rate:</t>
  </si>
  <si>
    <t>Btu's Consumed  (MMBTU)</t>
  </si>
  <si>
    <t>Gross Generation  (MWH)</t>
  </si>
  <si>
    <t>Net Generation  (MWH)</t>
  </si>
  <si>
    <t>Heat Rate (L2a divided by L2c)  (BTU/KWH)</t>
  </si>
  <si>
    <t>3.</t>
  </si>
  <si>
    <t>Operating Availability:</t>
  </si>
  <si>
    <t>Hours Unit Operated</t>
  </si>
  <si>
    <t>Reported on Unit Basis Only</t>
  </si>
  <si>
    <t>Hours Available</t>
  </si>
  <si>
    <t>Hours During the Period</t>
  </si>
  <si>
    <t>Availability Factor (L3b divided by L3c)  (%)</t>
  </si>
  <si>
    <t>4.</t>
  </si>
  <si>
    <t>Cost per KWH:</t>
  </si>
  <si>
    <t>Gross Generation - FAC Basis (Cents/KWH)</t>
  </si>
  <si>
    <t>Net Generation - FAC Basis (Cents/KWH)</t>
  </si>
  <si>
    <t>5.</t>
  </si>
  <si>
    <t>Inventory Analysis:</t>
  </si>
  <si>
    <t>Number of Days Supply based on actual burn at the station</t>
  </si>
  <si>
    <t>BIG SANDY - UNIT 1</t>
  </si>
  <si>
    <t>Reported on total plant basis only</t>
  </si>
  <si>
    <t>BIG SANDY - UNIT 2</t>
  </si>
  <si>
    <t>30.00 - 39.99</t>
  </si>
  <si>
    <t>S.M.&amp; J.</t>
  </si>
  <si>
    <t>Rhino Energy, LLC</t>
  </si>
  <si>
    <t>03-30-10-900</t>
  </si>
  <si>
    <t>03-30-10-901</t>
  </si>
  <si>
    <t>Net Capability Factor (%)</t>
  </si>
  <si>
    <t>Availability Factor (%)</t>
  </si>
  <si>
    <t>Net Capability Factor  (%)</t>
  </si>
  <si>
    <t>Ports Petroleum Company, Inc.</t>
  </si>
  <si>
    <t>Beech Fork Processing</t>
  </si>
  <si>
    <t>03-30-08-901</t>
  </si>
  <si>
    <t>Southern Coal Sales Corp</t>
  </si>
  <si>
    <t>03-30-12-900</t>
  </si>
  <si>
    <t>G:\internal\FuelContractAccounting\Fuel New\KP\CURRENT\[FR03PAGE24SEND.xls]BIG SANDY</t>
  </si>
  <si>
    <t>SEPTEMBER 2013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</si>
</sst>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&quot;$&quot;#,##0.0000"/>
    <numFmt numFmtId="170" formatCode="&quot;$&quot;#,##0"/>
    <numFmt numFmtId="171" formatCode="0.0000"/>
    <numFmt numFmtId="172" formatCode="mmmm\-yy"/>
    <numFmt numFmtId="173" formatCode="#,##0.0"/>
    <numFmt numFmtId="174" formatCode="_(* #,##0.000_);_(* \(#,##0.000\);_(* &quot;-&quot;??_);_(@_)"/>
    <numFmt numFmtId="175" formatCode="_(* #,##0.0000_);_(* \(#,##0.0000\);_(* &quot;-&quot;??_);_(@_)"/>
    <numFmt numFmtId="176" formatCode="#,##0.0000"/>
    <numFmt numFmtId="177" formatCode="0.0000_);\(0.0000\)"/>
    <numFmt numFmtId="178" formatCode="#,##0.000"/>
    <numFmt numFmtId="179" formatCode="0.000_);\(0.000\)"/>
    <numFmt numFmtId="180" formatCode="&quot;$&quot;#,##0.0000_);\(&quot;$&quot;#,##0.0000\)"/>
    <numFmt numFmtId="181" formatCode="0.0%"/>
    <numFmt numFmtId="182" formatCode="0.0_);\(0.0\)"/>
    <numFmt numFmtId="183" formatCode="#,##0.0000_);\(#,##0.0000\)"/>
    <numFmt numFmtId="184" formatCode="#,##0.0_);\(#,##0.0\)"/>
    <numFmt numFmtId="185" formatCode="_(* #,##0.0_);_(* \(#,##0.0\);_(* &quot;-&quot;?_);_(@_)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name val="Arial MT"/>
      <family val="0"/>
    </font>
    <font>
      <sz val="10"/>
      <color indexed="17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14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59" applyAlignment="1">
      <alignment/>
      <protection/>
    </xf>
    <xf numFmtId="0" fontId="1" fillId="0" borderId="0" xfId="59" applyNumberFormat="1" applyFont="1" applyAlignment="1">
      <alignment horizontal="center"/>
      <protection/>
    </xf>
    <xf numFmtId="0" fontId="1" fillId="0" borderId="0" xfId="59" applyFont="1" applyAlignment="1">
      <alignment/>
      <protection/>
    </xf>
    <xf numFmtId="1" fontId="1" fillId="0" borderId="0" xfId="59" applyNumberFormat="1" applyFont="1" applyAlignment="1">
      <alignment/>
      <protection/>
    </xf>
    <xf numFmtId="0" fontId="3" fillId="0" borderId="0" xfId="59" applyNumberFormat="1" applyFont="1" applyAlignment="1">
      <alignment/>
      <protection/>
    </xf>
    <xf numFmtId="169" fontId="1" fillId="0" borderId="0" xfId="59" applyNumberFormat="1" applyFont="1" applyAlignment="1">
      <alignment/>
      <protection/>
    </xf>
    <xf numFmtId="1" fontId="1" fillId="0" borderId="0" xfId="59" applyNumberFormat="1">
      <alignment/>
      <protection/>
    </xf>
    <xf numFmtId="164" fontId="3" fillId="0" borderId="0" xfId="59" applyNumberFormat="1" applyFont="1" applyAlignment="1">
      <alignment/>
      <protection/>
    </xf>
    <xf numFmtId="1" fontId="1" fillId="0" borderId="0" xfId="59" applyNumberFormat="1" applyFont="1" applyAlignment="1">
      <alignment horizontal="center"/>
      <protection/>
    </xf>
    <xf numFmtId="164" fontId="3" fillId="0" borderId="0" xfId="59" applyNumberFormat="1" applyFont="1">
      <alignment/>
      <protection/>
    </xf>
    <xf numFmtId="1" fontId="1" fillId="0" borderId="0" xfId="59" applyNumberFormat="1" applyFont="1" applyAlignment="1">
      <alignment horizontal="left"/>
      <protection/>
    </xf>
    <xf numFmtId="164" fontId="1" fillId="0" borderId="0" xfId="59" applyNumberFormat="1" applyFont="1" applyAlignment="1">
      <alignment/>
      <protection/>
    </xf>
    <xf numFmtId="4" fontId="1" fillId="0" borderId="0" xfId="59" applyNumberFormat="1">
      <alignment/>
      <protection/>
    </xf>
    <xf numFmtId="164" fontId="1" fillId="0" borderId="0" xfId="59" applyNumberFormat="1">
      <alignment/>
      <protection/>
    </xf>
    <xf numFmtId="0" fontId="1" fillId="0" borderId="0" xfId="58" applyAlignment="1">
      <alignment/>
      <protection/>
    </xf>
    <xf numFmtId="0" fontId="1" fillId="0" borderId="0" xfId="58" applyFont="1" applyAlignment="1">
      <alignment horizontal="left"/>
      <protection/>
    </xf>
    <xf numFmtId="0" fontId="1" fillId="0" borderId="0" xfId="58" applyNumberFormat="1" applyFont="1" applyAlignment="1">
      <alignment horizontal="left"/>
      <protection/>
    </xf>
    <xf numFmtId="169" fontId="1" fillId="0" borderId="0" xfId="58" applyNumberFormat="1" applyFont="1" applyAlignment="1">
      <alignment/>
      <protection/>
    </xf>
    <xf numFmtId="0" fontId="1" fillId="0" borderId="0" xfId="58" applyNumberFormat="1" applyFont="1" applyAlignment="1">
      <alignment/>
      <protection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176" fontId="0" fillId="0" borderId="0" xfId="0" applyNumberFormat="1" applyAlignment="1">
      <alignment/>
    </xf>
    <xf numFmtId="39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horizontal="center"/>
    </xf>
    <xf numFmtId="39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7" fontId="0" fillId="0" borderId="12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5" xfId="0" applyNumberFormat="1" applyBorder="1" applyAlignment="1">
      <alignment/>
    </xf>
    <xf numFmtId="37" fontId="0" fillId="0" borderId="16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0" fillId="0" borderId="14" xfId="0" applyNumberFormat="1" applyBorder="1" applyAlignment="1">
      <alignment horizontal="center"/>
    </xf>
    <xf numFmtId="37" fontId="0" fillId="0" borderId="17" xfId="0" applyNumberFormat="1" applyBorder="1" applyAlignment="1">
      <alignment/>
    </xf>
    <xf numFmtId="39" fontId="0" fillId="0" borderId="17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39" fontId="0" fillId="0" borderId="18" xfId="0" applyNumberFormat="1" applyBorder="1" applyAlignment="1">
      <alignment/>
    </xf>
    <xf numFmtId="39" fontId="0" fillId="0" borderId="10" xfId="0" applyNumberFormat="1" applyBorder="1" applyAlignment="1">
      <alignment/>
    </xf>
    <xf numFmtId="37" fontId="0" fillId="0" borderId="10" xfId="0" applyNumberFormat="1" applyBorder="1" applyAlignment="1">
      <alignment/>
    </xf>
    <xf numFmtId="176" fontId="0" fillId="0" borderId="19" xfId="0" applyNumberFormat="1" applyBorder="1" applyAlignment="1">
      <alignment/>
    </xf>
    <xf numFmtId="0" fontId="1" fillId="0" borderId="0" xfId="58" applyNumberFormat="1" applyFont="1" applyAlignment="1">
      <alignment horizontal="right"/>
      <protection/>
    </xf>
    <xf numFmtId="0" fontId="8" fillId="0" borderId="0" xfId="0" applyNumberFormat="1" applyFont="1" applyFill="1" applyAlignment="1">
      <alignment/>
    </xf>
    <xf numFmtId="0" fontId="4" fillId="0" borderId="0" xfId="58" applyFont="1" applyAlignment="1">
      <alignment horizontal="center"/>
      <protection/>
    </xf>
    <xf numFmtId="0" fontId="10" fillId="0" borderId="0" xfId="0" applyFont="1" applyAlignment="1">
      <alignment horizontal="center"/>
    </xf>
    <xf numFmtId="43" fontId="0" fillId="0" borderId="0" xfId="42" applyFont="1" applyAlignment="1">
      <alignment/>
    </xf>
    <xf numFmtId="167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168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77" fontId="0" fillId="0" borderId="0" xfId="0" applyNumberFormat="1" applyAlignment="1">
      <alignment/>
    </xf>
    <xf numFmtId="0" fontId="1" fillId="0" borderId="16" xfId="58" applyBorder="1" applyAlignment="1">
      <alignment/>
      <protection/>
    </xf>
    <xf numFmtId="169" fontId="1" fillId="0" borderId="16" xfId="58" applyNumberFormat="1" applyFont="1" applyBorder="1" applyAlignment="1">
      <alignment/>
      <protection/>
    </xf>
    <xf numFmtId="0" fontId="2" fillId="0" borderId="0" xfId="58" applyFont="1" applyAlignment="1">
      <alignment horizontal="center"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0" fontId="1" fillId="0" borderId="16" xfId="59" applyBorder="1" applyAlignment="1">
      <alignment/>
      <protection/>
    </xf>
    <xf numFmtId="169" fontId="1" fillId="0" borderId="16" xfId="59" applyNumberFormat="1" applyFont="1" applyBorder="1" applyAlignment="1">
      <alignment/>
      <protection/>
    </xf>
    <xf numFmtId="0" fontId="1" fillId="0" borderId="17" xfId="59" applyBorder="1" applyAlignment="1">
      <alignment/>
      <protection/>
    </xf>
    <xf numFmtId="169" fontId="1" fillId="0" borderId="17" xfId="59" applyNumberFormat="1" applyFont="1" applyBorder="1" applyAlignment="1">
      <alignment/>
      <protection/>
    </xf>
    <xf numFmtId="0" fontId="1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1" fillId="0" borderId="0" xfId="59" applyBorder="1" applyAlignment="1">
      <alignment/>
      <protection/>
    </xf>
    <xf numFmtId="43" fontId="3" fillId="0" borderId="0" xfId="42" applyFont="1" applyAlignment="1">
      <alignment/>
    </xf>
    <xf numFmtId="43" fontId="1" fillId="0" borderId="0" xfId="42" applyFont="1" applyAlignment="1">
      <alignment/>
    </xf>
    <xf numFmtId="43" fontId="1" fillId="0" borderId="17" xfId="42" applyFont="1" applyBorder="1" applyAlignment="1">
      <alignment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173" fontId="0" fillId="0" borderId="0" xfId="0" applyNumberFormat="1" applyAlignment="1">
      <alignment/>
    </xf>
    <xf numFmtId="169" fontId="1" fillId="0" borderId="0" xfId="58" applyNumberFormat="1" applyFont="1" applyBorder="1" applyAlignment="1">
      <alignment/>
      <protection/>
    </xf>
    <xf numFmtId="4" fontId="3" fillId="0" borderId="0" xfId="42" applyNumberFormat="1" applyFont="1" applyAlignment="1">
      <alignment/>
    </xf>
    <xf numFmtId="0" fontId="1" fillId="0" borderId="0" xfId="58" applyFont="1" applyAlignment="1">
      <alignment horizontal="right"/>
      <protection/>
    </xf>
    <xf numFmtId="4" fontId="1" fillId="0" borderId="0" xfId="58" applyNumberFormat="1" applyBorder="1">
      <alignment/>
      <protection/>
    </xf>
    <xf numFmtId="0" fontId="1" fillId="0" borderId="0" xfId="58" applyBorder="1" applyAlignment="1">
      <alignment/>
      <protection/>
    </xf>
    <xf numFmtId="164" fontId="1" fillId="0" borderId="0" xfId="58" applyNumberFormat="1" applyFont="1" applyBorder="1" applyAlignment="1">
      <alignment/>
      <protection/>
    </xf>
    <xf numFmtId="4" fontId="3" fillId="0" borderId="0" xfId="59" applyNumberFormat="1" applyFont="1" applyAlignment="1">
      <alignment/>
      <protection/>
    </xf>
    <xf numFmtId="4" fontId="3" fillId="0" borderId="16" xfId="42" applyNumberFormat="1" applyFont="1" applyBorder="1" applyAlignment="1">
      <alignment/>
    </xf>
    <xf numFmtId="4" fontId="3" fillId="0" borderId="16" xfId="59" applyNumberFormat="1" applyFont="1" applyBorder="1" applyAlignment="1">
      <alignment/>
      <protection/>
    </xf>
    <xf numFmtId="4" fontId="3" fillId="0" borderId="0" xfId="42" applyNumberFormat="1" applyFont="1" applyBorder="1" applyAlignment="1">
      <alignment/>
    </xf>
    <xf numFmtId="4" fontId="3" fillId="0" borderId="0" xfId="59" applyNumberFormat="1" applyFont="1" applyBorder="1" applyAlignment="1">
      <alignment/>
      <protection/>
    </xf>
    <xf numFmtId="4" fontId="14" fillId="0" borderId="0" xfId="58" applyNumberFormat="1" applyFont="1" applyAlignment="1">
      <alignment/>
      <protection/>
    </xf>
    <xf numFmtId="0" fontId="14" fillId="0" borderId="0" xfId="58" applyFont="1" applyAlignment="1">
      <alignment/>
      <protection/>
    </xf>
    <xf numFmtId="7" fontId="14" fillId="0" borderId="0" xfId="44" applyNumberFormat="1" applyFont="1" applyAlignment="1">
      <alignment/>
    </xf>
    <xf numFmtId="180" fontId="1" fillId="0" borderId="0" xfId="44" applyNumberFormat="1" applyFont="1" applyAlignment="1">
      <alignment/>
    </xf>
    <xf numFmtId="0" fontId="14" fillId="0" borderId="0" xfId="58" applyNumberFormat="1" applyFont="1" applyAlignment="1">
      <alignment/>
      <protection/>
    </xf>
    <xf numFmtId="7" fontId="14" fillId="0" borderId="0" xfId="58" applyNumberFormat="1" applyFont="1" applyAlignment="1">
      <alignment/>
      <protection/>
    </xf>
    <xf numFmtId="7" fontId="5" fillId="0" borderId="0" xfId="58" applyNumberFormat="1" applyFont="1" applyAlignment="1">
      <alignment/>
      <protection/>
    </xf>
    <xf numFmtId="39" fontId="14" fillId="0" borderId="16" xfId="58" applyNumberFormat="1" applyFont="1" applyBorder="1" applyAlignment="1">
      <alignment/>
      <protection/>
    </xf>
    <xf numFmtId="7" fontId="14" fillId="0" borderId="16" xfId="58" applyNumberFormat="1" applyFont="1" applyBorder="1" applyAlignment="1">
      <alignment/>
      <protection/>
    </xf>
    <xf numFmtId="180" fontId="1" fillId="0" borderId="16" xfId="44" applyNumberFormat="1" applyFont="1" applyBorder="1" applyAlignment="1">
      <alignment/>
    </xf>
    <xf numFmtId="7" fontId="1" fillId="0" borderId="0" xfId="58" applyNumberFormat="1" applyAlignment="1">
      <alignment/>
      <protection/>
    </xf>
    <xf numFmtId="4" fontId="1" fillId="0" borderId="0" xfId="58" applyNumberFormat="1">
      <alignment/>
      <protection/>
    </xf>
    <xf numFmtId="164" fontId="1" fillId="0" borderId="0" xfId="58" applyNumberFormat="1" applyFont="1" applyAlignment="1">
      <alignment/>
      <protection/>
    </xf>
    <xf numFmtId="4" fontId="14" fillId="0" borderId="16" xfId="58" applyNumberFormat="1" applyFont="1" applyBorder="1" applyAlignment="1">
      <alignment/>
      <protection/>
    </xf>
    <xf numFmtId="0" fontId="14" fillId="0" borderId="16" xfId="58" applyNumberFormat="1" applyFont="1" applyBorder="1" applyAlignment="1">
      <alignment/>
      <protection/>
    </xf>
    <xf numFmtId="164" fontId="14" fillId="0" borderId="16" xfId="58" applyNumberFormat="1" applyFont="1" applyBorder="1" applyAlignment="1">
      <alignment/>
      <protection/>
    </xf>
    <xf numFmtId="4" fontId="1" fillId="0" borderId="20" xfId="58" applyNumberFormat="1" applyBorder="1">
      <alignment/>
      <protection/>
    </xf>
    <xf numFmtId="0" fontId="1" fillId="0" borderId="20" xfId="58" applyBorder="1" applyAlignment="1">
      <alignment/>
      <protection/>
    </xf>
    <xf numFmtId="164" fontId="1" fillId="0" borderId="20" xfId="58" applyNumberFormat="1" applyFont="1" applyBorder="1" applyAlignment="1">
      <alignment/>
      <protection/>
    </xf>
    <xf numFmtId="169" fontId="1" fillId="0" borderId="20" xfId="58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168" fontId="0" fillId="0" borderId="0" xfId="42" applyNumberFormat="1" applyAlignment="1">
      <alignment/>
    </xf>
    <xf numFmtId="43" fontId="0" fillId="0" borderId="0" xfId="42" applyAlignment="1">
      <alignment/>
    </xf>
    <xf numFmtId="183" fontId="0" fillId="0" borderId="0" xfId="0" applyNumberFormat="1" applyAlignment="1">
      <alignment/>
    </xf>
    <xf numFmtId="43" fontId="0" fillId="0" borderId="0" xfId="42" applyNumberFormat="1" applyAlignment="1">
      <alignment/>
    </xf>
    <xf numFmtId="0" fontId="0" fillId="0" borderId="0" xfId="0" applyFill="1" applyAlignment="1">
      <alignment horizontal="center"/>
    </xf>
    <xf numFmtId="167" fontId="0" fillId="0" borderId="0" xfId="42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167" fontId="0" fillId="0" borderId="17" xfId="42" applyNumberFormat="1" applyBorder="1" applyAlignment="1">
      <alignment/>
    </xf>
    <xf numFmtId="167" fontId="0" fillId="0" borderId="0" xfId="42" applyNumberFormat="1" applyAlignment="1">
      <alignment/>
    </xf>
    <xf numFmtId="167" fontId="8" fillId="0" borderId="0" xfId="0" applyNumberFormat="1" applyFont="1" applyAlignment="1">
      <alignment/>
    </xf>
    <xf numFmtId="0" fontId="6" fillId="0" borderId="21" xfId="57" applyFont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39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39" fontId="9" fillId="0" borderId="0" xfId="0" applyNumberFormat="1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39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9" fillId="0" borderId="0" xfId="0" applyFont="1" applyBorder="1" applyAlignment="1">
      <alignment/>
    </xf>
    <xf numFmtId="3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39" fontId="8" fillId="0" borderId="0" xfId="42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41" fontId="0" fillId="0" borderId="22" xfId="0" applyNumberFormat="1" applyBorder="1" applyAlignment="1">
      <alignment horizontal="center"/>
    </xf>
    <xf numFmtId="43" fontId="0" fillId="0" borderId="22" xfId="42" applyFont="1" applyBorder="1" applyAlignment="1">
      <alignment/>
    </xf>
    <xf numFmtId="39" fontId="0" fillId="0" borderId="22" xfId="0" applyNumberFormat="1" applyBorder="1" applyAlignment="1">
      <alignment/>
    </xf>
    <xf numFmtId="0" fontId="6" fillId="0" borderId="22" xfId="57" applyFont="1" applyBorder="1" applyAlignment="1">
      <alignment/>
      <protection/>
    </xf>
    <xf numFmtId="0" fontId="9" fillId="0" borderId="22" xfId="0" applyFont="1" applyBorder="1" applyAlignment="1">
      <alignment/>
    </xf>
    <xf numFmtId="39" fontId="0" fillId="0" borderId="22" xfId="42" applyNumberFormat="1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3" fontId="0" fillId="0" borderId="21" xfId="0" applyNumberFormat="1" applyBorder="1" applyAlignment="1">
      <alignment/>
    </xf>
    <xf numFmtId="37" fontId="0" fillId="0" borderId="21" xfId="0" applyNumberFormat="1" applyFont="1" applyBorder="1" applyAlignment="1">
      <alignment/>
    </xf>
    <xf numFmtId="39" fontId="0" fillId="0" borderId="21" xfId="0" applyNumberFormat="1" applyBorder="1" applyAlignment="1">
      <alignment/>
    </xf>
    <xf numFmtId="43" fontId="0" fillId="0" borderId="21" xfId="42" applyFont="1" applyBorder="1" applyAlignment="1">
      <alignment/>
    </xf>
    <xf numFmtId="39" fontId="0" fillId="0" borderId="2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7" fontId="8" fillId="0" borderId="0" xfId="42" applyNumberFormat="1" applyFont="1" applyAlignment="1">
      <alignment/>
    </xf>
    <xf numFmtId="3" fontId="8" fillId="0" borderId="0" xfId="0" applyNumberFormat="1" applyFon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/>
    </xf>
    <xf numFmtId="168" fontId="0" fillId="0" borderId="0" xfId="42" applyNumberFormat="1" applyFont="1" applyAlignment="1">
      <alignment/>
    </xf>
    <xf numFmtId="177" fontId="0" fillId="0" borderId="0" xfId="0" applyNumberFormat="1" applyFont="1" applyAlignment="1">
      <alignment/>
    </xf>
    <xf numFmtId="44" fontId="3" fillId="0" borderId="0" xfId="44" applyFont="1" applyAlignment="1">
      <alignment/>
    </xf>
    <xf numFmtId="44" fontId="1" fillId="0" borderId="0" xfId="44" applyFont="1" applyAlignment="1">
      <alignment/>
    </xf>
    <xf numFmtId="44" fontId="1" fillId="0" borderId="17" xfId="44" applyFont="1" applyBorder="1" applyAlignment="1">
      <alignment/>
    </xf>
    <xf numFmtId="39" fontId="3" fillId="0" borderId="16" xfId="44" applyNumberFormat="1" applyFont="1" applyBorder="1" applyAlignment="1">
      <alignment/>
    </xf>
    <xf numFmtId="39" fontId="3" fillId="0" borderId="0" xfId="44" applyNumberFormat="1" applyFont="1" applyBorder="1" applyAlignment="1">
      <alignment/>
    </xf>
    <xf numFmtId="4" fontId="0" fillId="0" borderId="22" xfId="0" applyNumberFormat="1" applyBorder="1" applyAlignment="1">
      <alignment/>
    </xf>
    <xf numFmtId="39" fontId="0" fillId="0" borderId="2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49" fontId="0" fillId="0" borderId="0" xfId="42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68" fontId="0" fillId="0" borderId="0" xfId="42" applyNumberFormat="1" applyAlignment="1">
      <alignment horizontal="left"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39" fontId="0" fillId="0" borderId="0" xfId="0" applyNumberFormat="1" applyFont="1" applyAlignment="1">
      <alignment/>
    </xf>
    <xf numFmtId="177" fontId="0" fillId="0" borderId="0" xfId="0" applyNumberFormat="1" applyAlignment="1">
      <alignment horizontal="left"/>
    </xf>
    <xf numFmtId="2" fontId="0" fillId="0" borderId="21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center"/>
    </xf>
    <xf numFmtId="167" fontId="0" fillId="33" borderId="0" xfId="42" applyNumberFormat="1" applyFill="1" applyAlignment="1">
      <alignment/>
    </xf>
    <xf numFmtId="168" fontId="0" fillId="33" borderId="0" xfId="42" applyNumberFormat="1" applyFill="1" applyAlignment="1">
      <alignment/>
    </xf>
    <xf numFmtId="43" fontId="0" fillId="33" borderId="0" xfId="42" applyFill="1" applyAlignment="1">
      <alignment/>
    </xf>
    <xf numFmtId="43" fontId="0" fillId="33" borderId="0" xfId="42" applyNumberFormat="1" applyFill="1" applyAlignment="1">
      <alignment/>
    </xf>
    <xf numFmtId="177" fontId="0" fillId="33" borderId="0" xfId="0" applyNumberFormat="1" applyFill="1" applyAlignment="1">
      <alignment/>
    </xf>
    <xf numFmtId="37" fontId="0" fillId="0" borderId="22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39" fontId="0" fillId="0" borderId="23" xfId="42" applyNumberFormat="1" applyFont="1" applyBorder="1" applyAlignment="1">
      <alignment horizontal="center"/>
    </xf>
    <xf numFmtId="39" fontId="0" fillId="0" borderId="22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67" fontId="8" fillId="0" borderId="0" xfId="42" applyNumberFormat="1" applyFont="1" applyFill="1" applyAlignment="1">
      <alignment/>
    </xf>
    <xf numFmtId="165" fontId="8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7" fontId="1" fillId="0" borderId="0" xfId="44" applyNumberFormat="1" applyFont="1" applyAlignment="1">
      <alignment/>
    </xf>
    <xf numFmtId="0" fontId="0" fillId="0" borderId="0" xfId="0" applyFill="1" applyBorder="1" applyAlignment="1">
      <alignment horizontal="center"/>
    </xf>
    <xf numFmtId="167" fontId="0" fillId="0" borderId="0" xfId="42" applyNumberFormat="1" applyFont="1" applyAlignment="1">
      <alignment horizontal="center"/>
    </xf>
    <xf numFmtId="167" fontId="0" fillId="0" borderId="0" xfId="42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168" fontId="8" fillId="0" borderId="0" xfId="42" applyNumberFormat="1" applyFont="1" applyFill="1" applyAlignment="1">
      <alignment/>
    </xf>
    <xf numFmtId="43" fontId="8" fillId="0" borderId="0" xfId="42" applyFont="1" applyFill="1" applyAlignment="1">
      <alignment/>
    </xf>
    <xf numFmtId="177" fontId="8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Alignment="1">
      <alignment horizontal="left"/>
    </xf>
    <xf numFmtId="43" fontId="0" fillId="0" borderId="0" xfId="42" applyNumberFormat="1" applyFont="1" applyAlignment="1">
      <alignment horizontal="left"/>
    </xf>
    <xf numFmtId="177" fontId="0" fillId="0" borderId="0" xfId="42" applyNumberFormat="1" applyFont="1" applyAlignment="1">
      <alignment/>
    </xf>
    <xf numFmtId="168" fontId="0" fillId="0" borderId="0" xfId="42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6" fillId="0" borderId="0" xfId="0" applyNumberFormat="1" applyFont="1" applyBorder="1" applyAlignment="1" quotePrefix="1">
      <alignment horizontal="center"/>
    </xf>
    <xf numFmtId="0" fontId="2" fillId="0" borderId="0" xfId="59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49" fontId="12" fillId="0" borderId="0" xfId="58" applyNumberFormat="1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3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alysisCoalPur" xfId="57"/>
    <cellStyle name="Normal_InvFuelSchCoal" xfId="58"/>
    <cellStyle name="Normal_InvFuelSchOi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0ca004\Genrec\internal\Fuel%20New\KP\0503\RPT03KYC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0ca004\Genrec\internal\FuelContractAccounting\Fuel%20New\KP\2008\0708\RPT03KYCO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S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</sheetNames>
    <sheetDataSet>
      <sheetData sheetId="16">
        <row r="10">
          <cell r="B10" t="str">
            <v>AEI Coal Sales</v>
          </cell>
          <cell r="C10" t="str">
            <v>03-30-99-900</v>
          </cell>
          <cell r="D10" t="str">
            <v>A</v>
          </cell>
          <cell r="E10">
            <v>0</v>
          </cell>
          <cell r="F10">
            <v>0</v>
          </cell>
          <cell r="H10">
            <v>0</v>
          </cell>
          <cell r="I10">
            <v>151884.86</v>
          </cell>
          <cell r="J10">
            <v>-151884.86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AEI Coal Sales</v>
          </cell>
          <cell r="C11" t="str">
            <v>03-30-99-900</v>
          </cell>
          <cell r="D11" t="str">
            <v>B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>
            <v>1</v>
          </cell>
          <cell r="B12" t="str">
            <v>Beechfork/Pevler</v>
          </cell>
          <cell r="C12" t="str">
            <v>03-30-99-903</v>
          </cell>
          <cell r="D12" t="str">
            <v>A</v>
          </cell>
          <cell r="E12">
            <v>48833.07000000001</v>
          </cell>
          <cell r="F12">
            <v>716501.97</v>
          </cell>
          <cell r="H12">
            <v>0</v>
          </cell>
          <cell r="I12">
            <v>1174703.72</v>
          </cell>
          <cell r="J12">
            <v>-831672.63</v>
          </cell>
          <cell r="M12">
            <v>1059533.06</v>
          </cell>
          <cell r="N12">
            <v>21.7</v>
          </cell>
          <cell r="O12">
            <v>12044</v>
          </cell>
          <cell r="P12">
            <v>0.95</v>
          </cell>
          <cell r="Q12">
            <v>9.12</v>
          </cell>
          <cell r="R12">
            <v>9.13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Onyx Coal Sales Inc</v>
          </cell>
          <cell r="C15" t="str">
            <v>03-30-93-903</v>
          </cell>
          <cell r="D15" t="str">
            <v>A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Pen Coal Corp</v>
          </cell>
          <cell r="C16" t="str">
            <v>03-30-99-911</v>
          </cell>
          <cell r="D16" t="str">
            <v>A</v>
          </cell>
          <cell r="E16">
            <v>0</v>
          </cell>
          <cell r="F16">
            <v>0</v>
          </cell>
          <cell r="H16">
            <v>0</v>
          </cell>
          <cell r="I16">
            <v>417258.68000000005</v>
          </cell>
          <cell r="J16">
            <v>-417258.68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Pen Coal Corp</v>
          </cell>
          <cell r="C17" t="str">
            <v>03-30-99-911</v>
          </cell>
          <cell r="D17" t="str">
            <v>B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>
            <v>2</v>
          </cell>
          <cell r="B18" t="str">
            <v/>
          </cell>
          <cell r="C18" t="str">
            <v/>
          </cell>
          <cell r="D18" t="str">
            <v/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3</v>
          </cell>
          <cell r="B19" t="str">
            <v/>
          </cell>
          <cell r="C19" t="str">
            <v/>
          </cell>
          <cell r="D19" t="str">
            <v/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>
            <v>4</v>
          </cell>
          <cell r="B20" t="str">
            <v/>
          </cell>
          <cell r="C20" t="str">
            <v/>
          </cell>
          <cell r="D20" t="str">
            <v/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TOTAL</v>
          </cell>
          <cell r="E21">
            <v>48833.07000000001</v>
          </cell>
          <cell r="F21">
            <v>716501.97</v>
          </cell>
          <cell r="H21">
            <v>0</v>
          </cell>
          <cell r="I21">
            <v>1743847.2600000002</v>
          </cell>
          <cell r="J21">
            <v>-1400816.17</v>
          </cell>
          <cell r="M21">
            <v>1059533.06</v>
          </cell>
          <cell r="N21">
            <v>21.7</v>
          </cell>
          <cell r="O21">
            <v>12044</v>
          </cell>
          <cell r="P21">
            <v>0.95</v>
          </cell>
          <cell r="Q21">
            <v>9.12</v>
          </cell>
          <cell r="R21">
            <v>9.13</v>
          </cell>
        </row>
        <row r="46">
          <cell r="A46">
            <v>0</v>
          </cell>
          <cell r="B46" t="str">
            <v>AEI Coal Sales</v>
          </cell>
          <cell r="C46" t="str">
            <v>03-30-99-900</v>
          </cell>
          <cell r="D46" t="str">
            <v>A</v>
          </cell>
          <cell r="E46">
            <v>0</v>
          </cell>
          <cell r="F46">
            <v>0</v>
          </cell>
          <cell r="H46">
            <v>0</v>
          </cell>
          <cell r="I46">
            <v>181832.74</v>
          </cell>
          <cell r="J46">
            <v>-181832.74</v>
          </cell>
          <cell r="M46">
            <v>0</v>
          </cell>
          <cell r="N46">
            <v>0</v>
          </cell>
        </row>
        <row r="47">
          <cell r="A47">
            <v>0</v>
          </cell>
          <cell r="B47" t="str">
            <v>AEI Coal Sales</v>
          </cell>
          <cell r="C47" t="str">
            <v>03-30-99-900</v>
          </cell>
          <cell r="D47" t="str">
            <v>B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1</v>
          </cell>
          <cell r="B48" t="str">
            <v>Beechfork/Pevler</v>
          </cell>
          <cell r="C48" t="str">
            <v>03-30-99-903</v>
          </cell>
          <cell r="D48" t="str">
            <v>A</v>
          </cell>
          <cell r="E48">
            <v>48833.07000000001</v>
          </cell>
          <cell r="F48">
            <v>804533.46</v>
          </cell>
          <cell r="H48">
            <v>0</v>
          </cell>
          <cell r="I48">
            <v>1318703.72</v>
          </cell>
          <cell r="J48">
            <v>-786030</v>
          </cell>
          <cell r="M48">
            <v>1337207.1800000002</v>
          </cell>
          <cell r="N48">
            <v>27.38</v>
          </cell>
        </row>
        <row r="49">
          <cell r="A49">
            <v>0</v>
          </cell>
          <cell r="B49" t="str">
            <v/>
          </cell>
          <cell r="C49" t="str">
            <v/>
          </cell>
          <cell r="D49" t="str">
            <v/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</row>
        <row r="50">
          <cell r="A50">
            <v>0</v>
          </cell>
          <cell r="B50" t="str">
            <v/>
          </cell>
          <cell r="C50" t="str">
            <v/>
          </cell>
          <cell r="D50" t="str">
            <v/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0</v>
          </cell>
          <cell r="B51" t="str">
            <v>Onyx Coal Sales Inc</v>
          </cell>
          <cell r="C51" t="str">
            <v>03-30-93-903</v>
          </cell>
          <cell r="D51" t="str">
            <v>A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0</v>
          </cell>
          <cell r="B52" t="str">
            <v>Pen Coal Corp</v>
          </cell>
          <cell r="C52" t="str">
            <v>03-30-99-911</v>
          </cell>
          <cell r="D52" t="str">
            <v>A</v>
          </cell>
          <cell r="E52">
            <v>0</v>
          </cell>
          <cell r="F52">
            <v>0</v>
          </cell>
          <cell r="H52">
            <v>0</v>
          </cell>
          <cell r="I52">
            <v>478083.74000000005</v>
          </cell>
          <cell r="J52">
            <v>-478083.74</v>
          </cell>
          <cell r="M52">
            <v>0</v>
          </cell>
          <cell r="N52">
            <v>0</v>
          </cell>
        </row>
        <row r="53">
          <cell r="A53">
            <v>0</v>
          </cell>
          <cell r="B53" t="str">
            <v>Pen Coal Corp</v>
          </cell>
          <cell r="C53" t="str">
            <v>03-30-99-911</v>
          </cell>
          <cell r="D53" t="str">
            <v>B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2</v>
          </cell>
          <cell r="B54" t="str">
            <v/>
          </cell>
          <cell r="C54" t="str">
            <v/>
          </cell>
          <cell r="D54" t="str">
            <v/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3</v>
          </cell>
          <cell r="B55" t="str">
            <v/>
          </cell>
          <cell r="C55" t="str">
            <v/>
          </cell>
          <cell r="D55" t="str">
            <v/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4</v>
          </cell>
          <cell r="B56" t="str">
            <v/>
          </cell>
          <cell r="C56" t="str">
            <v/>
          </cell>
          <cell r="D56" t="str">
            <v/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</sheetData>
      <sheetData sheetId="17">
        <row r="10">
          <cell r="A10">
            <v>1</v>
          </cell>
          <cell r="B10" t="str">
            <v>Beechfork/Pevler</v>
          </cell>
          <cell r="C10" t="str">
            <v>03-30-00-006</v>
          </cell>
          <cell r="D10" t="str">
            <v>A</v>
          </cell>
          <cell r="E10">
            <v>55050.25</v>
          </cell>
          <cell r="F10">
            <v>842541.06</v>
          </cell>
          <cell r="H10">
            <v>0</v>
          </cell>
          <cell r="I10">
            <v>1377790.32</v>
          </cell>
          <cell r="J10">
            <v>-972391.2</v>
          </cell>
          <cell r="M10">
            <v>1247940.18</v>
          </cell>
          <cell r="N10">
            <v>22.67</v>
          </cell>
          <cell r="O10">
            <v>11850</v>
          </cell>
          <cell r="P10">
            <v>0.96</v>
          </cell>
          <cell r="Q10">
            <v>9.85</v>
          </cell>
          <cell r="R10">
            <v>9.74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>
            <v>2</v>
          </cell>
          <cell r="B12" t="str">
            <v>Colona Synfuel LLLP</v>
          </cell>
          <cell r="C12" t="str">
            <v>03-30-02-001</v>
          </cell>
          <cell r="D12" t="str">
            <v>A</v>
          </cell>
          <cell r="E12">
            <v>80000</v>
          </cell>
          <cell r="F12">
            <v>2050640.67</v>
          </cell>
          <cell r="H12">
            <v>0</v>
          </cell>
          <cell r="I12">
            <v>2059394.83</v>
          </cell>
          <cell r="J12">
            <v>-2091714.98</v>
          </cell>
          <cell r="M12">
            <v>2018320.52</v>
          </cell>
          <cell r="N12">
            <v>25.23</v>
          </cell>
          <cell r="O12">
            <v>11805</v>
          </cell>
          <cell r="P12">
            <v>0.88</v>
          </cell>
          <cell r="Q12">
            <v>9.8</v>
          </cell>
          <cell r="R12">
            <v>10.18</v>
          </cell>
        </row>
        <row r="13">
          <cell r="A13">
            <v>3</v>
          </cell>
          <cell r="B13" t="str">
            <v>River Trading Co</v>
          </cell>
          <cell r="C13" t="str">
            <v>03-30-00-003</v>
          </cell>
          <cell r="D13" t="str">
            <v>A</v>
          </cell>
          <cell r="E13">
            <v>60000</v>
          </cell>
          <cell r="F13">
            <v>995344.2100000001</v>
          </cell>
          <cell r="H13">
            <v>0</v>
          </cell>
          <cell r="I13">
            <v>1761339.59</v>
          </cell>
          <cell r="J13">
            <v>-1036979.97</v>
          </cell>
          <cell r="M13">
            <v>1719703.8300000003</v>
          </cell>
          <cell r="N13">
            <v>28.66</v>
          </cell>
          <cell r="O13">
            <v>11719</v>
          </cell>
          <cell r="P13">
            <v>1.04</v>
          </cell>
          <cell r="Q13">
            <v>10.63</v>
          </cell>
          <cell r="R13">
            <v>10.26</v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4</v>
          </cell>
          <cell r="B19" t="str">
            <v/>
          </cell>
          <cell r="C19" t="str">
            <v/>
          </cell>
          <cell r="D19" t="str">
            <v/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>
            <v>5</v>
          </cell>
          <cell r="B20" t="str">
            <v/>
          </cell>
          <cell r="C20" t="str">
            <v/>
          </cell>
          <cell r="D20" t="str">
            <v/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TOTAL</v>
          </cell>
          <cell r="E21">
            <v>195050.25</v>
          </cell>
          <cell r="F21">
            <v>3888525.94</v>
          </cell>
          <cell r="H21">
            <v>0</v>
          </cell>
          <cell r="I21">
            <v>5198524.74</v>
          </cell>
          <cell r="J21">
            <v>-4101086.1499999994</v>
          </cell>
          <cell r="M21">
            <v>4985964.53</v>
          </cell>
          <cell r="N21">
            <v>25.56</v>
          </cell>
          <cell r="O21">
            <v>11787</v>
          </cell>
          <cell r="P21">
            <v>0.96</v>
          </cell>
          <cell r="Q21">
            <v>10.09</v>
          </cell>
          <cell r="R21">
            <v>10.1</v>
          </cell>
        </row>
        <row r="46">
          <cell r="A46">
            <v>1</v>
          </cell>
          <cell r="B46" t="str">
            <v>Beechfork/Pevler</v>
          </cell>
          <cell r="C46" t="str">
            <v>03-30-00-006</v>
          </cell>
          <cell r="D46" t="str">
            <v>A</v>
          </cell>
          <cell r="E46">
            <v>55050.25</v>
          </cell>
          <cell r="F46">
            <v>946476.75</v>
          </cell>
          <cell r="H46">
            <v>0</v>
          </cell>
          <cell r="I46">
            <v>1542790.32</v>
          </cell>
          <cell r="J46">
            <v>-944724</v>
          </cell>
          <cell r="M46">
            <v>1544543.0699999998</v>
          </cell>
          <cell r="N46">
            <v>28.06</v>
          </cell>
        </row>
        <row r="47">
          <cell r="A47">
            <v>0</v>
          </cell>
          <cell r="B47" t="str">
            <v/>
          </cell>
          <cell r="C47" t="str">
            <v/>
          </cell>
          <cell r="D47" t="str">
            <v/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2</v>
          </cell>
          <cell r="B48" t="str">
            <v>Colona Synfuel LLLP</v>
          </cell>
          <cell r="C48" t="str">
            <v>03-30-02-001</v>
          </cell>
          <cell r="D48" t="str">
            <v>A</v>
          </cell>
          <cell r="E48">
            <v>80000</v>
          </cell>
          <cell r="F48">
            <v>2169077.6799999997</v>
          </cell>
          <cell r="H48">
            <v>0</v>
          </cell>
          <cell r="I48">
            <v>2179394.83</v>
          </cell>
          <cell r="J48">
            <v>-2169084.97</v>
          </cell>
          <cell r="M48">
            <v>2179387.54</v>
          </cell>
          <cell r="N48">
            <v>27.24</v>
          </cell>
        </row>
        <row r="49">
          <cell r="A49">
            <v>3</v>
          </cell>
          <cell r="B49" t="str">
            <v>River Trading Co</v>
          </cell>
          <cell r="C49" t="str">
            <v>03-30-00-003</v>
          </cell>
          <cell r="D49" t="str">
            <v>A</v>
          </cell>
          <cell r="E49">
            <v>60000</v>
          </cell>
          <cell r="F49">
            <v>1096841.59</v>
          </cell>
          <cell r="H49">
            <v>0</v>
          </cell>
          <cell r="I49">
            <v>1941339.59</v>
          </cell>
          <cell r="J49">
            <v>-1096842</v>
          </cell>
          <cell r="M49">
            <v>1941339.1800000004</v>
          </cell>
          <cell r="N49">
            <v>32.36</v>
          </cell>
        </row>
        <row r="50">
          <cell r="A50">
            <v>0</v>
          </cell>
          <cell r="B50" t="str">
            <v/>
          </cell>
          <cell r="C50" t="str">
            <v/>
          </cell>
          <cell r="D50" t="str">
            <v/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0</v>
          </cell>
          <cell r="B51" t="str">
            <v/>
          </cell>
          <cell r="C51" t="str">
            <v/>
          </cell>
          <cell r="D51" t="str">
            <v/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0</v>
          </cell>
          <cell r="B52" t="str">
            <v/>
          </cell>
          <cell r="C52" t="str">
            <v/>
          </cell>
          <cell r="D52" t="str">
            <v/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</row>
        <row r="53">
          <cell r="A53">
            <v>0</v>
          </cell>
          <cell r="B53" t="str">
            <v/>
          </cell>
          <cell r="C53" t="str">
            <v/>
          </cell>
          <cell r="D53" t="str">
            <v/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0</v>
          </cell>
          <cell r="B54" t="str">
            <v/>
          </cell>
          <cell r="C54" t="str">
            <v/>
          </cell>
          <cell r="D54" t="str">
            <v/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4</v>
          </cell>
          <cell r="B55" t="str">
            <v/>
          </cell>
          <cell r="C55" t="str">
            <v/>
          </cell>
          <cell r="D55" t="str">
            <v/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5</v>
          </cell>
          <cell r="B56" t="str">
            <v/>
          </cell>
          <cell r="C56" t="str">
            <v/>
          </cell>
          <cell r="D56" t="str">
            <v/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16">
        <row r="28">
          <cell r="A28" t="str">
            <v>ORDER BY</v>
          </cell>
          <cell r="B28" t="str">
            <v>VENDOR</v>
          </cell>
          <cell r="C28" t="str">
            <v>CONTRACT/PO</v>
          </cell>
          <cell r="D28" t="str">
            <v>CODE</v>
          </cell>
          <cell r="E28" t="str">
            <v>TONS</v>
          </cell>
          <cell r="F28" t="str">
            <v>PAYBLE</v>
          </cell>
          <cell r="G28" t="str">
            <v>SETTLEMENTS</v>
          </cell>
          <cell r="H28" t="str">
            <v>JOURNALIZED</v>
          </cell>
          <cell r="I28" t="str">
            <v>UNINVOICED</v>
          </cell>
          <cell r="J28" t="str">
            <v> REVERSALS</v>
          </cell>
          <cell r="K28" t="str">
            <v>TRANS IN/OUT</v>
          </cell>
          <cell r="L28" t="str">
            <v>OTHER PILES</v>
          </cell>
          <cell r="M28" t="str">
            <v>OF FRT RECEIPTS</v>
          </cell>
          <cell r="N28" t="str">
            <v>OF RECEIPTS</v>
          </cell>
        </row>
        <row r="29">
          <cell r="A29">
            <v>2</v>
          </cell>
          <cell r="B29" t="str">
            <v>Coalsales, LLC.</v>
          </cell>
          <cell r="C29" t="str">
            <v>03-30-05-900</v>
          </cell>
          <cell r="D29" t="str">
            <v>A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</row>
        <row r="30">
          <cell r="A30">
            <v>4</v>
          </cell>
          <cell r="B30" t="str">
            <v>Argus Energy, LLC</v>
          </cell>
          <cell r="C30" t="str">
            <v>03-30-07-903</v>
          </cell>
          <cell r="D30" t="str">
            <v>A</v>
          </cell>
          <cell r="E30">
            <v>9353.46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</row>
        <row r="31">
          <cell r="A31">
            <v>9</v>
          </cell>
          <cell r="B31" t="str">
            <v>Eastern Consolidated Energy</v>
          </cell>
          <cell r="C31" t="str">
            <v>03-30-04-900</v>
          </cell>
          <cell r="D31" t="str">
            <v>A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</row>
        <row r="32">
          <cell r="A32">
            <v>8</v>
          </cell>
          <cell r="B32" t="str">
            <v>MC Mining, LLC</v>
          </cell>
          <cell r="C32" t="str">
            <v>03-30-07-908</v>
          </cell>
          <cell r="D32" t="str">
            <v>A</v>
          </cell>
          <cell r="E32">
            <v>9951.800000000001</v>
          </cell>
          <cell r="F32">
            <v>54081.76</v>
          </cell>
          <cell r="H32">
            <v>7336.07</v>
          </cell>
          <cell r="I32">
            <v>52456</v>
          </cell>
          <cell r="J32">
            <v>-51000</v>
          </cell>
          <cell r="M32">
            <v>62873.83</v>
          </cell>
          <cell r="N32">
            <v>6.32</v>
          </cell>
        </row>
        <row r="33">
          <cell r="A33">
            <v>11</v>
          </cell>
          <cell r="B33" t="str">
            <v>Beech Fork Processing</v>
          </cell>
          <cell r="C33" t="str">
            <v>03-30-07-904</v>
          </cell>
          <cell r="D33" t="str">
            <v>A</v>
          </cell>
          <cell r="E33">
            <v>10908.13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  <cell r="N33">
            <v>0</v>
          </cell>
        </row>
        <row r="34">
          <cell r="A34">
            <v>1</v>
          </cell>
          <cell r="B34" t="str">
            <v>Appalachian Fuels, LLC</v>
          </cell>
          <cell r="C34" t="str">
            <v>03-30-07-902</v>
          </cell>
          <cell r="D34" t="str">
            <v>A</v>
          </cell>
          <cell r="E34">
            <v>5725.119999999999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</row>
        <row r="35">
          <cell r="A35">
            <v>10</v>
          </cell>
          <cell r="B35" t="str">
            <v>Trinity Coal Marketing LLC</v>
          </cell>
          <cell r="C35" t="str">
            <v>03-30-07-900</v>
          </cell>
          <cell r="D35" t="str">
            <v>A</v>
          </cell>
          <cell r="E35">
            <v>20017.8</v>
          </cell>
          <cell r="F35">
            <v>118379.2</v>
          </cell>
          <cell r="H35">
            <v>7271.18</v>
          </cell>
          <cell r="I35">
            <v>-14487.199999999997</v>
          </cell>
          <cell r="J35">
            <v>6983.56</v>
          </cell>
          <cell r="M35">
            <v>118146.74</v>
          </cell>
          <cell r="N35">
            <v>5.9</v>
          </cell>
        </row>
        <row r="36">
          <cell r="A36">
            <v>3</v>
          </cell>
          <cell r="B36" t="str">
            <v>Central Coal Company</v>
          </cell>
          <cell r="C36" t="str">
            <v>03-30-07-910</v>
          </cell>
          <cell r="D36" t="str">
            <v>A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</row>
        <row r="37">
          <cell r="A37">
            <v>5</v>
          </cell>
          <cell r="B37" t="str">
            <v>Rhino Energy, LLC</v>
          </cell>
          <cell r="C37" t="str">
            <v>03-30-07-909</v>
          </cell>
          <cell r="D37" t="str">
            <v>A</v>
          </cell>
          <cell r="E37">
            <v>0</v>
          </cell>
          <cell r="F37">
            <v>55080.81</v>
          </cell>
          <cell r="H37">
            <v>0</v>
          </cell>
          <cell r="I37">
            <v>0</v>
          </cell>
          <cell r="J37">
            <v>-45327.49</v>
          </cell>
          <cell r="M37">
            <v>9753.32</v>
          </cell>
          <cell r="N37">
            <v>0</v>
          </cell>
        </row>
        <row r="38">
          <cell r="A38">
            <v>6</v>
          </cell>
          <cell r="B38" t="str">
            <v>ICG, LLC</v>
          </cell>
          <cell r="C38" t="str">
            <v>03-30-07-901</v>
          </cell>
          <cell r="D38" t="str">
            <v>A</v>
          </cell>
          <cell r="E38">
            <v>30991.4</v>
          </cell>
          <cell r="F38">
            <v>176167.75</v>
          </cell>
          <cell r="H38">
            <v>22494.38</v>
          </cell>
          <cell r="I38">
            <v>41463.95000000001</v>
          </cell>
          <cell r="J38">
            <v>4824.99</v>
          </cell>
          <cell r="M38">
            <v>244951.07</v>
          </cell>
          <cell r="N38">
            <v>7.9</v>
          </cell>
        </row>
        <row r="39">
          <cell r="A39">
            <v>12</v>
          </cell>
          <cell r="B39" t="str">
            <v>INR-WV Operating, LLC</v>
          </cell>
          <cell r="C39" t="str">
            <v>03-30-08-900</v>
          </cell>
          <cell r="D39" t="str">
            <v>A</v>
          </cell>
          <cell r="E39">
            <v>28858.2</v>
          </cell>
          <cell r="F39">
            <v>0</v>
          </cell>
          <cell r="H39">
            <v>13687.78</v>
          </cell>
          <cell r="I39">
            <v>116530</v>
          </cell>
          <cell r="J39">
            <v>5915.09</v>
          </cell>
          <cell r="M39">
            <v>136132.87</v>
          </cell>
          <cell r="N39">
            <v>4.72</v>
          </cell>
        </row>
      </sheetData>
      <sheetData sheetId="17">
        <row r="39">
          <cell r="A39">
            <v>1</v>
          </cell>
          <cell r="B39" t="str">
            <v>INR-WV Operating, LLC</v>
          </cell>
          <cell r="C39" t="str">
            <v>03-30-08-001</v>
          </cell>
          <cell r="D39" t="str">
            <v>A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-57088</v>
          </cell>
          <cell r="M39">
            <v>-57088</v>
          </cell>
          <cell r="N39">
            <v>0</v>
          </cell>
        </row>
        <row r="40">
          <cell r="A40">
            <v>2</v>
          </cell>
          <cell r="B40" t="str">
            <v>Arch Coal Sales Company</v>
          </cell>
          <cell r="C40" t="str">
            <v>03-30-07-011</v>
          </cell>
          <cell r="D40" t="str">
            <v>A</v>
          </cell>
          <cell r="E40">
            <v>10332.8</v>
          </cell>
          <cell r="F40">
            <v>67451.5</v>
          </cell>
          <cell r="H40">
            <v>7499.82</v>
          </cell>
          <cell r="I40">
            <v>-5764.5</v>
          </cell>
          <cell r="J40">
            <v>-54974.88</v>
          </cell>
          <cell r="M40">
            <v>14211.94000000001</v>
          </cell>
          <cell r="N40">
            <v>4.38</v>
          </cell>
        </row>
        <row r="41">
          <cell r="A41">
            <v>3</v>
          </cell>
          <cell r="B41" t="str">
            <v>Progress Fuels Corp</v>
          </cell>
          <cell r="C41" t="str">
            <v>03-30-07-015</v>
          </cell>
          <cell r="D41" t="str">
            <v>A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</row>
        <row r="42">
          <cell r="A42">
            <v>4</v>
          </cell>
          <cell r="B42" t="str">
            <v>Progress Fuels Corp</v>
          </cell>
          <cell r="C42" t="str">
            <v>03-30-08-002</v>
          </cell>
          <cell r="D42" t="str">
            <v>A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</row>
        <row r="43">
          <cell r="A43">
            <v>5</v>
          </cell>
          <cell r="B43" t="str">
            <v>Massey Coal Sales Company, Inc.</v>
          </cell>
          <cell r="C43" t="str">
            <v>03-30-08-003</v>
          </cell>
          <cell r="D43" t="str">
            <v>A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</row>
        <row r="44">
          <cell r="A44">
            <v>12</v>
          </cell>
          <cell r="B44" t="str">
            <v>United Coal Company</v>
          </cell>
          <cell r="C44" t="str">
            <v>03-30-08-004</v>
          </cell>
          <cell r="D44" t="str">
            <v>A</v>
          </cell>
          <cell r="E44">
            <v>18996.4</v>
          </cell>
          <cell r="F44">
            <v>0</v>
          </cell>
          <cell r="H44">
            <v>13788.09</v>
          </cell>
          <cell r="I44">
            <v>98591</v>
          </cell>
          <cell r="J44">
            <v>0</v>
          </cell>
          <cell r="M44">
            <v>112379.09</v>
          </cell>
          <cell r="N44">
            <v>5.92</v>
          </cell>
        </row>
        <row r="45">
          <cell r="A45">
            <v>14</v>
          </cell>
          <cell r="B45" t="str">
            <v>Colona Synfuel, LLLP</v>
          </cell>
          <cell r="C45" t="str">
            <v>03-30-07-080</v>
          </cell>
          <cell r="D45" t="str">
            <v>A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</row>
        <row r="46">
          <cell r="A46">
            <v>15</v>
          </cell>
          <cell r="B46" t="str">
            <v>Colona Synfuel, LLLP</v>
          </cell>
          <cell r="C46" t="str">
            <v>03-30-07-082</v>
          </cell>
          <cell r="D46" t="str">
            <v>A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</row>
        <row r="47">
          <cell r="A47">
            <v>17</v>
          </cell>
          <cell r="B47" t="str">
            <v>New River Energy Resources</v>
          </cell>
          <cell r="C47" t="str">
            <v>03-30-07-012</v>
          </cell>
          <cell r="D47" t="str">
            <v>A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10</v>
          </cell>
          <cell r="B48" t="str">
            <v>New River Energy Resources</v>
          </cell>
          <cell r="C48" t="str">
            <v>03-30-07-012</v>
          </cell>
          <cell r="D48" t="str">
            <v>B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M48">
            <v>0</v>
          </cell>
          <cell r="N48">
            <v>0</v>
          </cell>
        </row>
        <row r="49">
          <cell r="A49">
            <v>11</v>
          </cell>
          <cell r="B49" t="str">
            <v>Kiva Coal Sales LLC</v>
          </cell>
          <cell r="C49" t="str">
            <v>03-30-06-009</v>
          </cell>
          <cell r="D49" t="str">
            <v>A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</row>
        <row r="50">
          <cell r="A50">
            <v>6</v>
          </cell>
          <cell r="B50" t="str">
            <v>Beech Fork Processing, Inc.</v>
          </cell>
          <cell r="C50" t="str">
            <v>03-30-07-014</v>
          </cell>
          <cell r="D50" t="str">
            <v>A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19</v>
          </cell>
          <cell r="B51" t="str">
            <v>Colona Synfuel, LLLP</v>
          </cell>
          <cell r="C51" t="str">
            <v>03-30-07-083</v>
          </cell>
          <cell r="D51" t="str">
            <v>A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7</v>
          </cell>
          <cell r="B52" t="str">
            <v>Laurel Creek Co</v>
          </cell>
          <cell r="C52" t="str">
            <v>03-30-07-013</v>
          </cell>
          <cell r="D52" t="str">
            <v>A</v>
          </cell>
          <cell r="E52">
            <v>6021.880000000001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</row>
        <row r="53">
          <cell r="A53">
            <v>8</v>
          </cell>
          <cell r="B53" t="str">
            <v>Laurel Creek Co</v>
          </cell>
          <cell r="C53" t="str">
            <v>03-30-07-001</v>
          </cell>
          <cell r="D53" t="str">
            <v>A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18</v>
          </cell>
          <cell r="B54" t="str">
            <v>Black Diamond Mining Co. LLC</v>
          </cell>
          <cell r="C54" t="str">
            <v>03-30-08-005</v>
          </cell>
          <cell r="D54" t="str">
            <v>A</v>
          </cell>
          <cell r="E54">
            <v>4000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9</v>
          </cell>
          <cell r="B55" t="str">
            <v>Root Hog Coal Inc</v>
          </cell>
          <cell r="C55" t="str">
            <v>03-30-07-017</v>
          </cell>
          <cell r="D55" t="str">
            <v>A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16</v>
          </cell>
          <cell r="B56" t="str">
            <v>CAM Mining</v>
          </cell>
          <cell r="C56" t="str">
            <v>07-00-04-003</v>
          </cell>
          <cell r="D56" t="str">
            <v>A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  <row r="57">
          <cell r="A57">
            <v>13</v>
          </cell>
          <cell r="B57" t="str">
            <v>CAM Mining</v>
          </cell>
          <cell r="C57" t="str">
            <v>07-00-04-004</v>
          </cell>
          <cell r="D57" t="str">
            <v>A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M57">
            <v>0</v>
          </cell>
          <cell r="N57">
            <v>0</v>
          </cell>
        </row>
        <row r="58">
          <cell r="A58">
            <v>20</v>
          </cell>
          <cell r="B58" t="str">
            <v>Arch Coal Sales Company, Inc.</v>
          </cell>
          <cell r="C58" t="str">
            <v>03-30-07-009</v>
          </cell>
          <cell r="D58" t="str">
            <v>A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</row>
        <row r="59">
          <cell r="A59">
            <v>21</v>
          </cell>
          <cell r="B59" t="str">
            <v>CAM Mining</v>
          </cell>
          <cell r="C59" t="str">
            <v>07-00-04-005</v>
          </cell>
          <cell r="D59" t="str">
            <v>A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</row>
        <row r="60">
          <cell r="A60">
            <v>22</v>
          </cell>
          <cell r="B60" t="str">
            <v>Koch Carbon, LLC</v>
          </cell>
          <cell r="C60" t="str">
            <v>03-30-07-005</v>
          </cell>
          <cell r="D60" t="str">
            <v>A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36.140625" style="136" customWidth="1"/>
    <col min="2" max="2" width="3.28125" style="136" bestFit="1" customWidth="1"/>
    <col min="3" max="3" width="11.8515625" style="136" bestFit="1" customWidth="1"/>
    <col min="4" max="4" width="2.28125" style="136" bestFit="1" customWidth="1"/>
    <col min="5" max="5" width="3.28125" style="136" bestFit="1" customWidth="1"/>
    <col min="6" max="6" width="3.8515625" style="136" customWidth="1"/>
    <col min="7" max="7" width="7.140625" style="136" bestFit="1" customWidth="1"/>
    <col min="8" max="8" width="13.140625" style="136" bestFit="1" customWidth="1"/>
    <col min="9" max="9" width="7.7109375" style="136" bestFit="1" customWidth="1"/>
    <col min="10" max="10" width="11.140625" style="136" bestFit="1" customWidth="1"/>
    <col min="11" max="11" width="9.57421875" style="136" bestFit="1" customWidth="1"/>
    <col min="12" max="12" width="10.00390625" style="136" bestFit="1" customWidth="1"/>
    <col min="13" max="13" width="9.00390625" style="136" customWidth="1"/>
    <col min="14" max="14" width="12.57421875" style="136" bestFit="1" customWidth="1"/>
    <col min="15" max="15" width="9.421875" style="136" bestFit="1" customWidth="1"/>
    <col min="16" max="16" width="10.00390625" style="136" bestFit="1" customWidth="1"/>
    <col min="17" max="17" width="6.421875" style="136" bestFit="1" customWidth="1"/>
    <col min="18" max="19" width="9.421875" style="136" bestFit="1" customWidth="1"/>
    <col min="20" max="16384" width="9.140625" style="136" customWidth="1"/>
  </cols>
  <sheetData>
    <row r="1" spans="1:19" ht="15">
      <c r="A1" s="229" t="s">
        <v>49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15">
      <c r="A2" s="229" t="s">
        <v>97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1:19" ht="15">
      <c r="A3" s="231" t="s">
        <v>229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19" ht="15">
      <c r="A4" s="137"/>
      <c r="B4" s="137"/>
      <c r="C4" s="137"/>
      <c r="D4" s="137"/>
      <c r="E4" s="137"/>
      <c r="F4" s="137"/>
      <c r="G4" s="137"/>
      <c r="H4" s="137"/>
      <c r="I4" s="138"/>
      <c r="J4" s="139"/>
      <c r="K4" s="137"/>
      <c r="L4" s="137"/>
      <c r="M4" s="137"/>
      <c r="N4" s="137"/>
      <c r="O4" s="137"/>
      <c r="P4" s="137"/>
      <c r="Q4" s="137"/>
      <c r="R4" s="137"/>
      <c r="S4" s="137"/>
    </row>
    <row r="5" spans="1:19" ht="15">
      <c r="A5" s="137"/>
      <c r="B5" s="135" t="s">
        <v>1</v>
      </c>
      <c r="C5" s="229" t="s">
        <v>1</v>
      </c>
      <c r="D5" s="229"/>
      <c r="E5" s="137"/>
      <c r="F5" s="137"/>
      <c r="G5" s="137"/>
      <c r="H5" s="137"/>
      <c r="I5" s="138"/>
      <c r="J5" s="139"/>
      <c r="K5" s="137"/>
      <c r="L5" s="137"/>
      <c r="M5" s="137"/>
      <c r="N5" s="137"/>
      <c r="O5" s="137"/>
      <c r="P5" s="137"/>
      <c r="Q5" s="137"/>
      <c r="R5" s="137"/>
      <c r="S5" s="137"/>
    </row>
    <row r="6" spans="1:19" ht="15">
      <c r="A6" s="137"/>
      <c r="B6" s="135" t="s">
        <v>2</v>
      </c>
      <c r="C6" s="229" t="s">
        <v>3</v>
      </c>
      <c r="D6" s="229"/>
      <c r="E6" s="137"/>
      <c r="F6" s="137"/>
      <c r="G6" s="137"/>
      <c r="H6" s="140"/>
      <c r="I6" s="138"/>
      <c r="J6" s="141" t="s">
        <v>4</v>
      </c>
      <c r="K6" s="230" t="s">
        <v>98</v>
      </c>
      <c r="L6" s="230"/>
      <c r="M6" s="230" t="s">
        <v>99</v>
      </c>
      <c r="N6" s="230"/>
      <c r="O6" s="230" t="s">
        <v>100</v>
      </c>
      <c r="P6" s="230"/>
      <c r="Q6" s="137"/>
      <c r="R6" s="137"/>
      <c r="S6" s="137"/>
    </row>
    <row r="7" spans="1:19" ht="15">
      <c r="A7" s="137"/>
      <c r="B7" s="135" t="s">
        <v>6</v>
      </c>
      <c r="C7" s="229" t="s">
        <v>7</v>
      </c>
      <c r="D7" s="229"/>
      <c r="E7" s="135" t="s">
        <v>8</v>
      </c>
      <c r="F7" s="135"/>
      <c r="G7" s="135"/>
      <c r="H7" s="135" t="s">
        <v>101</v>
      </c>
      <c r="I7" s="142" t="s">
        <v>102</v>
      </c>
      <c r="J7" s="141" t="s">
        <v>10</v>
      </c>
      <c r="K7" s="135" t="s">
        <v>103</v>
      </c>
      <c r="L7" s="135" t="s">
        <v>11</v>
      </c>
      <c r="M7" s="135" t="s">
        <v>12</v>
      </c>
      <c r="N7" s="135" t="s">
        <v>11</v>
      </c>
      <c r="O7" s="135" t="s">
        <v>12</v>
      </c>
      <c r="P7" s="135" t="s">
        <v>11</v>
      </c>
      <c r="Q7" s="135" t="s">
        <v>5</v>
      </c>
      <c r="R7" s="135"/>
      <c r="S7" s="135" t="s">
        <v>5</v>
      </c>
    </row>
    <row r="8" spans="1:19" ht="15">
      <c r="A8" s="140" t="s">
        <v>13</v>
      </c>
      <c r="B8" s="140" t="s">
        <v>14</v>
      </c>
      <c r="C8" s="230" t="s">
        <v>15</v>
      </c>
      <c r="D8" s="230"/>
      <c r="E8" s="140" t="s">
        <v>16</v>
      </c>
      <c r="F8" s="140" t="s">
        <v>140</v>
      </c>
      <c r="G8" s="140" t="s">
        <v>141</v>
      </c>
      <c r="H8" s="140" t="s">
        <v>17</v>
      </c>
      <c r="I8" s="143" t="s">
        <v>104</v>
      </c>
      <c r="J8" s="144" t="s">
        <v>18</v>
      </c>
      <c r="K8" s="140" t="s">
        <v>18</v>
      </c>
      <c r="L8" s="140" t="s">
        <v>10</v>
      </c>
      <c r="M8" s="140" t="s">
        <v>105</v>
      </c>
      <c r="N8" s="140" t="s">
        <v>10</v>
      </c>
      <c r="O8" s="140" t="s">
        <v>105</v>
      </c>
      <c r="P8" s="140" t="s">
        <v>10</v>
      </c>
      <c r="Q8" s="140" t="s">
        <v>106</v>
      </c>
      <c r="R8" s="140" t="s">
        <v>19</v>
      </c>
      <c r="S8" s="140" t="s">
        <v>107</v>
      </c>
    </row>
    <row r="9" spans="1:19" ht="15">
      <c r="A9" s="135" t="s">
        <v>25</v>
      </c>
      <c r="B9" s="135" t="s">
        <v>26</v>
      </c>
      <c r="C9" s="229" t="s">
        <v>27</v>
      </c>
      <c r="D9" s="229"/>
      <c r="E9" s="135" t="s">
        <v>28</v>
      </c>
      <c r="F9" s="135" t="s">
        <v>29</v>
      </c>
      <c r="G9" s="142" t="s">
        <v>30</v>
      </c>
      <c r="H9" s="141" t="s">
        <v>31</v>
      </c>
      <c r="I9" s="135" t="s">
        <v>32</v>
      </c>
      <c r="J9" s="135" t="s">
        <v>33</v>
      </c>
      <c r="K9" s="135" t="s">
        <v>34</v>
      </c>
      <c r="L9" s="135" t="s">
        <v>108</v>
      </c>
      <c r="M9" s="135" t="s">
        <v>109</v>
      </c>
      <c r="N9" s="135" t="s">
        <v>110</v>
      </c>
      <c r="O9" s="135" t="s">
        <v>111</v>
      </c>
      <c r="P9" s="135" t="s">
        <v>112</v>
      </c>
      <c r="Q9" s="135" t="s">
        <v>113</v>
      </c>
      <c r="R9" s="135" t="s">
        <v>142</v>
      </c>
      <c r="S9" s="135" t="s">
        <v>143</v>
      </c>
    </row>
    <row r="10" spans="1:19" ht="15">
      <c r="A10" s="145"/>
      <c r="B10" s="137"/>
      <c r="C10" s="137"/>
      <c r="D10" s="137"/>
      <c r="E10" s="140"/>
      <c r="F10" s="140"/>
      <c r="G10" s="140"/>
      <c r="H10" s="145"/>
      <c r="I10" s="45"/>
      <c r="J10" s="44"/>
      <c r="K10" s="145"/>
      <c r="L10" s="145"/>
      <c r="M10" s="145"/>
      <c r="N10" s="145"/>
      <c r="O10" s="145"/>
      <c r="P10" s="145"/>
      <c r="Q10" s="137"/>
      <c r="R10" s="137"/>
      <c r="S10" s="137"/>
    </row>
    <row r="11" spans="1:19" ht="15">
      <c r="A11" s="146" t="s">
        <v>114</v>
      </c>
      <c r="B11" s="137"/>
      <c r="C11" s="137"/>
      <c r="D11" s="137"/>
      <c r="E11" s="137"/>
      <c r="F11" s="137"/>
      <c r="G11" s="137"/>
      <c r="H11" s="145"/>
      <c r="I11" s="45"/>
      <c r="J11" s="44"/>
      <c r="K11" s="145"/>
      <c r="L11" s="145"/>
      <c r="M11" s="145"/>
      <c r="N11" s="145"/>
      <c r="O11" s="145"/>
      <c r="P11" s="145"/>
      <c r="Q11" s="137"/>
      <c r="R11" s="137"/>
      <c r="S11" s="137"/>
    </row>
    <row r="12" spans="1:19" ht="15">
      <c r="A12" s="145" t="s">
        <v>115</v>
      </c>
      <c r="B12" s="137"/>
      <c r="C12" s="137"/>
      <c r="D12" s="137"/>
      <c r="E12" s="137"/>
      <c r="F12" s="137"/>
      <c r="G12" s="137"/>
      <c r="H12" s="145"/>
      <c r="I12" s="45"/>
      <c r="J12" s="44"/>
      <c r="K12" s="145"/>
      <c r="L12" s="145"/>
      <c r="M12" s="145"/>
      <c r="N12" s="145"/>
      <c r="O12" s="145"/>
      <c r="P12" s="145"/>
      <c r="Q12" s="137"/>
      <c r="R12" s="137"/>
      <c r="S12" s="137"/>
    </row>
    <row r="13" spans="1:19" ht="15">
      <c r="A13" s="148" t="s">
        <v>132</v>
      </c>
      <c r="B13" s="137"/>
      <c r="C13" s="137"/>
      <c r="D13" s="137"/>
      <c r="E13" s="137"/>
      <c r="F13" s="137"/>
      <c r="G13" s="137"/>
      <c r="H13" s="147"/>
      <c r="I13" s="45"/>
      <c r="J13" s="44"/>
      <c r="K13" s="145"/>
      <c r="L13" s="145"/>
      <c r="M13" s="145"/>
      <c r="N13" s="145"/>
      <c r="O13" s="145"/>
      <c r="P13" s="145"/>
      <c r="Q13" s="137"/>
      <c r="R13" s="137"/>
      <c r="S13" s="137"/>
    </row>
    <row r="14" spans="1:19" ht="15">
      <c r="A14" s="208" t="s">
        <v>224</v>
      </c>
      <c r="B14" s="204" t="s">
        <v>1</v>
      </c>
      <c r="C14" s="217" t="s">
        <v>225</v>
      </c>
      <c r="D14" s="204" t="s">
        <v>133</v>
      </c>
      <c r="E14" s="204" t="s">
        <v>16</v>
      </c>
      <c r="F14" s="204" t="s">
        <v>145</v>
      </c>
      <c r="G14" s="205" t="s">
        <v>144</v>
      </c>
      <c r="H14" s="147">
        <v>7451.429999999999</v>
      </c>
      <c r="I14" s="45">
        <v>11931</v>
      </c>
      <c r="J14" s="44">
        <v>23.86</v>
      </c>
      <c r="K14" s="171">
        <v>82.91</v>
      </c>
      <c r="L14" s="171">
        <v>347.49</v>
      </c>
      <c r="M14" s="171">
        <v>0</v>
      </c>
      <c r="N14" s="171">
        <v>0</v>
      </c>
      <c r="O14" s="171">
        <v>82.91</v>
      </c>
      <c r="P14" s="171">
        <v>347.49</v>
      </c>
      <c r="Q14" s="174">
        <v>1.01</v>
      </c>
      <c r="R14" s="174">
        <v>11.65</v>
      </c>
      <c r="S14" s="174">
        <v>6.96</v>
      </c>
    </row>
    <row r="15" spans="1:19" ht="15">
      <c r="A15" s="145" t="s">
        <v>217</v>
      </c>
      <c r="B15" s="137" t="s">
        <v>1</v>
      </c>
      <c r="C15" s="137" t="s">
        <v>218</v>
      </c>
      <c r="D15" s="137" t="s">
        <v>133</v>
      </c>
      <c r="E15" s="137" t="s">
        <v>16</v>
      </c>
      <c r="F15" s="204" t="s">
        <v>145</v>
      </c>
      <c r="G15" s="205" t="s">
        <v>144</v>
      </c>
      <c r="H15" s="147">
        <v>20690.22</v>
      </c>
      <c r="I15" s="45">
        <v>12359</v>
      </c>
      <c r="J15" s="44">
        <v>24.72</v>
      </c>
      <c r="K15" s="171">
        <v>81.74</v>
      </c>
      <c r="L15" s="171">
        <v>330.66</v>
      </c>
      <c r="M15" s="171">
        <v>0</v>
      </c>
      <c r="N15" s="171">
        <v>0</v>
      </c>
      <c r="O15" s="171">
        <v>81.74</v>
      </c>
      <c r="P15" s="171">
        <v>330.66</v>
      </c>
      <c r="Q15" s="174">
        <v>0.88</v>
      </c>
      <c r="R15" s="174">
        <v>10.95</v>
      </c>
      <c r="S15" s="174">
        <v>5.67</v>
      </c>
    </row>
    <row r="16" spans="1:19" ht="15">
      <c r="A16" s="208" t="s">
        <v>216</v>
      </c>
      <c r="B16" s="137" t="s">
        <v>1</v>
      </c>
      <c r="C16" s="137" t="s">
        <v>219</v>
      </c>
      <c r="D16" s="137" t="s">
        <v>133</v>
      </c>
      <c r="E16" s="137" t="s">
        <v>16</v>
      </c>
      <c r="F16" s="204" t="s">
        <v>145</v>
      </c>
      <c r="G16" s="205" t="s">
        <v>144</v>
      </c>
      <c r="H16" s="147">
        <v>10027.72</v>
      </c>
      <c r="I16" s="45">
        <v>12222</v>
      </c>
      <c r="J16" s="44">
        <v>24.44</v>
      </c>
      <c r="K16" s="171">
        <v>79.51</v>
      </c>
      <c r="L16" s="171">
        <v>325.33</v>
      </c>
      <c r="M16" s="171">
        <v>0</v>
      </c>
      <c r="N16" s="171">
        <v>0</v>
      </c>
      <c r="O16" s="171">
        <v>79.51</v>
      </c>
      <c r="P16" s="171">
        <v>325.33</v>
      </c>
      <c r="Q16" s="174">
        <v>0.95</v>
      </c>
      <c r="R16" s="174">
        <v>9.18</v>
      </c>
      <c r="S16" s="174">
        <v>7.47</v>
      </c>
    </row>
    <row r="17" spans="1:19" ht="15">
      <c r="A17" s="208" t="s">
        <v>226</v>
      </c>
      <c r="B17" s="137" t="s">
        <v>1</v>
      </c>
      <c r="C17" s="137" t="s">
        <v>227</v>
      </c>
      <c r="D17" s="204" t="s">
        <v>133</v>
      </c>
      <c r="E17" s="204" t="s">
        <v>16</v>
      </c>
      <c r="F17" s="204" t="s">
        <v>145</v>
      </c>
      <c r="G17" s="205" t="s">
        <v>144</v>
      </c>
      <c r="H17" s="147">
        <v>10904.41</v>
      </c>
      <c r="I17" s="45">
        <v>12497</v>
      </c>
      <c r="J17" s="44">
        <v>24.99</v>
      </c>
      <c r="K17" s="171">
        <v>76.2</v>
      </c>
      <c r="L17" s="171">
        <v>304.92</v>
      </c>
      <c r="M17" s="171">
        <v>0</v>
      </c>
      <c r="N17" s="171">
        <v>0</v>
      </c>
      <c r="O17" s="171">
        <v>76.2</v>
      </c>
      <c r="P17" s="171">
        <v>304.92</v>
      </c>
      <c r="Q17" s="174">
        <v>0.88</v>
      </c>
      <c r="R17" s="174">
        <v>11.57</v>
      </c>
      <c r="S17" s="174">
        <v>4.88</v>
      </c>
    </row>
    <row r="18" spans="1:19" s="160" customFormat="1" ht="15.75" thickBot="1">
      <c r="A18" s="161" t="s">
        <v>130</v>
      </c>
      <c r="B18" s="156"/>
      <c r="C18" s="157"/>
      <c r="D18" s="156"/>
      <c r="E18" s="156"/>
      <c r="F18" s="156"/>
      <c r="G18" s="156"/>
      <c r="H18" s="158">
        <v>49073.78</v>
      </c>
      <c r="I18" s="203">
        <v>12305</v>
      </c>
      <c r="J18" s="159">
        <v>24.61</v>
      </c>
      <c r="K18" s="207">
        <v>80.23</v>
      </c>
      <c r="L18" s="175">
        <v>326.01</v>
      </c>
      <c r="M18" s="175">
        <v>4.67</v>
      </c>
      <c r="N18" s="183">
        <v>18.98</v>
      </c>
      <c r="O18" s="175">
        <v>84.9</v>
      </c>
      <c r="P18" s="158">
        <v>344.98</v>
      </c>
      <c r="Q18" s="162">
        <v>0.91</v>
      </c>
      <c r="R18" s="206">
        <v>10.87</v>
      </c>
      <c r="S18" s="206">
        <v>6</v>
      </c>
    </row>
    <row r="19" spans="1:19" ht="15">
      <c r="A19" s="145"/>
      <c r="B19" s="137"/>
      <c r="C19" s="137"/>
      <c r="D19" s="137"/>
      <c r="E19" s="137"/>
      <c r="F19" s="137"/>
      <c r="G19" s="137"/>
      <c r="H19" s="195"/>
      <c r="I19" s="45"/>
      <c r="J19" s="44"/>
      <c r="K19" s="145"/>
      <c r="L19" s="145"/>
      <c r="M19" s="44"/>
      <c r="N19" s="145"/>
      <c r="O19" s="145"/>
      <c r="P19" s="145"/>
      <c r="Q19" s="137"/>
      <c r="R19" s="137"/>
      <c r="S19" s="137"/>
    </row>
    <row r="20" spans="1:19" ht="15.75" thickBot="1">
      <c r="A20" s="145"/>
      <c r="B20" s="137"/>
      <c r="C20" s="137"/>
      <c r="D20" s="137"/>
      <c r="E20" s="137"/>
      <c r="F20" s="137"/>
      <c r="G20" s="137"/>
      <c r="H20" s="44"/>
      <c r="I20" s="45"/>
      <c r="J20" s="44"/>
      <c r="K20" s="145"/>
      <c r="L20" s="145"/>
      <c r="M20" s="44"/>
      <c r="N20" s="149"/>
      <c r="O20" s="145"/>
      <c r="P20" s="145"/>
      <c r="Q20" s="137"/>
      <c r="R20" s="137"/>
      <c r="S20" s="137"/>
    </row>
    <row r="21" spans="1:19" s="134" customFormat="1" ht="16.5" thickBot="1" thickTop="1">
      <c r="A21" s="163" t="s">
        <v>131</v>
      </c>
      <c r="B21" s="164"/>
      <c r="C21" s="165"/>
      <c r="D21" s="164"/>
      <c r="E21" s="164"/>
      <c r="F21" s="164"/>
      <c r="G21" s="164"/>
      <c r="H21" s="166">
        <v>49073.78</v>
      </c>
      <c r="I21" s="167">
        <v>12305</v>
      </c>
      <c r="J21" s="168">
        <v>24.61</v>
      </c>
      <c r="K21" s="168">
        <v>80.23</v>
      </c>
      <c r="L21" s="194">
        <v>326.01</v>
      </c>
      <c r="M21" s="168">
        <v>4.67</v>
      </c>
      <c r="N21" s="168">
        <v>18.98</v>
      </c>
      <c r="O21" s="166">
        <v>84.9</v>
      </c>
      <c r="P21" s="169">
        <v>344.98</v>
      </c>
      <c r="Q21" s="170">
        <v>0.91</v>
      </c>
      <c r="R21" s="184">
        <v>10.87</v>
      </c>
      <c r="S21" s="184">
        <v>6</v>
      </c>
    </row>
    <row r="22" spans="1:19" ht="15.75" thickTop="1">
      <c r="A22" s="145"/>
      <c r="B22" s="137"/>
      <c r="C22" s="137"/>
      <c r="D22" s="137"/>
      <c r="E22" s="137"/>
      <c r="F22" s="137"/>
      <c r="G22" s="137"/>
      <c r="H22" s="195"/>
      <c r="I22" s="45"/>
      <c r="J22" s="44"/>
      <c r="K22" s="145"/>
      <c r="L22" s="145"/>
      <c r="M22" s="145"/>
      <c r="N22" s="145"/>
      <c r="O22" s="145"/>
      <c r="P22" s="145"/>
      <c r="Q22" s="137"/>
      <c r="R22" s="137"/>
      <c r="S22" s="137"/>
    </row>
    <row r="23" spans="1:19" ht="15">
      <c r="A23" s="229" t="s">
        <v>116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</row>
    <row r="24" spans="2:19" s="145" customFormat="1" ht="12.75">
      <c r="B24" s="137"/>
      <c r="C24" s="137"/>
      <c r="D24" s="137"/>
      <c r="E24" s="137"/>
      <c r="F24" s="137"/>
      <c r="G24" s="137"/>
      <c r="H24" s="44"/>
      <c r="I24" s="45"/>
      <c r="J24" s="44"/>
      <c r="Q24" s="137"/>
      <c r="R24" s="137"/>
      <c r="S24" s="137"/>
    </row>
    <row r="25" spans="2:19" s="145" customFormat="1" ht="12.75">
      <c r="B25" s="135" t="s">
        <v>2</v>
      </c>
      <c r="C25" s="229" t="s">
        <v>3</v>
      </c>
      <c r="D25" s="229"/>
      <c r="E25" s="137"/>
      <c r="F25" s="137"/>
      <c r="G25" s="137"/>
      <c r="H25" s="135"/>
      <c r="I25" s="142"/>
      <c r="J25" s="141" t="s">
        <v>117</v>
      </c>
      <c r="Q25" s="137"/>
      <c r="R25" s="137"/>
      <c r="S25" s="137"/>
    </row>
    <row r="26" spans="2:19" s="145" customFormat="1" ht="12.75">
      <c r="B26" s="135" t="s">
        <v>6</v>
      </c>
      <c r="C26" s="229" t="s">
        <v>7</v>
      </c>
      <c r="D26" s="229"/>
      <c r="E26" s="135" t="s">
        <v>8</v>
      </c>
      <c r="F26" s="135"/>
      <c r="G26" s="135"/>
      <c r="H26" s="135" t="s">
        <v>20</v>
      </c>
      <c r="I26" s="142"/>
      <c r="J26" s="141" t="s">
        <v>21</v>
      </c>
      <c r="L26" s="135" t="s">
        <v>118</v>
      </c>
      <c r="N26" s="135" t="s">
        <v>22</v>
      </c>
      <c r="P26" s="135" t="s">
        <v>11</v>
      </c>
      <c r="Q26" s="137"/>
      <c r="R26" s="135" t="s">
        <v>5</v>
      </c>
      <c r="S26" s="137"/>
    </row>
    <row r="27" spans="1:19" s="145" customFormat="1" ht="12.75">
      <c r="A27" s="140" t="s">
        <v>119</v>
      </c>
      <c r="B27" s="140" t="s">
        <v>14</v>
      </c>
      <c r="C27" s="230" t="s">
        <v>15</v>
      </c>
      <c r="D27" s="230"/>
      <c r="E27" s="140" t="s">
        <v>16</v>
      </c>
      <c r="F27" s="140"/>
      <c r="G27" s="140"/>
      <c r="H27" s="140" t="s">
        <v>23</v>
      </c>
      <c r="I27" s="45"/>
      <c r="J27" s="144" t="s">
        <v>17</v>
      </c>
      <c r="L27" s="140" t="s">
        <v>24</v>
      </c>
      <c r="N27" s="140" t="s">
        <v>120</v>
      </c>
      <c r="P27" s="140" t="s">
        <v>10</v>
      </c>
      <c r="Q27" s="137"/>
      <c r="R27" s="140" t="s">
        <v>106</v>
      </c>
      <c r="S27" s="137"/>
    </row>
    <row r="28" spans="1:19" s="145" customFormat="1" ht="12.75">
      <c r="A28" s="135" t="s">
        <v>25</v>
      </c>
      <c r="B28" s="135" t="s">
        <v>26</v>
      </c>
      <c r="C28" s="229" t="s">
        <v>27</v>
      </c>
      <c r="D28" s="229"/>
      <c r="E28" s="135" t="s">
        <v>28</v>
      </c>
      <c r="F28" s="135"/>
      <c r="G28" s="135"/>
      <c r="H28" s="135" t="s">
        <v>29</v>
      </c>
      <c r="I28" s="45"/>
      <c r="J28" s="141" t="s">
        <v>30</v>
      </c>
      <c r="L28" s="135" t="s">
        <v>31</v>
      </c>
      <c r="N28" s="135" t="s">
        <v>32</v>
      </c>
      <c r="P28" s="135" t="s">
        <v>33</v>
      </c>
      <c r="Q28" s="137"/>
      <c r="R28" s="135" t="s">
        <v>34</v>
      </c>
      <c r="S28" s="137"/>
    </row>
    <row r="29" spans="2:19" s="145" customFormat="1" ht="12.75">
      <c r="B29" s="137"/>
      <c r="C29" s="137"/>
      <c r="D29" s="137"/>
      <c r="E29" s="137"/>
      <c r="F29" s="137"/>
      <c r="G29" s="137"/>
      <c r="I29" s="45"/>
      <c r="J29" s="44"/>
      <c r="Q29" s="137"/>
      <c r="R29" s="137"/>
      <c r="S29" s="137"/>
    </row>
    <row r="30" spans="1:19" s="145" customFormat="1" ht="12.75">
      <c r="A30" s="208" t="s">
        <v>223</v>
      </c>
      <c r="B30" s="137" t="s">
        <v>6</v>
      </c>
      <c r="C30" s="150" t="s">
        <v>134</v>
      </c>
      <c r="D30" s="137"/>
      <c r="E30" s="137" t="s">
        <v>16</v>
      </c>
      <c r="F30" s="137"/>
      <c r="G30" s="137"/>
      <c r="H30" s="137" t="s">
        <v>135</v>
      </c>
      <c r="I30" s="45"/>
      <c r="J30" s="151">
        <v>0</v>
      </c>
      <c r="L30" s="152">
        <v>0</v>
      </c>
      <c r="N30" s="153">
        <v>0</v>
      </c>
      <c r="P30" s="154">
        <v>0</v>
      </c>
      <c r="Q30" s="137"/>
      <c r="R30" s="137">
        <v>0.36</v>
      </c>
      <c r="S30" s="137"/>
    </row>
    <row r="31" spans="2:19" s="145" customFormat="1" ht="12.75">
      <c r="B31" s="137"/>
      <c r="C31" s="137"/>
      <c r="D31" s="137"/>
      <c r="E31" s="137"/>
      <c r="F31" s="137"/>
      <c r="G31" s="137"/>
      <c r="I31" s="45"/>
      <c r="J31" s="44"/>
      <c r="Q31" s="137"/>
      <c r="R31" s="137"/>
      <c r="S31" s="137"/>
    </row>
    <row r="32" spans="1:19" s="145" customFormat="1" ht="12.75">
      <c r="A32" s="155"/>
      <c r="B32" s="137"/>
      <c r="C32" s="137"/>
      <c r="D32" s="137"/>
      <c r="E32" s="137"/>
      <c r="F32" s="137"/>
      <c r="G32" s="137"/>
      <c r="I32" s="45"/>
      <c r="J32" s="44"/>
      <c r="Q32" s="137"/>
      <c r="R32" s="137"/>
      <c r="S32" s="137"/>
    </row>
    <row r="33" ht="15">
      <c r="A33" s="155"/>
    </row>
    <row r="35" ht="15">
      <c r="A35" s="155"/>
    </row>
  </sheetData>
  <sheetProtection/>
  <mergeCells count="16">
    <mergeCell ref="C28:D28"/>
    <mergeCell ref="C7:D7"/>
    <mergeCell ref="C8:D8"/>
    <mergeCell ref="C9:D9"/>
    <mergeCell ref="A23:S23"/>
    <mergeCell ref="C25:D25"/>
    <mergeCell ref="C26:D26"/>
    <mergeCell ref="C27:D27"/>
    <mergeCell ref="C6:D6"/>
    <mergeCell ref="K6:L6"/>
    <mergeCell ref="M6:N6"/>
    <mergeCell ref="O6:P6"/>
    <mergeCell ref="C5:D5"/>
    <mergeCell ref="A1:S1"/>
    <mergeCell ref="A2:S2"/>
    <mergeCell ref="A3:S3"/>
  </mergeCells>
  <printOptions gridLines="1"/>
  <pageMargins left="0.75" right="0.75" top="1" bottom="1" header="0.5" footer="0.5"/>
  <pageSetup blackAndWhite="1"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D13" sqref="D13:H23"/>
    </sheetView>
  </sheetViews>
  <sheetFormatPr defaultColWidth="12.421875" defaultRowHeight="12.75"/>
  <cols>
    <col min="1" max="1" width="22.7109375" style="16" customWidth="1"/>
    <col min="2" max="2" width="3.421875" style="16" customWidth="1"/>
    <col min="3" max="3" width="18.8515625" style="16" customWidth="1"/>
    <col min="4" max="4" width="20.140625" style="16" customWidth="1"/>
    <col min="5" max="5" width="9.8515625" style="16" customWidth="1"/>
    <col min="6" max="6" width="20.140625" style="16" customWidth="1"/>
    <col min="7" max="7" width="7.28125" style="16" customWidth="1"/>
    <col min="8" max="8" width="20.140625" style="16" customWidth="1"/>
    <col min="9" max="16384" width="12.421875" style="16" customWidth="1"/>
  </cols>
  <sheetData>
    <row r="1" spans="1:8" ht="15.75">
      <c r="A1" s="232" t="s">
        <v>125</v>
      </c>
      <c r="B1" s="232"/>
      <c r="C1" s="232"/>
      <c r="D1" s="232"/>
      <c r="E1" s="232"/>
      <c r="F1" s="232"/>
      <c r="G1" s="232"/>
      <c r="H1" s="232"/>
    </row>
    <row r="2" spans="1:8" ht="15.75">
      <c r="A2" s="233" t="s">
        <v>114</v>
      </c>
      <c r="B2" s="233"/>
      <c r="C2" s="233"/>
      <c r="D2" s="233"/>
      <c r="E2" s="233"/>
      <c r="F2" s="233"/>
      <c r="G2" s="233"/>
      <c r="H2" s="233"/>
    </row>
    <row r="3" spans="1:8" ht="15.75">
      <c r="A3" s="234" t="str">
        <f>+'ANALYSIS OF COAL PURCHASES'!A3:S3</f>
        <v>SEPTEMBER 2013</v>
      </c>
      <c r="B3" s="234"/>
      <c r="C3" s="234"/>
      <c r="D3" s="234"/>
      <c r="E3" s="234"/>
      <c r="F3" s="234"/>
      <c r="G3" s="234"/>
      <c r="H3" s="234"/>
    </row>
    <row r="4" spans="1:8" ht="15.75">
      <c r="A4" s="71"/>
      <c r="B4" s="71"/>
      <c r="C4" s="71"/>
      <c r="D4" s="71"/>
      <c r="E4" s="71"/>
      <c r="F4" s="71"/>
      <c r="G4" s="71"/>
      <c r="H4" s="71"/>
    </row>
    <row r="5" spans="1:8" ht="15.75">
      <c r="A5" s="71"/>
      <c r="B5" s="71"/>
      <c r="C5" s="71"/>
      <c r="D5" s="71"/>
      <c r="E5" s="71"/>
      <c r="F5" s="71"/>
      <c r="G5" s="71"/>
      <c r="H5" s="71"/>
    </row>
    <row r="6" spans="1:2" ht="15">
      <c r="A6" s="18"/>
      <c r="B6" s="18"/>
    </row>
    <row r="7" spans="1:8" ht="18">
      <c r="A7" s="235" t="s">
        <v>126</v>
      </c>
      <c r="B7" s="235"/>
      <c r="C7" s="235"/>
      <c r="D7" s="235"/>
      <c r="E7" s="235"/>
      <c r="F7" s="235"/>
      <c r="G7" s="235"/>
      <c r="H7" s="235"/>
    </row>
    <row r="8" spans="1:8" ht="18">
      <c r="A8" s="61"/>
      <c r="B8" s="61"/>
      <c r="C8" s="61"/>
      <c r="D8" s="61"/>
      <c r="E8" s="61"/>
      <c r="F8" s="61"/>
      <c r="G8" s="61"/>
      <c r="H8" s="61"/>
    </row>
    <row r="9" ht="15">
      <c r="A9" s="17"/>
    </row>
    <row r="10" spans="1:8" ht="15.75">
      <c r="A10" s="17"/>
      <c r="D10" s="71"/>
      <c r="E10" s="72"/>
      <c r="F10" s="72"/>
      <c r="G10" s="72"/>
      <c r="H10" s="71" t="s">
        <v>12</v>
      </c>
    </row>
    <row r="11" spans="1:8" ht="15.75">
      <c r="A11" s="17"/>
      <c r="D11" s="73" t="s">
        <v>9</v>
      </c>
      <c r="E11" s="72"/>
      <c r="F11" s="73" t="s">
        <v>35</v>
      </c>
      <c r="G11" s="72"/>
      <c r="H11" s="73" t="s">
        <v>24</v>
      </c>
    </row>
    <row r="12" ht="15">
      <c r="A12" s="17"/>
    </row>
    <row r="13" spans="1:8" ht="15">
      <c r="A13" s="18" t="s">
        <v>36</v>
      </c>
      <c r="D13" s="102">
        <v>638867.5599999999</v>
      </c>
      <c r="E13" s="103"/>
      <c r="F13" s="104">
        <v>50833499.91</v>
      </c>
      <c r="H13" s="105">
        <v>79.5681</v>
      </c>
    </row>
    <row r="14" spans="1:8" ht="15">
      <c r="A14" s="18"/>
      <c r="D14" s="106"/>
      <c r="E14" s="103"/>
      <c r="F14" s="107"/>
      <c r="H14" s="108"/>
    </row>
    <row r="15" spans="1:8" ht="15">
      <c r="A15" s="18" t="s">
        <v>37</v>
      </c>
      <c r="D15" s="102">
        <v>49073.78</v>
      </c>
      <c r="E15" s="103"/>
      <c r="F15" s="107">
        <v>4166362.57</v>
      </c>
      <c r="H15" s="105">
        <v>84.9</v>
      </c>
    </row>
    <row r="16" spans="1:8" ht="15">
      <c r="A16" s="18"/>
      <c r="D16" s="106"/>
      <c r="E16" s="103"/>
      <c r="F16" s="107"/>
      <c r="H16" s="108"/>
    </row>
    <row r="17" spans="1:8" ht="15">
      <c r="A17" s="18" t="s">
        <v>38</v>
      </c>
      <c r="B17" s="20" t="s">
        <v>39</v>
      </c>
      <c r="D17" s="109">
        <v>0</v>
      </c>
      <c r="E17" s="109"/>
      <c r="F17" s="110">
        <v>0</v>
      </c>
      <c r="G17" s="69"/>
      <c r="H17" s="111">
        <v>0</v>
      </c>
    </row>
    <row r="18" spans="6:8" ht="15">
      <c r="F18" s="112"/>
      <c r="H18" s="19"/>
    </row>
    <row r="19" spans="1:8" ht="15">
      <c r="A19" s="18" t="s">
        <v>40</v>
      </c>
      <c r="D19" s="113">
        <v>687941.34</v>
      </c>
      <c r="F19" s="216">
        <v>54999862.48</v>
      </c>
      <c r="H19" s="19">
        <v>79.9485</v>
      </c>
    </row>
    <row r="20" spans="4:8" ht="15">
      <c r="D20" s="113"/>
      <c r="F20" s="114"/>
      <c r="H20" s="19"/>
    </row>
    <row r="21" spans="1:8" ht="15">
      <c r="A21" s="18" t="s">
        <v>124</v>
      </c>
      <c r="B21" s="20" t="s">
        <v>41</v>
      </c>
      <c r="D21" s="115">
        <v>41983</v>
      </c>
      <c r="E21" s="116"/>
      <c r="F21" s="117">
        <v>3356476.92</v>
      </c>
      <c r="G21" s="69"/>
      <c r="H21" s="70">
        <v>79.9485</v>
      </c>
    </row>
    <row r="22" spans="1:8" ht="15">
      <c r="A22" s="18"/>
      <c r="H22" s="19"/>
    </row>
    <row r="23" spans="1:8" ht="15.75" thickBot="1">
      <c r="A23" s="18" t="s">
        <v>42</v>
      </c>
      <c r="D23" s="118">
        <v>645958.34</v>
      </c>
      <c r="E23" s="119"/>
      <c r="F23" s="120">
        <v>51643385.559999995</v>
      </c>
      <c r="G23" s="119"/>
      <c r="H23" s="121">
        <v>79.9485</v>
      </c>
    </row>
    <row r="24" spans="1:8" ht="15.75" thickTop="1">
      <c r="A24" s="18"/>
      <c r="D24" s="94"/>
      <c r="E24" s="95"/>
      <c r="F24" s="96"/>
      <c r="G24" s="95"/>
      <c r="H24" s="91"/>
    </row>
    <row r="25" ht="15">
      <c r="H25" s="19"/>
    </row>
    <row r="26" ht="15">
      <c r="H26" s="19"/>
    </row>
    <row r="27" ht="15">
      <c r="H27" s="19"/>
    </row>
    <row r="28" ht="15">
      <c r="A28" s="16" t="s">
        <v>0</v>
      </c>
    </row>
    <row r="29" spans="1:2" ht="15">
      <c r="A29" s="93">
        <v>1</v>
      </c>
      <c r="B29" s="16" t="s">
        <v>43</v>
      </c>
    </row>
    <row r="30" spans="1:2" ht="15">
      <c r="A30" s="59"/>
      <c r="B30" s="18"/>
    </row>
    <row r="31" spans="1:2" ht="15">
      <c r="A31" s="16">
        <v>2</v>
      </c>
      <c r="B31" s="16" t="s">
        <v>44</v>
      </c>
    </row>
    <row r="32" spans="1:2" ht="15">
      <c r="A32" s="59"/>
      <c r="B32" s="18"/>
    </row>
    <row r="33" ht="15">
      <c r="H33" s="19"/>
    </row>
    <row r="34" ht="15">
      <c r="H34" s="19"/>
    </row>
  </sheetData>
  <sheetProtection/>
  <mergeCells count="4">
    <mergeCell ref="A1:H1"/>
    <mergeCell ref="A2:H2"/>
    <mergeCell ref="A3:H3"/>
    <mergeCell ref="A7:H7"/>
  </mergeCells>
  <printOptions/>
  <pageMargins left="0.75" right="0.75" top="1" bottom="1" header="0.5" footer="0.5"/>
  <pageSetup blackAndWhite="1"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D13" sqref="D13:H25"/>
    </sheetView>
  </sheetViews>
  <sheetFormatPr defaultColWidth="12.421875" defaultRowHeight="12.75"/>
  <cols>
    <col min="1" max="1" width="22.7109375" style="2" customWidth="1"/>
    <col min="2" max="2" width="3.421875" style="2" customWidth="1"/>
    <col min="3" max="3" width="10.140625" style="2" customWidth="1"/>
    <col min="4" max="4" width="20.140625" style="2" customWidth="1"/>
    <col min="5" max="5" width="3.28125" style="2" customWidth="1"/>
    <col min="6" max="6" width="20.140625" style="2" customWidth="1"/>
    <col min="7" max="7" width="2.421875" style="2" customWidth="1"/>
    <col min="8" max="8" width="20.140625" style="2" customWidth="1"/>
    <col min="9" max="16384" width="12.421875" style="2" customWidth="1"/>
  </cols>
  <sheetData>
    <row r="1" spans="1:8" ht="15.75">
      <c r="A1" s="237" t="s">
        <v>49</v>
      </c>
      <c r="B1" s="237"/>
      <c r="C1" s="237"/>
      <c r="D1" s="237"/>
      <c r="E1" s="237"/>
      <c r="F1" s="237"/>
      <c r="G1" s="237"/>
      <c r="H1" s="237"/>
    </row>
    <row r="2" spans="1:8" ht="15.75">
      <c r="A2" s="233" t="s">
        <v>114</v>
      </c>
      <c r="B2" s="233"/>
      <c r="C2" s="233"/>
      <c r="D2" s="233"/>
      <c r="E2" s="233"/>
      <c r="F2" s="233"/>
      <c r="G2" s="233"/>
      <c r="H2" s="233"/>
    </row>
    <row r="3" spans="1:8" ht="15.75">
      <c r="A3" s="236" t="str">
        <f>+'ANALYSIS OF COAL PURCHASES'!A3:Q3</f>
        <v>SEPTEMBER 2013</v>
      </c>
      <c r="B3" s="236"/>
      <c r="C3" s="236"/>
      <c r="D3" s="236"/>
      <c r="E3" s="236"/>
      <c r="F3" s="236"/>
      <c r="G3" s="236"/>
      <c r="H3" s="236"/>
    </row>
    <row r="4" spans="1:8" ht="15.75">
      <c r="A4" s="71"/>
      <c r="B4" s="71"/>
      <c r="C4" s="71"/>
      <c r="D4" s="71"/>
      <c r="E4" s="71"/>
      <c r="F4" s="71"/>
      <c r="G4" s="71"/>
      <c r="H4" s="71"/>
    </row>
    <row r="5" spans="1:8" ht="15.75">
      <c r="A5" s="71"/>
      <c r="B5" s="71"/>
      <c r="C5" s="71"/>
      <c r="D5" s="71"/>
      <c r="E5" s="71"/>
      <c r="F5" s="71"/>
      <c r="G5" s="71"/>
      <c r="H5" s="71"/>
    </row>
    <row r="6" spans="1:8" ht="15">
      <c r="A6" s="18"/>
      <c r="B6" s="18"/>
      <c r="C6" s="16"/>
      <c r="D6" s="16"/>
      <c r="E6" s="16"/>
      <c r="F6" s="16"/>
      <c r="G6" s="16"/>
      <c r="H6" s="16"/>
    </row>
    <row r="7" spans="1:8" ht="18">
      <c r="A7" s="235" t="s">
        <v>127</v>
      </c>
      <c r="B7" s="235"/>
      <c r="C7" s="235"/>
      <c r="D7" s="235"/>
      <c r="E7" s="235"/>
      <c r="F7" s="235"/>
      <c r="G7" s="235"/>
      <c r="H7" s="235"/>
    </row>
    <row r="8" spans="1:8" ht="18">
      <c r="A8" s="61"/>
      <c r="B8" s="61"/>
      <c r="C8" s="61"/>
      <c r="D8" s="61"/>
      <c r="E8" s="61"/>
      <c r="F8" s="61"/>
      <c r="G8" s="61"/>
      <c r="H8" s="61"/>
    </row>
    <row r="9" spans="1:8" ht="15">
      <c r="A9" s="17"/>
      <c r="B9" s="16"/>
      <c r="C9" s="16"/>
      <c r="D9" s="16"/>
      <c r="E9" s="16"/>
      <c r="F9" s="16"/>
      <c r="G9" s="16"/>
      <c r="H9" s="16"/>
    </row>
    <row r="10" spans="1:8" ht="15.75">
      <c r="A10" s="17"/>
      <c r="B10" s="16"/>
      <c r="C10" s="16"/>
      <c r="D10" s="71"/>
      <c r="E10" s="72"/>
      <c r="F10" s="72"/>
      <c r="G10" s="72"/>
      <c r="H10" s="71" t="s">
        <v>12</v>
      </c>
    </row>
    <row r="11" spans="1:8" ht="15.75">
      <c r="A11" s="17"/>
      <c r="B11" s="16"/>
      <c r="C11" s="16"/>
      <c r="D11" s="73" t="s">
        <v>128</v>
      </c>
      <c r="E11" s="72"/>
      <c r="F11" s="73" t="s">
        <v>35</v>
      </c>
      <c r="G11" s="72"/>
      <c r="H11" s="73" t="s">
        <v>24</v>
      </c>
    </row>
    <row r="13" spans="1:8" ht="15">
      <c r="A13" s="5" t="s">
        <v>36</v>
      </c>
      <c r="D13" s="92">
        <v>288519.89999999997</v>
      </c>
      <c r="E13" s="6"/>
      <c r="F13" s="178">
        <v>880206.38</v>
      </c>
      <c r="H13" s="7">
        <v>3.0508</v>
      </c>
    </row>
    <row r="14" spans="1:8" ht="15">
      <c r="A14" s="8"/>
      <c r="D14" s="84"/>
      <c r="E14" s="6"/>
      <c r="F14" s="178"/>
      <c r="H14" s="7"/>
    </row>
    <row r="15" spans="1:8" ht="15">
      <c r="A15" s="5" t="s">
        <v>37</v>
      </c>
      <c r="D15" s="92">
        <v>0</v>
      </c>
      <c r="E15" s="97"/>
      <c r="F15" s="178">
        <v>0</v>
      </c>
      <c r="G15" s="4"/>
      <c r="H15" s="7" t="e">
        <v>#DIV/0!</v>
      </c>
    </row>
    <row r="16" spans="1:8" ht="15">
      <c r="A16" s="8"/>
      <c r="D16" s="92"/>
      <c r="E16" s="97"/>
      <c r="F16" s="178"/>
      <c r="H16" s="7"/>
    </row>
    <row r="17" spans="1:8" ht="15">
      <c r="A17" s="10" t="s">
        <v>38</v>
      </c>
      <c r="D17" s="98">
        <v>0</v>
      </c>
      <c r="E17" s="99"/>
      <c r="F17" s="181">
        <v>0</v>
      </c>
      <c r="G17" s="75"/>
      <c r="H17" s="76">
        <v>0</v>
      </c>
    </row>
    <row r="18" spans="1:8" ht="15">
      <c r="A18" s="5"/>
      <c r="B18" s="3"/>
      <c r="D18" s="84"/>
      <c r="E18" s="11"/>
      <c r="F18" s="178"/>
      <c r="H18" s="7"/>
    </row>
    <row r="19" spans="1:8" ht="15">
      <c r="A19" s="8" t="s">
        <v>40</v>
      </c>
      <c r="D19" s="85">
        <v>288519.89999999997</v>
      </c>
      <c r="F19" s="179">
        <v>880206.38</v>
      </c>
      <c r="H19" s="7">
        <v>3.0508</v>
      </c>
    </row>
    <row r="20" spans="1:8" ht="15">
      <c r="A20" s="12"/>
      <c r="D20" s="85"/>
      <c r="F20" s="179"/>
      <c r="H20" s="7"/>
    </row>
    <row r="21" spans="1:8" ht="15">
      <c r="A21" s="12" t="s">
        <v>45</v>
      </c>
      <c r="D21" s="85"/>
      <c r="F21" s="179"/>
      <c r="H21" s="7"/>
    </row>
    <row r="22" spans="1:8" ht="15">
      <c r="A22" s="8" t="s">
        <v>46</v>
      </c>
      <c r="D22" s="85">
        <v>5229</v>
      </c>
      <c r="F22" s="179">
        <v>15952.45</v>
      </c>
      <c r="H22" s="7">
        <v>3.0508</v>
      </c>
    </row>
    <row r="23" spans="1:8" ht="15">
      <c r="A23" s="5" t="s">
        <v>96</v>
      </c>
      <c r="D23" s="100">
        <v>0</v>
      </c>
      <c r="E23" s="101"/>
      <c r="F23" s="182">
        <v>0</v>
      </c>
      <c r="G23" s="83"/>
      <c r="H23" s="7">
        <v>0</v>
      </c>
    </row>
    <row r="24" spans="1:8" ht="15">
      <c r="A24" s="5"/>
      <c r="D24" s="84"/>
      <c r="E24" s="9"/>
      <c r="F24" s="178"/>
      <c r="H24" s="7"/>
    </row>
    <row r="25" spans="1:8" ht="15.75" thickBot="1">
      <c r="A25" s="8" t="s">
        <v>42</v>
      </c>
      <c r="D25" s="86">
        <v>283290.89999999997</v>
      </c>
      <c r="E25" s="77"/>
      <c r="F25" s="180">
        <v>864253.93</v>
      </c>
      <c r="G25" s="77"/>
      <c r="H25" s="78">
        <v>3.0508</v>
      </c>
    </row>
    <row r="26" spans="1:8" ht="15.75" thickTop="1">
      <c r="A26" s="5"/>
      <c r="D26" s="14"/>
      <c r="E26" s="15"/>
      <c r="F26" s="13"/>
      <c r="H26" s="7"/>
    </row>
    <row r="27" ht="15">
      <c r="H27" s="7"/>
    </row>
    <row r="28" ht="15">
      <c r="H28" s="7"/>
    </row>
    <row r="29" ht="15">
      <c r="H29" s="7"/>
    </row>
    <row r="30" spans="1:8" ht="15">
      <c r="A30" s="2" t="s">
        <v>0</v>
      </c>
      <c r="H30" s="7"/>
    </row>
    <row r="31" spans="2:8" ht="15">
      <c r="B31" s="2" t="s">
        <v>47</v>
      </c>
      <c r="H31" s="7"/>
    </row>
    <row r="33" ht="15">
      <c r="B33" s="2" t="s">
        <v>44</v>
      </c>
    </row>
    <row r="35" spans="1:6" ht="15">
      <c r="A35" s="12"/>
      <c r="C35" s="8"/>
      <c r="D35" s="8"/>
      <c r="E35" s="8"/>
      <c r="F35" s="8"/>
    </row>
    <row r="36" spans="1:6" ht="15">
      <c r="A36" s="12"/>
      <c r="C36" s="8"/>
      <c r="D36" s="8"/>
      <c r="E36" s="8"/>
      <c r="F36" s="8"/>
    </row>
  </sheetData>
  <sheetProtection/>
  <mergeCells count="4">
    <mergeCell ref="A2:H2"/>
    <mergeCell ref="A3:H3"/>
    <mergeCell ref="A7:H7"/>
    <mergeCell ref="A1:H1"/>
  </mergeCells>
  <printOptions/>
  <pageMargins left="0.75" right="0.75" top="1" bottom="1" header="0.5" footer="0.5"/>
  <pageSetup blackAndWhite="1"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A1" sqref="A1:E1"/>
    </sheetView>
  </sheetViews>
  <sheetFormatPr defaultColWidth="12.421875" defaultRowHeight="12.75"/>
  <cols>
    <col min="1" max="1" width="5.00390625" style="22" bestFit="1" customWidth="1"/>
    <col min="2" max="2" width="2.57421875" style="22" bestFit="1" customWidth="1"/>
    <col min="3" max="3" width="53.421875" style="22" bestFit="1" customWidth="1"/>
    <col min="4" max="4" width="15.00390625" style="22" customWidth="1"/>
    <col min="5" max="5" width="12.8515625" style="22" customWidth="1"/>
    <col min="6" max="6" width="1.28515625" style="22" customWidth="1"/>
    <col min="7" max="7" width="12.421875" style="22" customWidth="1"/>
    <col min="8" max="8" width="7.140625" style="22" bestFit="1" customWidth="1"/>
    <col min="9" max="16384" width="12.421875" style="22" customWidth="1"/>
  </cols>
  <sheetData>
    <row r="1" spans="1:8" ht="18">
      <c r="A1" s="240" t="s">
        <v>179</v>
      </c>
      <c r="B1" s="240"/>
      <c r="C1" s="240"/>
      <c r="D1" s="240"/>
      <c r="E1" s="240"/>
      <c r="F1" s="21"/>
      <c r="G1" s="87"/>
      <c r="H1"/>
    </row>
    <row r="2" spans="1:8" ht="12.75">
      <c r="A2" s="23"/>
      <c r="B2" s="21"/>
      <c r="C2" s="21"/>
      <c r="D2" s="21"/>
      <c r="E2" s="21"/>
      <c r="F2" s="24" t="s">
        <v>0</v>
      </c>
      <c r="G2" s="21"/>
      <c r="H2"/>
    </row>
    <row r="3" spans="1:8" ht="12.75">
      <c r="A3" s="238" t="s">
        <v>49</v>
      </c>
      <c r="B3" s="238"/>
      <c r="C3" s="238"/>
      <c r="D3" s="238"/>
      <c r="E3" s="238"/>
      <c r="F3" s="21"/>
      <c r="G3" s="21"/>
      <c r="H3"/>
    </row>
    <row r="4" spans="1:8" ht="12.75">
      <c r="A4" s="238" t="s">
        <v>180</v>
      </c>
      <c r="B4" s="238"/>
      <c r="C4" s="238"/>
      <c r="D4" s="238"/>
      <c r="E4" s="238"/>
      <c r="F4" s="21"/>
      <c r="G4" s="21"/>
      <c r="H4"/>
    </row>
    <row r="5" spans="1:8" ht="12.75">
      <c r="A5" s="239" t="str">
        <f>'ANALYSIS OF COAL PURCHASES'!A3:S3</f>
        <v>SEPTEMBER 2013</v>
      </c>
      <c r="B5" s="238"/>
      <c r="C5" s="238"/>
      <c r="D5" s="238"/>
      <c r="E5" s="238"/>
      <c r="F5" s="21"/>
      <c r="G5" s="21"/>
      <c r="H5"/>
    </row>
    <row r="6" spans="1:8" ht="15">
      <c r="A6" s="23"/>
      <c r="B6" s="21"/>
      <c r="C6" s="26"/>
      <c r="D6" s="25"/>
      <c r="E6" s="21"/>
      <c r="F6" s="21"/>
      <c r="G6" s="21"/>
      <c r="H6"/>
    </row>
    <row r="7" spans="1:8" ht="12.75">
      <c r="A7" s="23"/>
      <c r="B7" s="21"/>
      <c r="C7" s="21"/>
      <c r="D7" s="21"/>
      <c r="E7" s="21"/>
      <c r="F7" s="21"/>
      <c r="G7" s="21"/>
      <c r="H7"/>
    </row>
    <row r="8" spans="1:8" ht="12.75">
      <c r="A8" s="79" t="s">
        <v>181</v>
      </c>
      <c r="B8" s="21"/>
      <c r="C8" s="60"/>
      <c r="D8" s="21"/>
      <c r="E8" s="21"/>
      <c r="F8" s="21"/>
      <c r="G8" s="21"/>
      <c r="H8"/>
    </row>
    <row r="9" spans="1:8" ht="12.75">
      <c r="A9" s="79" t="s">
        <v>4</v>
      </c>
      <c r="B9" s="21"/>
      <c r="C9" s="79" t="s">
        <v>182</v>
      </c>
      <c r="D9" s="21"/>
      <c r="E9" s="21"/>
      <c r="F9" s="21"/>
      <c r="G9" s="21"/>
      <c r="H9"/>
    </row>
    <row r="10" spans="1:8" ht="12.75">
      <c r="A10" s="23"/>
      <c r="B10" s="21"/>
      <c r="C10" s="28"/>
      <c r="D10" s="21"/>
      <c r="E10" s="21"/>
      <c r="F10" s="21"/>
      <c r="G10" s="21"/>
      <c r="H10"/>
    </row>
    <row r="11" spans="1:8" ht="12.75">
      <c r="A11" s="24" t="s">
        <v>183</v>
      </c>
      <c r="B11" s="21"/>
      <c r="C11" s="74" t="s">
        <v>184</v>
      </c>
      <c r="D11" s="21"/>
      <c r="E11" s="21"/>
      <c r="F11" s="21"/>
      <c r="G11" s="21"/>
      <c r="H11"/>
    </row>
    <row r="12" spans="1:8" ht="12.75">
      <c r="A12" s="24"/>
      <c r="B12" s="21"/>
      <c r="C12" s="21"/>
      <c r="D12" s="21"/>
      <c r="E12" s="21"/>
      <c r="F12" s="21"/>
      <c r="G12" s="21"/>
      <c r="H12"/>
    </row>
    <row r="13" spans="1:8" ht="12.75">
      <c r="A13" s="24"/>
      <c r="B13" s="24" t="s">
        <v>185</v>
      </c>
      <c r="C13" s="211" t="s">
        <v>186</v>
      </c>
      <c r="D13" s="212"/>
      <c r="E13" s="213">
        <v>1096.8</v>
      </c>
      <c r="F13" s="212"/>
      <c r="G13" s="21"/>
      <c r="H13"/>
    </row>
    <row r="14" spans="1:8" ht="12.75">
      <c r="A14" s="24"/>
      <c r="B14" s="24" t="s">
        <v>187</v>
      </c>
      <c r="C14" s="23" t="s">
        <v>188</v>
      </c>
      <c r="D14" s="21"/>
      <c r="E14" s="209">
        <v>132.20833333333334</v>
      </c>
      <c r="F14" s="88"/>
      <c r="G14" s="89"/>
      <c r="H14" s="90"/>
    </row>
    <row r="15" spans="1:8" ht="12.75">
      <c r="A15" s="24"/>
      <c r="B15" s="24" t="s">
        <v>189</v>
      </c>
      <c r="C15" s="211" t="s">
        <v>190</v>
      </c>
      <c r="D15" s="212"/>
      <c r="E15" s="213">
        <v>1078</v>
      </c>
      <c r="F15" s="21"/>
      <c r="G15" s="21"/>
      <c r="H15"/>
    </row>
    <row r="16" spans="1:8" ht="12.75">
      <c r="A16" s="24"/>
      <c r="B16" s="24" t="s">
        <v>191</v>
      </c>
      <c r="C16" s="23" t="s">
        <v>220</v>
      </c>
      <c r="D16" s="21"/>
      <c r="E16" s="172">
        <v>12.26</v>
      </c>
      <c r="F16" s="21"/>
      <c r="G16" s="21"/>
      <c r="H16"/>
    </row>
    <row r="17" spans="1:8" ht="12.75">
      <c r="A17" s="24"/>
      <c r="B17" s="21"/>
      <c r="C17" s="21"/>
      <c r="D17" s="21"/>
      <c r="E17" s="21"/>
      <c r="F17" s="21"/>
      <c r="G17" s="21"/>
      <c r="H17"/>
    </row>
    <row r="18" spans="1:8" ht="12.75">
      <c r="A18" s="24" t="s">
        <v>192</v>
      </c>
      <c r="B18" s="21"/>
      <c r="C18" s="74" t="s">
        <v>193</v>
      </c>
      <c r="D18" s="21"/>
      <c r="E18" s="21"/>
      <c r="F18" s="21"/>
      <c r="G18" s="21"/>
      <c r="H18"/>
    </row>
    <row r="19" spans="1:8" ht="12.75">
      <c r="A19" s="24"/>
      <c r="B19" s="21"/>
      <c r="C19" s="28"/>
      <c r="D19" s="21"/>
      <c r="E19" s="21"/>
      <c r="F19" s="21"/>
      <c r="G19" s="21"/>
      <c r="H19"/>
    </row>
    <row r="20" spans="1:8" ht="12.75">
      <c r="A20" s="24"/>
      <c r="B20" s="24" t="s">
        <v>185</v>
      </c>
      <c r="C20" s="23" t="s">
        <v>194</v>
      </c>
      <c r="D20" s="21"/>
      <c r="E20" s="133">
        <v>984.2</v>
      </c>
      <c r="F20" s="21"/>
      <c r="G20" s="89"/>
      <c r="H20" s="90"/>
    </row>
    <row r="21" spans="1:8" ht="12.75">
      <c r="A21" s="24"/>
      <c r="B21" s="24" t="s">
        <v>187</v>
      </c>
      <c r="C21" s="23" t="s">
        <v>195</v>
      </c>
      <c r="D21" s="21"/>
      <c r="E21" s="173">
        <v>100700</v>
      </c>
      <c r="F21" s="21"/>
      <c r="G21" s="21"/>
      <c r="H21"/>
    </row>
    <row r="22" spans="1:8" ht="12.75">
      <c r="A22" s="24"/>
      <c r="B22" s="24" t="s">
        <v>189</v>
      </c>
      <c r="C22" s="23" t="s">
        <v>196</v>
      </c>
      <c r="D22" s="21"/>
      <c r="E22" s="173">
        <v>95190</v>
      </c>
      <c r="F22" s="21"/>
      <c r="G22" s="21"/>
      <c r="H22"/>
    </row>
    <row r="23" spans="1:8" ht="12.75">
      <c r="A23" s="24"/>
      <c r="B23" s="24" t="s">
        <v>191</v>
      </c>
      <c r="C23" s="23" t="s">
        <v>197</v>
      </c>
      <c r="D23" s="21"/>
      <c r="E23" s="173">
        <v>10339.405813635887</v>
      </c>
      <c r="F23" s="21"/>
      <c r="G23" s="21"/>
      <c r="H23"/>
    </row>
    <row r="24" spans="1:8" ht="12.75">
      <c r="A24" s="24"/>
      <c r="B24" s="21"/>
      <c r="C24" s="21"/>
      <c r="D24" s="21"/>
      <c r="E24" s="21"/>
      <c r="F24" s="21"/>
      <c r="G24" s="21"/>
      <c r="H24"/>
    </row>
    <row r="25" spans="1:8" ht="12.75">
      <c r="A25" s="24" t="s">
        <v>198</v>
      </c>
      <c r="B25" s="21"/>
      <c r="C25" s="74" t="s">
        <v>199</v>
      </c>
      <c r="D25" s="21"/>
      <c r="E25" s="21"/>
      <c r="F25" s="21"/>
      <c r="G25" s="21"/>
      <c r="H25"/>
    </row>
    <row r="26" spans="1:8" ht="12.75">
      <c r="A26" s="24"/>
      <c r="B26" s="21"/>
      <c r="C26" s="21"/>
      <c r="D26" s="21"/>
      <c r="E26" s="21"/>
      <c r="F26" s="21"/>
      <c r="G26" s="21"/>
      <c r="H26"/>
    </row>
    <row r="27" spans="1:8" ht="12.75">
      <c r="A27" s="1"/>
      <c r="B27" s="24" t="s">
        <v>185</v>
      </c>
      <c r="C27" s="23" t="s">
        <v>200</v>
      </c>
      <c r="D27" s="23" t="s">
        <v>201</v>
      </c>
      <c r="F27" s="21"/>
      <c r="G27" s="21"/>
      <c r="H27"/>
    </row>
    <row r="28" spans="1:8" ht="12.75">
      <c r="A28" s="24"/>
      <c r="B28" s="24" t="s">
        <v>187</v>
      </c>
      <c r="C28" s="23" t="s">
        <v>202</v>
      </c>
      <c r="D28" s="23" t="s">
        <v>201</v>
      </c>
      <c r="F28" s="21"/>
      <c r="G28" s="21"/>
      <c r="H28"/>
    </row>
    <row r="29" spans="1:8" ht="12.75">
      <c r="A29" s="24"/>
      <c r="B29" s="24" t="s">
        <v>189</v>
      </c>
      <c r="C29" s="23" t="s">
        <v>203</v>
      </c>
      <c r="D29" s="23" t="s">
        <v>201</v>
      </c>
      <c r="F29" s="21"/>
      <c r="G29" s="21"/>
      <c r="H29"/>
    </row>
    <row r="30" spans="1:8" ht="12.75">
      <c r="A30" s="24"/>
      <c r="B30" s="24" t="s">
        <v>191</v>
      </c>
      <c r="C30" s="23" t="s">
        <v>221</v>
      </c>
      <c r="D30" s="23" t="s">
        <v>201</v>
      </c>
      <c r="F30" s="21"/>
      <c r="G30" s="21"/>
      <c r="H30"/>
    </row>
    <row r="31" spans="1:8" ht="12.75">
      <c r="A31" s="24"/>
      <c r="B31" s="21"/>
      <c r="C31" s="21"/>
      <c r="D31" s="21"/>
      <c r="E31" s="21"/>
      <c r="F31" s="21"/>
      <c r="G31" s="21"/>
      <c r="H31"/>
    </row>
    <row r="32" spans="1:8" ht="12.75">
      <c r="A32" s="24" t="s">
        <v>205</v>
      </c>
      <c r="B32" s="21"/>
      <c r="C32" s="74" t="s">
        <v>206</v>
      </c>
      <c r="D32" s="21"/>
      <c r="E32" s="21"/>
      <c r="F32" s="21"/>
      <c r="G32" s="21"/>
      <c r="H32"/>
    </row>
    <row r="33" spans="1:8" ht="12.75">
      <c r="A33" s="24"/>
      <c r="B33" s="21"/>
      <c r="C33" s="21"/>
      <c r="D33" s="21"/>
      <c r="E33" s="21"/>
      <c r="F33" s="21"/>
      <c r="G33" s="21"/>
      <c r="H33"/>
    </row>
    <row r="34" spans="1:8" ht="12.75">
      <c r="A34" s="24"/>
      <c r="B34" s="24" t="s">
        <v>185</v>
      </c>
      <c r="C34" s="23" t="s">
        <v>207</v>
      </c>
      <c r="D34" s="21"/>
      <c r="E34" s="81">
        <v>3.349</v>
      </c>
      <c r="F34" s="24"/>
      <c r="G34" s="21"/>
      <c r="H34"/>
    </row>
    <row r="35" spans="1:8" ht="12.75">
      <c r="A35" s="24"/>
      <c r="B35" s="24" t="s">
        <v>187</v>
      </c>
      <c r="C35" s="23" t="s">
        <v>208</v>
      </c>
      <c r="D35" s="21"/>
      <c r="E35" s="81">
        <v>3.542839972686207</v>
      </c>
      <c r="F35" s="24"/>
      <c r="G35" s="21"/>
      <c r="H35"/>
    </row>
    <row r="36" spans="1:8" ht="12.75">
      <c r="A36" s="24"/>
      <c r="B36" s="21"/>
      <c r="C36" s="21"/>
      <c r="D36" s="21"/>
      <c r="E36" s="29"/>
      <c r="F36" s="21"/>
      <c r="G36" s="21"/>
      <c r="H36"/>
    </row>
    <row r="37" spans="1:8" ht="12.75">
      <c r="A37" s="24" t="s">
        <v>209</v>
      </c>
      <c r="B37" s="21"/>
      <c r="C37" s="74" t="s">
        <v>210</v>
      </c>
      <c r="D37" s="21"/>
      <c r="E37" s="29"/>
      <c r="F37" s="21"/>
      <c r="G37" s="21"/>
      <c r="H37"/>
    </row>
    <row r="38" spans="1:8" ht="12.75">
      <c r="A38" s="24"/>
      <c r="B38" s="21"/>
      <c r="C38" s="21"/>
      <c r="D38" s="21"/>
      <c r="E38" s="29"/>
      <c r="F38" s="21"/>
      <c r="G38" s="21"/>
      <c r="H38"/>
    </row>
    <row r="39" spans="1:8" ht="12.75">
      <c r="A39" s="24"/>
      <c r="B39" s="24" t="s">
        <v>185</v>
      </c>
      <c r="C39" s="23" t="s">
        <v>211</v>
      </c>
      <c r="D39" s="21"/>
      <c r="E39" s="82">
        <v>219.40417126521706</v>
      </c>
      <c r="F39" s="21"/>
      <c r="G39" s="21"/>
      <c r="H39"/>
    </row>
    <row r="40" spans="1:8" ht="12.75">
      <c r="A40" s="24"/>
      <c r="B40" s="24"/>
      <c r="C40" s="23"/>
      <c r="D40" s="21"/>
      <c r="E40" s="82"/>
      <c r="F40" s="21"/>
      <c r="G40" s="21"/>
      <c r="H40"/>
    </row>
    <row r="41" spans="1:8" ht="12.75">
      <c r="A41" s="238" t="s">
        <v>212</v>
      </c>
      <c r="B41" s="238"/>
      <c r="C41" s="238"/>
      <c r="D41" s="238"/>
      <c r="E41" s="238"/>
      <c r="F41" s="21"/>
      <c r="G41" s="21"/>
      <c r="H41"/>
    </row>
    <row r="42" spans="1:8" ht="15" customHeight="1">
      <c r="A42" s="239" t="str">
        <f>'ANALYSIS OF COAL PURCHASES'!A3:S3</f>
        <v>SEPTEMBER 2013</v>
      </c>
      <c r="B42" s="238"/>
      <c r="C42" s="238"/>
      <c r="D42" s="238"/>
      <c r="E42" s="238"/>
      <c r="F42" s="21"/>
      <c r="G42" s="21"/>
      <c r="H42"/>
    </row>
    <row r="43" spans="1:8" ht="15" customHeight="1">
      <c r="A43" s="74"/>
      <c r="B43" s="74"/>
      <c r="C43" s="74"/>
      <c r="D43" s="74"/>
      <c r="E43" s="74"/>
      <c r="F43" s="21"/>
      <c r="G43" s="21"/>
      <c r="H43"/>
    </row>
    <row r="44" spans="1:8" ht="12.75">
      <c r="A44" s="23"/>
      <c r="B44" s="21"/>
      <c r="C44" s="28"/>
      <c r="D44" s="21"/>
      <c r="E44" s="21"/>
      <c r="F44" s="21"/>
      <c r="G44" s="21"/>
      <c r="H44"/>
    </row>
    <row r="45" spans="1:8" ht="12.75">
      <c r="A45" s="79" t="s">
        <v>181</v>
      </c>
      <c r="B45" s="79"/>
      <c r="C45" s="79"/>
      <c r="D45" s="21"/>
      <c r="E45" s="21"/>
      <c r="F45" s="21"/>
      <c r="G45" s="21"/>
      <c r="H45"/>
    </row>
    <row r="46" spans="1:8" ht="12.75">
      <c r="A46" s="79" t="s">
        <v>4</v>
      </c>
      <c r="B46" s="79"/>
      <c r="C46" s="79" t="s">
        <v>182</v>
      </c>
      <c r="D46" s="21"/>
      <c r="E46" s="21"/>
      <c r="F46" s="21"/>
      <c r="G46" s="21"/>
      <c r="H46"/>
    </row>
    <row r="47" spans="1:8" ht="12.75">
      <c r="A47" s="23"/>
      <c r="B47" s="21"/>
      <c r="C47" s="28"/>
      <c r="D47" s="21"/>
      <c r="E47" s="21"/>
      <c r="F47" s="21"/>
      <c r="G47" s="21"/>
      <c r="H47"/>
    </row>
    <row r="48" spans="1:8" ht="12.75">
      <c r="A48" s="24" t="s">
        <v>183</v>
      </c>
      <c r="B48" s="21"/>
      <c r="C48" s="27" t="s">
        <v>184</v>
      </c>
      <c r="D48" s="21"/>
      <c r="E48" s="21"/>
      <c r="F48" s="21"/>
      <c r="G48" s="21"/>
      <c r="H48"/>
    </row>
    <row r="49" spans="1:8" ht="12.75">
      <c r="A49" s="24"/>
      <c r="B49" s="21"/>
      <c r="C49" s="21"/>
      <c r="D49" s="21"/>
      <c r="E49" s="21"/>
      <c r="F49" s="21"/>
      <c r="G49" s="21"/>
      <c r="H49"/>
    </row>
    <row r="50" spans="1:8" ht="12.75">
      <c r="A50" s="24"/>
      <c r="B50" s="24" t="s">
        <v>185</v>
      </c>
      <c r="C50" s="211" t="s">
        <v>186</v>
      </c>
      <c r="D50" s="212"/>
      <c r="E50" s="214">
        <v>280.5</v>
      </c>
      <c r="F50" s="212"/>
      <c r="G50" s="21"/>
      <c r="H50"/>
    </row>
    <row r="51" spans="1:8" ht="12.75">
      <c r="A51" s="24"/>
      <c r="B51" s="24" t="s">
        <v>187</v>
      </c>
      <c r="C51" s="23" t="s">
        <v>188</v>
      </c>
      <c r="D51" s="21"/>
      <c r="E51" s="210">
        <v>132.20833333333334</v>
      </c>
      <c r="F51" s="21"/>
      <c r="G51" s="21"/>
      <c r="H51"/>
    </row>
    <row r="52" spans="1:8" ht="12.75">
      <c r="A52" s="24"/>
      <c r="B52" s="24" t="s">
        <v>189</v>
      </c>
      <c r="C52" s="211" t="s">
        <v>190</v>
      </c>
      <c r="D52" s="212"/>
      <c r="E52" s="214">
        <v>278</v>
      </c>
      <c r="F52" s="21"/>
      <c r="G52" s="21"/>
      <c r="H52"/>
    </row>
    <row r="53" spans="1:8" ht="12.75">
      <c r="A53" s="24"/>
      <c r="B53" s="24" t="s">
        <v>191</v>
      </c>
      <c r="C53" s="23" t="s">
        <v>220</v>
      </c>
      <c r="D53" s="21"/>
      <c r="E53" s="81">
        <v>47.56</v>
      </c>
      <c r="F53" s="21"/>
      <c r="G53" s="21"/>
      <c r="H53"/>
    </row>
    <row r="54" spans="1:8" ht="12.75">
      <c r="A54" s="24"/>
      <c r="B54" s="21"/>
      <c r="C54" s="21"/>
      <c r="D54" s="21"/>
      <c r="E54" s="21"/>
      <c r="F54" s="21"/>
      <c r="G54" s="21"/>
      <c r="H54"/>
    </row>
    <row r="55" spans="1:8" ht="12.75">
      <c r="A55" s="24"/>
      <c r="B55" s="21"/>
      <c r="C55" s="21"/>
      <c r="D55" s="21"/>
      <c r="E55" s="21"/>
      <c r="F55" s="21"/>
      <c r="G55" s="21"/>
      <c r="H55"/>
    </row>
    <row r="56" spans="1:8" ht="12.75">
      <c r="A56" s="24" t="s">
        <v>192</v>
      </c>
      <c r="B56" s="21"/>
      <c r="C56" s="27" t="s">
        <v>193</v>
      </c>
      <c r="D56" s="21"/>
      <c r="E56" s="21"/>
      <c r="F56" s="21"/>
      <c r="G56" s="21"/>
      <c r="H56"/>
    </row>
    <row r="57" spans="1:8" ht="12.75">
      <c r="A57" s="24"/>
      <c r="B57" s="21"/>
      <c r="C57" s="21"/>
      <c r="D57" s="21"/>
      <c r="E57" s="21"/>
      <c r="F57" s="21"/>
      <c r="G57" s="21"/>
      <c r="H57"/>
    </row>
    <row r="58" spans="1:8" ht="12.75">
      <c r="A58" s="24"/>
      <c r="B58" s="24" t="s">
        <v>185</v>
      </c>
      <c r="C58" s="23" t="s">
        <v>194</v>
      </c>
      <c r="D58" s="21"/>
      <c r="E58" s="82">
        <v>984.2</v>
      </c>
      <c r="F58" s="21"/>
      <c r="G58" s="21"/>
      <c r="H58"/>
    </row>
    <row r="59" spans="1:8" ht="12.75">
      <c r="A59" s="24"/>
      <c r="B59" s="24" t="s">
        <v>187</v>
      </c>
      <c r="C59" s="23" t="s">
        <v>195</v>
      </c>
      <c r="D59" s="21"/>
      <c r="E59" s="80">
        <v>100700</v>
      </c>
      <c r="F59" s="21"/>
      <c r="G59" s="21"/>
      <c r="H59"/>
    </row>
    <row r="60" spans="1:8" ht="12.75">
      <c r="A60" s="24"/>
      <c r="B60" s="24" t="s">
        <v>189</v>
      </c>
      <c r="C60" s="23" t="s">
        <v>196</v>
      </c>
      <c r="D60" s="21"/>
      <c r="E60" s="80">
        <v>95190</v>
      </c>
      <c r="F60" s="21"/>
      <c r="G60" s="21"/>
      <c r="H60"/>
    </row>
    <row r="61" spans="1:8" ht="12.75">
      <c r="A61" s="24"/>
      <c r="B61" s="24" t="s">
        <v>191</v>
      </c>
      <c r="C61" s="23" t="s">
        <v>197</v>
      </c>
      <c r="D61" s="21"/>
      <c r="E61" s="173">
        <v>10339.164155478516</v>
      </c>
      <c r="F61" s="21"/>
      <c r="G61" s="21"/>
      <c r="H61"/>
    </row>
    <row r="62" spans="1:8" ht="12.75">
      <c r="A62" s="24"/>
      <c r="B62" s="21"/>
      <c r="C62" s="21"/>
      <c r="D62" s="21"/>
      <c r="E62" s="30"/>
      <c r="F62" s="21"/>
      <c r="G62" s="21"/>
      <c r="H62"/>
    </row>
    <row r="63" spans="1:8" ht="12.75">
      <c r="A63" s="24"/>
      <c r="B63" s="21"/>
      <c r="C63" s="21"/>
      <c r="D63" s="21"/>
      <c r="E63" s="29"/>
      <c r="F63" s="21"/>
      <c r="G63" s="21"/>
      <c r="H63"/>
    </row>
    <row r="64" spans="1:8" ht="12.75">
      <c r="A64" s="24" t="s">
        <v>198</v>
      </c>
      <c r="B64" s="21"/>
      <c r="C64" s="27" t="s">
        <v>199</v>
      </c>
      <c r="D64" s="21"/>
      <c r="E64" s="29"/>
      <c r="F64" s="21"/>
      <c r="G64" s="21"/>
      <c r="H64"/>
    </row>
    <row r="65" spans="1:8" ht="12.75">
      <c r="A65" s="24"/>
      <c r="B65" s="21"/>
      <c r="C65" s="21"/>
      <c r="D65" s="21"/>
      <c r="E65" s="29"/>
      <c r="F65" s="21"/>
      <c r="G65" s="21"/>
      <c r="H65"/>
    </row>
    <row r="66" spans="1:8" ht="12.75">
      <c r="A66" s="1"/>
      <c r="B66" s="24" t="s">
        <v>185</v>
      </c>
      <c r="C66" s="23" t="s">
        <v>200</v>
      </c>
      <c r="D66" s="21"/>
      <c r="E66" s="81">
        <v>720</v>
      </c>
      <c r="F66" s="21"/>
      <c r="G66" s="21"/>
      <c r="H66"/>
    </row>
    <row r="67" spans="1:8" ht="12.75">
      <c r="A67" s="24"/>
      <c r="B67" s="24" t="s">
        <v>187</v>
      </c>
      <c r="C67" s="23" t="s">
        <v>202</v>
      </c>
      <c r="D67" s="21"/>
      <c r="E67" s="81">
        <v>720</v>
      </c>
      <c r="F67" s="21"/>
      <c r="G67" s="21"/>
      <c r="H67"/>
    </row>
    <row r="68" spans="1:8" ht="12.75">
      <c r="A68" s="24"/>
      <c r="B68" s="24" t="s">
        <v>189</v>
      </c>
      <c r="C68" s="23" t="s">
        <v>203</v>
      </c>
      <c r="D68" s="21"/>
      <c r="E68" s="81">
        <v>720</v>
      </c>
      <c r="F68" s="21"/>
      <c r="G68" s="21"/>
      <c r="H68"/>
    </row>
    <row r="69" spans="1:8" ht="12.75">
      <c r="A69" s="24"/>
      <c r="B69" s="24" t="s">
        <v>191</v>
      </c>
      <c r="C69" s="23" t="s">
        <v>204</v>
      </c>
      <c r="D69" s="21"/>
      <c r="E69" s="81">
        <v>100</v>
      </c>
      <c r="F69" s="21"/>
      <c r="G69" s="21"/>
      <c r="H69"/>
    </row>
    <row r="70" spans="1:8" ht="12.75">
      <c r="A70" s="24"/>
      <c r="B70" s="21"/>
      <c r="C70" s="21"/>
      <c r="D70" s="21"/>
      <c r="E70" s="21"/>
      <c r="F70" s="21"/>
      <c r="G70" s="21"/>
      <c r="H70"/>
    </row>
    <row r="71" spans="1:8" ht="12.75">
      <c r="A71" s="24"/>
      <c r="B71" s="21"/>
      <c r="C71" s="21"/>
      <c r="D71" s="21"/>
      <c r="E71" s="21"/>
      <c r="F71" s="21"/>
      <c r="G71" s="21"/>
      <c r="H71"/>
    </row>
    <row r="72" spans="1:8" ht="12.75">
      <c r="A72" s="24" t="s">
        <v>205</v>
      </c>
      <c r="B72" s="21"/>
      <c r="C72" s="27" t="s">
        <v>206</v>
      </c>
      <c r="D72" s="21"/>
      <c r="E72" s="21"/>
      <c r="F72" s="21"/>
      <c r="G72" s="21"/>
      <c r="H72"/>
    </row>
    <row r="73" spans="1:8" ht="12.75">
      <c r="A73" s="24"/>
      <c r="B73" s="21"/>
      <c r="C73" s="21"/>
      <c r="D73" s="21"/>
      <c r="E73" s="21"/>
      <c r="F73" s="21"/>
      <c r="G73" s="21"/>
      <c r="H73"/>
    </row>
    <row r="74" spans="1:8" ht="12.75">
      <c r="A74" s="24"/>
      <c r="B74" s="24" t="s">
        <v>185</v>
      </c>
      <c r="C74" s="23" t="s">
        <v>207</v>
      </c>
      <c r="D74" s="23" t="s">
        <v>213</v>
      </c>
      <c r="F74" s="21"/>
      <c r="G74" s="21"/>
      <c r="H74"/>
    </row>
    <row r="75" spans="1:8" ht="12.75">
      <c r="A75" s="24"/>
      <c r="B75" s="24" t="s">
        <v>187</v>
      </c>
      <c r="C75" s="23" t="s">
        <v>208</v>
      </c>
      <c r="D75" s="23" t="s">
        <v>213</v>
      </c>
      <c r="F75" s="21"/>
      <c r="G75" s="21"/>
      <c r="H75"/>
    </row>
    <row r="76" spans="1:8" ht="12.75">
      <c r="A76" s="24"/>
      <c r="B76" s="21"/>
      <c r="C76" s="21"/>
      <c r="D76" s="21"/>
      <c r="F76" s="21"/>
      <c r="G76" s="21"/>
      <c r="H76"/>
    </row>
    <row r="77" spans="1:8" ht="12.75">
      <c r="A77" s="24"/>
      <c r="B77" s="21"/>
      <c r="C77" s="21"/>
      <c r="D77" s="21"/>
      <c r="F77" s="21"/>
      <c r="G77" s="21"/>
      <c r="H77"/>
    </row>
    <row r="78" spans="1:8" ht="12.75">
      <c r="A78" s="24" t="s">
        <v>209</v>
      </c>
      <c r="B78" s="21"/>
      <c r="C78" s="27" t="s">
        <v>210</v>
      </c>
      <c r="D78" s="21"/>
      <c r="F78" s="21"/>
      <c r="G78" s="21"/>
      <c r="H78"/>
    </row>
    <row r="79" spans="1:8" ht="12.75">
      <c r="A79" s="24"/>
      <c r="B79" s="21"/>
      <c r="C79" s="21"/>
      <c r="D79" s="21"/>
      <c r="F79" s="21"/>
      <c r="G79" s="21"/>
      <c r="H79"/>
    </row>
    <row r="80" spans="1:8" ht="12.75">
      <c r="A80" s="24"/>
      <c r="B80" s="24" t="s">
        <v>185</v>
      </c>
      <c r="C80" s="23" t="s">
        <v>211</v>
      </c>
      <c r="D80" s="23" t="s">
        <v>213</v>
      </c>
      <c r="F80" s="21"/>
      <c r="G80" s="21"/>
      <c r="H80"/>
    </row>
    <row r="81" spans="1:8" ht="12.75">
      <c r="A81" s="238" t="s">
        <v>214</v>
      </c>
      <c r="B81" s="238"/>
      <c r="C81" s="238"/>
      <c r="D81" s="238"/>
      <c r="E81" s="238"/>
      <c r="F81" s="21"/>
      <c r="G81" s="21"/>
      <c r="H81"/>
    </row>
    <row r="82" spans="1:8" ht="15" customHeight="1">
      <c r="A82" s="239" t="str">
        <f>'ANALYSIS OF COAL PURCHASES'!A3:S3</f>
        <v>SEPTEMBER 2013</v>
      </c>
      <c r="B82" s="238"/>
      <c r="C82" s="238"/>
      <c r="D82" s="238"/>
      <c r="E82" s="238"/>
      <c r="F82" s="21"/>
      <c r="G82" s="21"/>
      <c r="H82"/>
    </row>
    <row r="83" spans="1:8" ht="15" customHeight="1">
      <c r="A83" s="74"/>
      <c r="B83" s="74"/>
      <c r="C83" s="74"/>
      <c r="D83" s="74"/>
      <c r="E83" s="74"/>
      <c r="F83" s="21"/>
      <c r="G83" s="21"/>
      <c r="H83"/>
    </row>
    <row r="84" spans="1:8" ht="12.75">
      <c r="A84" s="23"/>
      <c r="B84" s="21"/>
      <c r="C84" s="28"/>
      <c r="D84" s="21"/>
      <c r="E84" s="21"/>
      <c r="F84" s="21"/>
      <c r="G84" s="21"/>
      <c r="H84"/>
    </row>
    <row r="85" spans="1:8" ht="12.75">
      <c r="A85" s="79" t="s">
        <v>181</v>
      </c>
      <c r="B85" s="21"/>
      <c r="C85" s="60"/>
      <c r="D85" s="21"/>
      <c r="E85" s="21"/>
      <c r="F85" s="21"/>
      <c r="G85" s="21"/>
      <c r="H85"/>
    </row>
    <row r="86" spans="1:8" ht="12.75">
      <c r="A86" s="79" t="s">
        <v>4</v>
      </c>
      <c r="B86" s="21"/>
      <c r="C86" s="79" t="s">
        <v>182</v>
      </c>
      <c r="D86" s="21"/>
      <c r="E86" s="21"/>
      <c r="F86" s="21"/>
      <c r="G86" s="21"/>
      <c r="H86"/>
    </row>
    <row r="87" spans="1:8" ht="12.75">
      <c r="A87" s="23"/>
      <c r="B87" s="21"/>
      <c r="C87" s="28"/>
      <c r="D87" s="21"/>
      <c r="E87" s="21"/>
      <c r="F87" s="21"/>
      <c r="G87" s="21"/>
      <c r="H87"/>
    </row>
    <row r="88" spans="1:8" ht="12.75">
      <c r="A88" s="24" t="s">
        <v>183</v>
      </c>
      <c r="B88" s="21"/>
      <c r="C88" s="27" t="s">
        <v>184</v>
      </c>
      <c r="D88" s="21"/>
      <c r="E88" s="21"/>
      <c r="F88" s="21"/>
      <c r="G88" s="21"/>
      <c r="H88"/>
    </row>
    <row r="89" spans="1:8" ht="12.75">
      <c r="A89" s="24"/>
      <c r="B89" s="21"/>
      <c r="C89" s="28"/>
      <c r="D89" s="21"/>
      <c r="E89" s="21"/>
      <c r="F89" s="21"/>
      <c r="G89" s="21"/>
      <c r="H89"/>
    </row>
    <row r="90" spans="1:8" ht="12.75">
      <c r="A90" s="24"/>
      <c r="B90" s="24" t="s">
        <v>185</v>
      </c>
      <c r="C90" s="215" t="s">
        <v>186</v>
      </c>
      <c r="D90" s="212"/>
      <c r="E90" s="214">
        <v>816.3</v>
      </c>
      <c r="F90" s="21"/>
      <c r="G90" s="21"/>
      <c r="H90"/>
    </row>
    <row r="91" spans="1:8" ht="12.75">
      <c r="A91" s="24"/>
      <c r="B91" s="24" t="s">
        <v>187</v>
      </c>
      <c r="C91" s="23" t="s">
        <v>188</v>
      </c>
      <c r="D91" s="21"/>
      <c r="E91" s="81">
        <v>0</v>
      </c>
      <c r="F91" s="21"/>
      <c r="G91" s="21"/>
      <c r="H91"/>
    </row>
    <row r="92" spans="1:8" ht="12.75">
      <c r="A92" s="24"/>
      <c r="B92" s="24" t="s">
        <v>189</v>
      </c>
      <c r="C92" s="211" t="s">
        <v>190</v>
      </c>
      <c r="D92" s="212"/>
      <c r="E92" s="214">
        <v>800</v>
      </c>
      <c r="F92" s="212"/>
      <c r="G92" s="21"/>
      <c r="H92"/>
    </row>
    <row r="93" spans="1:8" ht="12.75">
      <c r="A93" s="24"/>
      <c r="B93" s="24" t="s">
        <v>191</v>
      </c>
      <c r="C93" s="23" t="s">
        <v>222</v>
      </c>
      <c r="D93" s="21"/>
      <c r="E93" s="81">
        <v>0</v>
      </c>
      <c r="F93" s="21"/>
      <c r="G93" s="21"/>
      <c r="H93"/>
    </row>
    <row r="94" spans="1:8" ht="12.75">
      <c r="A94" s="24"/>
      <c r="B94" s="21"/>
      <c r="C94" s="21"/>
      <c r="D94" s="21"/>
      <c r="E94" s="21"/>
      <c r="F94" s="21"/>
      <c r="G94" s="21"/>
      <c r="H94"/>
    </row>
    <row r="95" spans="1:8" ht="12.75">
      <c r="A95" s="24"/>
      <c r="B95" s="21"/>
      <c r="C95" s="21"/>
      <c r="D95" s="21"/>
      <c r="E95" s="21"/>
      <c r="F95" s="21"/>
      <c r="G95" s="21"/>
      <c r="H95"/>
    </row>
    <row r="96" spans="1:8" ht="12.75">
      <c r="A96" s="24" t="s">
        <v>192</v>
      </c>
      <c r="B96" s="21"/>
      <c r="C96" s="27" t="s">
        <v>193</v>
      </c>
      <c r="D96" s="21"/>
      <c r="E96" s="21"/>
      <c r="F96" s="21"/>
      <c r="G96" s="21"/>
      <c r="H96"/>
    </row>
    <row r="97" spans="1:8" ht="12.75">
      <c r="A97" s="24"/>
      <c r="B97" s="21"/>
      <c r="C97" s="21"/>
      <c r="D97" s="21"/>
      <c r="E97" s="21"/>
      <c r="F97" s="21"/>
      <c r="G97" s="21"/>
      <c r="H97"/>
    </row>
    <row r="98" spans="1:8" ht="12.75">
      <c r="A98" s="24"/>
      <c r="B98" s="24" t="s">
        <v>185</v>
      </c>
      <c r="C98" s="23" t="s">
        <v>194</v>
      </c>
      <c r="D98" s="21"/>
      <c r="E98" s="82">
        <v>0</v>
      </c>
      <c r="F98" s="21"/>
      <c r="G98" s="21"/>
      <c r="H98"/>
    </row>
    <row r="99" spans="1:8" ht="12.75">
      <c r="A99" s="24"/>
      <c r="B99" s="24" t="s">
        <v>187</v>
      </c>
      <c r="C99" s="23" t="s">
        <v>195</v>
      </c>
      <c r="D99" s="21"/>
      <c r="E99" s="80">
        <v>0</v>
      </c>
      <c r="F99" s="21"/>
      <c r="G99" s="21"/>
      <c r="H99"/>
    </row>
    <row r="100" spans="1:8" ht="12.75">
      <c r="A100" s="24"/>
      <c r="B100" s="24" t="s">
        <v>189</v>
      </c>
      <c r="C100" s="23" t="s">
        <v>196</v>
      </c>
      <c r="D100" s="21"/>
      <c r="E100" s="80">
        <v>0</v>
      </c>
      <c r="F100" s="21"/>
      <c r="G100" s="21"/>
      <c r="H100"/>
    </row>
    <row r="101" spans="1:8" ht="12.75">
      <c r="A101" s="24"/>
      <c r="B101" s="24" t="s">
        <v>191</v>
      </c>
      <c r="C101" s="23" t="s">
        <v>197</v>
      </c>
      <c r="D101" s="21"/>
      <c r="E101" s="80">
        <v>0</v>
      </c>
      <c r="F101" s="21"/>
      <c r="G101" s="21"/>
      <c r="H101"/>
    </row>
    <row r="102" spans="1:8" ht="12.75">
      <c r="A102" s="24"/>
      <c r="B102" s="21"/>
      <c r="C102" s="21"/>
      <c r="D102" s="21"/>
      <c r="E102" s="30"/>
      <c r="F102" s="21"/>
      <c r="G102" s="21"/>
      <c r="H102"/>
    </row>
    <row r="103" spans="1:8" ht="12.75">
      <c r="A103" s="24"/>
      <c r="B103" s="21"/>
      <c r="C103" s="21"/>
      <c r="D103" s="21"/>
      <c r="E103" s="21"/>
      <c r="F103" s="21"/>
      <c r="G103" s="21"/>
      <c r="H103"/>
    </row>
    <row r="104" spans="1:8" ht="12.75">
      <c r="A104" s="24" t="s">
        <v>198</v>
      </c>
      <c r="B104" s="21"/>
      <c r="C104" s="27" t="s">
        <v>199</v>
      </c>
      <c r="D104" s="21"/>
      <c r="E104" s="21"/>
      <c r="F104" s="21"/>
      <c r="G104" s="21"/>
      <c r="H104"/>
    </row>
    <row r="105" spans="1:8" ht="12.75">
      <c r="A105" s="24"/>
      <c r="B105" s="21"/>
      <c r="C105" s="21"/>
      <c r="D105" s="21"/>
      <c r="E105" s="21"/>
      <c r="F105" s="21"/>
      <c r="G105" s="21"/>
      <c r="H105"/>
    </row>
    <row r="106" spans="1:8" ht="12.75">
      <c r="A106" s="1"/>
      <c r="B106" s="24" t="s">
        <v>185</v>
      </c>
      <c r="C106" s="23" t="s">
        <v>200</v>
      </c>
      <c r="D106" s="21"/>
      <c r="E106" s="81">
        <v>0</v>
      </c>
      <c r="F106" s="21"/>
      <c r="G106" s="21"/>
      <c r="H106"/>
    </row>
    <row r="107" spans="1:8" ht="12.75">
      <c r="A107" s="24"/>
      <c r="B107" s="24" t="s">
        <v>187</v>
      </c>
      <c r="C107" s="23" t="s">
        <v>202</v>
      </c>
      <c r="D107" s="21"/>
      <c r="E107" s="81">
        <v>0</v>
      </c>
      <c r="F107" s="21"/>
      <c r="G107" s="21"/>
      <c r="H107"/>
    </row>
    <row r="108" spans="1:8" ht="12.75">
      <c r="A108" s="24"/>
      <c r="B108" s="24" t="s">
        <v>189</v>
      </c>
      <c r="C108" s="23" t="s">
        <v>203</v>
      </c>
      <c r="D108" s="21"/>
      <c r="E108" s="81">
        <v>720</v>
      </c>
      <c r="F108" s="21"/>
      <c r="G108" s="21"/>
      <c r="H108"/>
    </row>
    <row r="109" spans="1:8" ht="12.75">
      <c r="A109" s="24"/>
      <c r="B109" s="24" t="s">
        <v>191</v>
      </c>
      <c r="C109" s="23" t="s">
        <v>204</v>
      </c>
      <c r="D109" s="21"/>
      <c r="E109" s="81">
        <v>0</v>
      </c>
      <c r="F109" s="21"/>
      <c r="G109" s="21"/>
      <c r="H109"/>
    </row>
    <row r="110" spans="1:8" ht="12.75">
      <c r="A110" s="24"/>
      <c r="B110" s="21"/>
      <c r="C110" s="21"/>
      <c r="D110" s="21"/>
      <c r="E110" s="21" t="s">
        <v>0</v>
      </c>
      <c r="F110" s="21"/>
      <c r="G110" s="21"/>
      <c r="H110"/>
    </row>
    <row r="111" spans="1:8" ht="12.75">
      <c r="A111" s="24"/>
      <c r="B111" s="21"/>
      <c r="C111" s="21"/>
      <c r="D111" s="21"/>
      <c r="E111" s="21"/>
      <c r="F111" s="21"/>
      <c r="G111" s="21"/>
      <c r="H111"/>
    </row>
    <row r="112" spans="1:8" ht="12.75">
      <c r="A112" s="24" t="s">
        <v>205</v>
      </c>
      <c r="B112" s="21"/>
      <c r="C112" s="27" t="s">
        <v>206</v>
      </c>
      <c r="D112" s="21"/>
      <c r="E112" s="21"/>
      <c r="F112" s="21"/>
      <c r="G112" s="21"/>
      <c r="H112"/>
    </row>
    <row r="113" spans="1:8" ht="12.75">
      <c r="A113" s="24"/>
      <c r="B113" s="21"/>
      <c r="C113" s="21"/>
      <c r="D113" s="21"/>
      <c r="E113" s="21"/>
      <c r="F113" s="21"/>
      <c r="G113" s="21"/>
      <c r="H113"/>
    </row>
    <row r="114" spans="1:8" ht="12.75">
      <c r="A114" s="24"/>
      <c r="B114" s="24" t="s">
        <v>185</v>
      </c>
      <c r="C114" s="23" t="s">
        <v>207</v>
      </c>
      <c r="D114" s="23" t="s">
        <v>213</v>
      </c>
      <c r="F114" s="23"/>
      <c r="G114" s="21"/>
      <c r="H114"/>
    </row>
    <row r="115" spans="1:8" ht="12.75">
      <c r="A115" s="24"/>
      <c r="B115" s="24" t="s">
        <v>187</v>
      </c>
      <c r="C115" s="23" t="s">
        <v>208</v>
      </c>
      <c r="D115" s="23" t="s">
        <v>213</v>
      </c>
      <c r="F115" s="23"/>
      <c r="G115" s="21"/>
      <c r="H115"/>
    </row>
    <row r="116" spans="1:8" ht="12.75">
      <c r="A116" s="24"/>
      <c r="B116" s="21"/>
      <c r="C116" s="21"/>
      <c r="D116" s="21"/>
      <c r="F116" s="21"/>
      <c r="G116" s="21"/>
      <c r="H116"/>
    </row>
    <row r="117" spans="1:8" ht="12.75">
      <c r="A117" s="24"/>
      <c r="B117" s="21"/>
      <c r="C117" s="21"/>
      <c r="D117" s="21"/>
      <c r="F117" s="21"/>
      <c r="G117" s="21"/>
      <c r="H117"/>
    </row>
    <row r="118" spans="1:8" ht="12.75">
      <c r="A118" s="24" t="s">
        <v>209</v>
      </c>
      <c r="B118" s="21"/>
      <c r="C118" s="27" t="s">
        <v>210</v>
      </c>
      <c r="D118" s="21"/>
      <c r="F118" s="21"/>
      <c r="G118" s="21"/>
      <c r="H118"/>
    </row>
    <row r="119" spans="1:8" ht="12.75">
      <c r="A119" s="24"/>
      <c r="B119" s="21"/>
      <c r="C119" s="21"/>
      <c r="D119" s="21"/>
      <c r="F119" s="21"/>
      <c r="G119" s="21"/>
      <c r="H119"/>
    </row>
    <row r="120" spans="1:8" ht="12.75">
      <c r="A120" s="23"/>
      <c r="B120" s="24" t="s">
        <v>185</v>
      </c>
      <c r="C120" s="23" t="s">
        <v>211</v>
      </c>
      <c r="D120" s="23" t="s">
        <v>213</v>
      </c>
      <c r="F120" s="21"/>
      <c r="G120" s="21"/>
      <c r="H120"/>
    </row>
  </sheetData>
  <sheetProtection/>
  <mergeCells count="8">
    <mergeCell ref="A81:E81"/>
    <mergeCell ref="A82:E82"/>
    <mergeCell ref="A1:E1"/>
    <mergeCell ref="A3:E3"/>
    <mergeCell ref="A4:E4"/>
    <mergeCell ref="A5:E5"/>
    <mergeCell ref="A41:E41"/>
    <mergeCell ref="A42:E42"/>
  </mergeCells>
  <printOptions horizontalCentered="1"/>
  <pageMargins left="0.25" right="0.25" top="0.75" bottom="0.25" header="0.5" footer="0.5"/>
  <pageSetup blackAndWhite="1" horizontalDpi="600" verticalDpi="600" orientation="landscape" scale="97" r:id="rId1"/>
  <rowBreaks count="2" manualBreakCount="2">
    <brk id="40" max="255" man="1"/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1" sqref="A1:J1"/>
    </sheetView>
  </sheetViews>
  <sheetFormatPr defaultColWidth="15.7109375" defaultRowHeight="12.75"/>
  <cols>
    <col min="1" max="1" width="33.00390625" style="32" customWidth="1"/>
    <col min="2" max="2" width="15.7109375" style="32" customWidth="1"/>
    <col min="3" max="3" width="13.421875" style="32" bestFit="1" customWidth="1"/>
    <col min="4" max="4" width="13.28125" style="33" customWidth="1"/>
    <col min="5" max="5" width="15.7109375" style="33" customWidth="1"/>
    <col min="6" max="6" width="15.7109375" style="32" customWidth="1"/>
    <col min="7" max="7" width="15.7109375" style="34" customWidth="1"/>
    <col min="8" max="9" width="15.7109375" style="32" customWidth="1"/>
    <col min="10" max="10" width="15.7109375" style="34" customWidth="1"/>
    <col min="11" max="16384" width="15.7109375" style="32" customWidth="1"/>
  </cols>
  <sheetData>
    <row r="1" spans="1:10" ht="12.75">
      <c r="A1" s="242" t="s">
        <v>49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2.75">
      <c r="A2" s="242" t="s">
        <v>129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12.75">
      <c r="A3" s="241" t="s">
        <v>229</v>
      </c>
      <c r="B3" s="241"/>
      <c r="C3" s="241"/>
      <c r="D3" s="241"/>
      <c r="E3" s="241"/>
      <c r="F3" s="241"/>
      <c r="G3" s="241"/>
      <c r="H3" s="241"/>
      <c r="I3" s="241"/>
      <c r="J3" s="241"/>
    </row>
    <row r="5" spans="3:4" ht="12.75">
      <c r="C5" s="35" t="s">
        <v>80</v>
      </c>
      <c r="D5" s="36"/>
    </row>
    <row r="6" spans="2:10" s="35" customFormat="1" ht="12.75">
      <c r="B6" s="35" t="s">
        <v>81</v>
      </c>
      <c r="C6" s="35" t="s">
        <v>82</v>
      </c>
      <c r="D6" s="36" t="s">
        <v>83</v>
      </c>
      <c r="E6" s="36" t="s">
        <v>84</v>
      </c>
      <c r="F6" s="35" t="s">
        <v>85</v>
      </c>
      <c r="G6" s="37" t="s">
        <v>86</v>
      </c>
      <c r="H6" s="35" t="s">
        <v>87</v>
      </c>
      <c r="J6" s="37" t="s">
        <v>86</v>
      </c>
    </row>
    <row r="7" spans="1:10" s="35" customFormat="1" ht="13.5" thickBot="1">
      <c r="A7" s="35" t="s">
        <v>88</v>
      </c>
      <c r="B7" s="35" t="s">
        <v>89</v>
      </c>
      <c r="C7" s="35" t="s">
        <v>90</v>
      </c>
      <c r="D7" s="36" t="s">
        <v>50</v>
      </c>
      <c r="E7" s="36" t="s">
        <v>10</v>
      </c>
      <c r="F7" s="35" t="s">
        <v>91</v>
      </c>
      <c r="G7" s="37" t="s">
        <v>92</v>
      </c>
      <c r="H7" s="35" t="s">
        <v>93</v>
      </c>
      <c r="I7" s="35" t="s">
        <v>94</v>
      </c>
      <c r="J7" s="37" t="s">
        <v>95</v>
      </c>
    </row>
    <row r="8" spans="1:10" ht="12.75">
      <c r="A8" s="38"/>
      <c r="B8" s="39"/>
      <c r="C8" s="39"/>
      <c r="D8" s="40"/>
      <c r="E8" s="40"/>
      <c r="F8" s="39"/>
      <c r="G8" s="41"/>
      <c r="H8" s="39"/>
      <c r="I8" s="39"/>
      <c r="J8" s="42"/>
    </row>
    <row r="9" spans="1:10" ht="12.75">
      <c r="A9" s="43" t="s">
        <v>136</v>
      </c>
      <c r="B9" s="44" t="s">
        <v>137</v>
      </c>
      <c r="C9" s="44">
        <v>41983</v>
      </c>
      <c r="D9" s="45">
        <v>11713</v>
      </c>
      <c r="E9" s="45">
        <v>983494</v>
      </c>
      <c r="F9" s="44">
        <v>3509265.43</v>
      </c>
      <c r="G9" s="46"/>
      <c r="H9" s="44">
        <v>152788.51</v>
      </c>
      <c r="I9" s="44">
        <v>3356476.92</v>
      </c>
      <c r="J9" s="47"/>
    </row>
    <row r="10" spans="1:10" ht="12.75">
      <c r="A10" s="43"/>
      <c r="B10" s="44" t="s">
        <v>138</v>
      </c>
      <c r="C10" s="44">
        <v>5229</v>
      </c>
      <c r="D10" s="45">
        <v>136600</v>
      </c>
      <c r="E10" s="48">
        <v>714</v>
      </c>
      <c r="F10" s="49">
        <v>15952.45</v>
      </c>
      <c r="G10" s="46"/>
      <c r="H10" s="49"/>
      <c r="I10" s="49">
        <v>15952.45</v>
      </c>
      <c r="J10" s="47"/>
    </row>
    <row r="11" spans="1:10" ht="13.5" thickBot="1">
      <c r="A11" s="50" t="s">
        <v>139</v>
      </c>
      <c r="B11" s="44"/>
      <c r="C11" s="44"/>
      <c r="D11" s="45"/>
      <c r="E11" s="51">
        <v>984208</v>
      </c>
      <c r="F11" s="52">
        <v>3525217.8800000004</v>
      </c>
      <c r="G11" s="53">
        <v>358.1781</v>
      </c>
      <c r="H11" s="52">
        <v>152788.51</v>
      </c>
      <c r="I11" s="52">
        <v>3372429.37</v>
      </c>
      <c r="J11" s="54">
        <v>342.6541</v>
      </c>
    </row>
    <row r="12" spans="1:10" ht="14.25" thickBot="1" thickTop="1">
      <c r="A12" s="55"/>
      <c r="B12" s="56"/>
      <c r="C12" s="56"/>
      <c r="D12" s="57"/>
      <c r="E12" s="57"/>
      <c r="F12" s="56"/>
      <c r="G12" s="31"/>
      <c r="H12" s="56"/>
      <c r="I12" s="56"/>
      <c r="J12" s="58"/>
    </row>
    <row r="16" ht="12.75">
      <c r="A16" s="32" t="s">
        <v>228</v>
      </c>
    </row>
  </sheetData>
  <sheetProtection/>
  <mergeCells count="3">
    <mergeCell ref="A3:J3"/>
    <mergeCell ref="A1:J1"/>
    <mergeCell ref="A2:J2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1.140625" style="0" customWidth="1"/>
    <col min="2" max="2" width="1.7109375" style="0" customWidth="1"/>
    <col min="3" max="3" width="11.421875" style="0" bestFit="1" customWidth="1"/>
    <col min="4" max="4" width="1.421875" style="0" customWidth="1"/>
    <col min="5" max="5" width="11.28125" style="0" bestFit="1" customWidth="1"/>
    <col min="6" max="6" width="1.57421875" style="0" customWidth="1"/>
    <col min="7" max="7" width="11.28125" style="0" bestFit="1" customWidth="1"/>
    <col min="8" max="8" width="1.28515625" style="0" customWidth="1"/>
    <col min="10" max="10" width="1.57421875" style="0" customWidth="1"/>
    <col min="12" max="12" width="1.7109375" style="0" customWidth="1"/>
    <col min="13" max="13" width="9.140625" style="122" customWidth="1"/>
    <col min="14" max="14" width="1.421875" style="0" customWidth="1"/>
    <col min="15" max="15" width="10.8515625" style="0" customWidth="1"/>
    <col min="16" max="16" width="1.421875" style="0" customWidth="1"/>
    <col min="18" max="18" width="1.57421875" style="0" customWidth="1"/>
    <col min="19" max="19" width="11.00390625" style="0" bestFit="1" customWidth="1"/>
    <col min="20" max="20" width="1.28515625" style="0" customWidth="1"/>
    <col min="21" max="21" width="10.57421875" style="0" customWidth="1"/>
    <col min="22" max="22" width="1.8515625" style="0" customWidth="1"/>
    <col min="23" max="23" width="10.28125" style="0" bestFit="1" customWidth="1"/>
    <col min="24" max="24" width="1.57421875" style="0" customWidth="1"/>
    <col min="25" max="25" width="10.28125" style="0" bestFit="1" customWidth="1"/>
    <col min="26" max="26" width="1.7109375" style="0" customWidth="1"/>
    <col min="27" max="27" width="14.140625" style="0" customWidth="1"/>
  </cols>
  <sheetData>
    <row r="1" spans="1:26" ht="12.75">
      <c r="A1" s="243" t="s">
        <v>49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196"/>
    </row>
    <row r="2" spans="1:26" ht="12.75">
      <c r="A2" s="243" t="s">
        <v>52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196"/>
    </row>
    <row r="3" spans="1:26" ht="12.75">
      <c r="A3" s="243" t="s">
        <v>229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196"/>
    </row>
    <row r="4" ht="12.75">
      <c r="Z4" s="196"/>
    </row>
    <row r="5" ht="12.75">
      <c r="Z5" s="196"/>
    </row>
    <row r="6" spans="1:26" ht="12.75">
      <c r="A6" s="62" t="s">
        <v>53</v>
      </c>
      <c r="Z6" s="196"/>
    </row>
    <row r="7" spans="1:27" s="62" customFormat="1" ht="12.75">
      <c r="A7" s="62" t="s">
        <v>65</v>
      </c>
      <c r="C7" s="62" t="s">
        <v>54</v>
      </c>
      <c r="E7" s="62" t="s">
        <v>55</v>
      </c>
      <c r="G7" s="62" t="s">
        <v>56</v>
      </c>
      <c r="I7" s="62" t="s">
        <v>48</v>
      </c>
      <c r="K7" s="62" t="s">
        <v>57</v>
      </c>
      <c r="M7" s="123" t="s">
        <v>58</v>
      </c>
      <c r="O7" s="62" t="s">
        <v>59</v>
      </c>
      <c r="Q7" s="62" t="s">
        <v>60</v>
      </c>
      <c r="S7" s="62" t="s">
        <v>61</v>
      </c>
      <c r="U7" s="62" t="s">
        <v>62</v>
      </c>
      <c r="W7" s="62" t="s">
        <v>63</v>
      </c>
      <c r="Y7" s="62" t="s">
        <v>64</v>
      </c>
      <c r="Z7" s="197"/>
      <c r="AA7" s="62" t="s">
        <v>146</v>
      </c>
    </row>
    <row r="8" spans="1:26" ht="12.75">
      <c r="A8" s="1"/>
      <c r="E8" s="185"/>
      <c r="G8" s="185"/>
      <c r="I8" s="186"/>
      <c r="M8"/>
      <c r="Z8" s="196"/>
    </row>
    <row r="9" spans="1:27" ht="12.75">
      <c r="A9" s="1" t="s">
        <v>215</v>
      </c>
      <c r="C9" s="64">
        <v>0</v>
      </c>
      <c r="D9" s="64"/>
      <c r="E9" s="64">
        <v>0</v>
      </c>
      <c r="F9" s="64"/>
      <c r="G9" s="64">
        <v>0</v>
      </c>
      <c r="H9" s="64"/>
      <c r="I9" s="64">
        <v>0</v>
      </c>
      <c r="J9" s="64"/>
      <c r="K9" s="64">
        <v>0</v>
      </c>
      <c r="L9" s="64"/>
      <c r="M9" s="64">
        <v>0</v>
      </c>
      <c r="N9" s="64"/>
      <c r="O9" s="64">
        <v>0</v>
      </c>
      <c r="P9" s="64"/>
      <c r="Q9" s="64">
        <v>0</v>
      </c>
      <c r="R9" s="64"/>
      <c r="S9" s="218">
        <v>0</v>
      </c>
      <c r="T9" s="64"/>
      <c r="U9" s="64">
        <v>0</v>
      </c>
      <c r="V9" s="64"/>
      <c r="W9" s="64">
        <v>0</v>
      </c>
      <c r="X9" s="64"/>
      <c r="Y9" s="64">
        <v>0</v>
      </c>
      <c r="Z9" s="198"/>
      <c r="AA9" s="129">
        <v>0</v>
      </c>
    </row>
    <row r="10" spans="1:27" ht="12.75">
      <c r="A10" s="1" t="s">
        <v>147</v>
      </c>
      <c r="C10" s="64">
        <v>0</v>
      </c>
      <c r="D10" s="64"/>
      <c r="E10" s="64">
        <v>0</v>
      </c>
      <c r="F10" s="64"/>
      <c r="G10" s="64">
        <v>0</v>
      </c>
      <c r="H10" s="64"/>
      <c r="I10" s="64">
        <v>0</v>
      </c>
      <c r="J10" s="64"/>
      <c r="K10" s="64">
        <v>0</v>
      </c>
      <c r="L10" s="64"/>
      <c r="M10" s="64">
        <v>0</v>
      </c>
      <c r="N10" s="64"/>
      <c r="O10" s="64">
        <v>0</v>
      </c>
      <c r="P10" s="64"/>
      <c r="Q10" s="64">
        <v>0</v>
      </c>
      <c r="R10" s="64"/>
      <c r="S10" s="218">
        <v>0</v>
      </c>
      <c r="T10" s="64"/>
      <c r="U10" s="64">
        <v>0</v>
      </c>
      <c r="V10" s="64"/>
      <c r="W10" s="64">
        <v>0</v>
      </c>
      <c r="X10" s="64"/>
      <c r="Y10" s="64">
        <v>0</v>
      </c>
      <c r="Z10" s="198"/>
      <c r="AA10" s="129">
        <v>0</v>
      </c>
    </row>
    <row r="11" spans="1:27" ht="12.75">
      <c r="A11" s="1" t="s">
        <v>148</v>
      </c>
      <c r="C11" s="64">
        <v>0</v>
      </c>
      <c r="D11" s="64"/>
      <c r="E11" s="64">
        <v>0</v>
      </c>
      <c r="F11" s="64"/>
      <c r="G11" s="64">
        <v>0</v>
      </c>
      <c r="H11" s="64"/>
      <c r="I11" s="64">
        <v>0</v>
      </c>
      <c r="J11" s="64"/>
      <c r="K11" s="64">
        <v>0</v>
      </c>
      <c r="L11" s="64"/>
      <c r="M11" s="64">
        <v>0</v>
      </c>
      <c r="N11" s="64"/>
      <c r="O11" s="64">
        <v>0</v>
      </c>
      <c r="P11" s="64"/>
      <c r="Q11" s="64">
        <v>0</v>
      </c>
      <c r="R11" s="64"/>
      <c r="S11" s="218">
        <v>0</v>
      </c>
      <c r="T11" s="64"/>
      <c r="U11" s="64">
        <v>0</v>
      </c>
      <c r="V11" s="64"/>
      <c r="W11" s="64">
        <v>0</v>
      </c>
      <c r="X11" s="64"/>
      <c r="Y11" s="64">
        <v>0</v>
      </c>
      <c r="Z11" s="198"/>
      <c r="AA11" s="129">
        <v>0</v>
      </c>
    </row>
    <row r="12" spans="1:27" ht="12.75">
      <c r="A12" s="1" t="s">
        <v>149</v>
      </c>
      <c r="C12" s="64">
        <v>0</v>
      </c>
      <c r="D12" s="64"/>
      <c r="E12" s="64">
        <v>0</v>
      </c>
      <c r="F12" s="64"/>
      <c r="G12" s="64">
        <v>0</v>
      </c>
      <c r="H12" s="64"/>
      <c r="I12" s="64">
        <v>0</v>
      </c>
      <c r="J12" s="64"/>
      <c r="K12" s="64">
        <v>0</v>
      </c>
      <c r="L12" s="64"/>
      <c r="M12" s="64">
        <v>0</v>
      </c>
      <c r="N12" s="64"/>
      <c r="O12" s="64">
        <v>0</v>
      </c>
      <c r="P12" s="64"/>
      <c r="Q12" s="64">
        <v>0</v>
      </c>
      <c r="R12" s="64"/>
      <c r="S12" s="218">
        <v>0</v>
      </c>
      <c r="T12" s="64"/>
      <c r="U12" s="64">
        <v>0</v>
      </c>
      <c r="V12" s="64"/>
      <c r="W12" s="64">
        <v>0</v>
      </c>
      <c r="X12" s="64"/>
      <c r="Y12" s="64">
        <v>0</v>
      </c>
      <c r="Z12" s="198"/>
      <c r="AA12" s="129">
        <v>0</v>
      </c>
    </row>
    <row r="13" spans="1:27" ht="12.75">
      <c r="A13" s="1" t="s">
        <v>150</v>
      </c>
      <c r="C13" s="64">
        <v>0</v>
      </c>
      <c r="D13" s="64"/>
      <c r="E13" s="64">
        <v>0</v>
      </c>
      <c r="F13" s="64"/>
      <c r="G13" s="64">
        <v>0</v>
      </c>
      <c r="H13" s="64"/>
      <c r="I13" s="64">
        <v>3.9</v>
      </c>
      <c r="J13" s="64"/>
      <c r="K13" s="64">
        <v>0</v>
      </c>
      <c r="L13" s="64"/>
      <c r="M13" s="64">
        <v>0</v>
      </c>
      <c r="N13" s="64"/>
      <c r="O13" s="64">
        <v>0</v>
      </c>
      <c r="P13" s="64"/>
      <c r="Q13" s="64">
        <v>0</v>
      </c>
      <c r="R13" s="64"/>
      <c r="S13" s="218">
        <v>0</v>
      </c>
      <c r="T13" s="64"/>
      <c r="U13" s="64">
        <v>0</v>
      </c>
      <c r="V13" s="64"/>
      <c r="W13" s="64">
        <v>0</v>
      </c>
      <c r="X13" s="64"/>
      <c r="Y13" s="64">
        <v>0</v>
      </c>
      <c r="Z13" s="198"/>
      <c r="AA13" s="129">
        <v>0</v>
      </c>
    </row>
    <row r="14" spans="1:27" ht="12.75">
      <c r="A14" s="1" t="s">
        <v>151</v>
      </c>
      <c r="C14" s="64">
        <v>0</v>
      </c>
      <c r="D14" s="64"/>
      <c r="E14" s="64">
        <v>0</v>
      </c>
      <c r="F14" s="64"/>
      <c r="G14" s="64">
        <v>0</v>
      </c>
      <c r="H14" s="64"/>
      <c r="I14" s="64">
        <v>0</v>
      </c>
      <c r="J14" s="64"/>
      <c r="K14" s="64">
        <v>0</v>
      </c>
      <c r="L14" s="64"/>
      <c r="M14" s="64">
        <v>0</v>
      </c>
      <c r="N14" s="64"/>
      <c r="O14" s="64">
        <v>0</v>
      </c>
      <c r="P14" s="64"/>
      <c r="Q14" s="64">
        <v>0</v>
      </c>
      <c r="R14" s="64"/>
      <c r="S14" s="64">
        <v>0</v>
      </c>
      <c r="T14" s="64"/>
      <c r="U14" s="64">
        <v>0</v>
      </c>
      <c r="V14" s="64"/>
      <c r="W14" s="64">
        <v>0</v>
      </c>
      <c r="X14" s="64"/>
      <c r="Y14" s="64">
        <v>0</v>
      </c>
      <c r="Z14" s="198"/>
      <c r="AA14" s="129">
        <v>0</v>
      </c>
    </row>
    <row r="15" spans="1:27" ht="12.75">
      <c r="A15" s="1" t="s">
        <v>152</v>
      </c>
      <c r="C15" s="64">
        <v>0</v>
      </c>
      <c r="D15" s="64"/>
      <c r="E15" s="64">
        <v>0</v>
      </c>
      <c r="F15" s="64"/>
      <c r="G15" s="64">
        <v>0</v>
      </c>
      <c r="H15" s="64"/>
      <c r="I15" s="64">
        <v>0</v>
      </c>
      <c r="J15" s="64"/>
      <c r="K15" s="64">
        <v>0</v>
      </c>
      <c r="L15" s="64"/>
      <c r="M15" s="64">
        <v>0</v>
      </c>
      <c r="N15" s="64"/>
      <c r="O15" s="64">
        <v>0</v>
      </c>
      <c r="P15" s="64"/>
      <c r="Q15" s="64">
        <v>0</v>
      </c>
      <c r="R15" s="64"/>
      <c r="S15" s="64">
        <v>0</v>
      </c>
      <c r="T15" s="64"/>
      <c r="U15" s="64">
        <v>0</v>
      </c>
      <c r="V15" s="64"/>
      <c r="W15" s="64">
        <v>0</v>
      </c>
      <c r="X15" s="64"/>
      <c r="Y15" s="64">
        <v>0</v>
      </c>
      <c r="Z15" s="198"/>
      <c r="AA15" s="129">
        <v>0</v>
      </c>
    </row>
    <row r="16" spans="1:27" ht="12.75">
      <c r="A16" s="1" t="s">
        <v>153</v>
      </c>
      <c r="C16" s="64">
        <v>13.900000000000002</v>
      </c>
      <c r="D16" s="64"/>
      <c r="E16" s="64">
        <v>23.7</v>
      </c>
      <c r="F16" s="64"/>
      <c r="G16" s="64">
        <v>31.5</v>
      </c>
      <c r="H16" s="64"/>
      <c r="I16" s="64">
        <v>0</v>
      </c>
      <c r="J16" s="64"/>
      <c r="K16" s="64">
        <v>15.4</v>
      </c>
      <c r="L16" s="64"/>
      <c r="M16" s="64">
        <v>25.4</v>
      </c>
      <c r="N16" s="64"/>
      <c r="O16" s="64">
        <v>30.2</v>
      </c>
      <c r="P16" s="64"/>
      <c r="Q16" s="64">
        <v>41.400000000000006</v>
      </c>
      <c r="R16" s="64"/>
      <c r="S16" s="64">
        <v>0</v>
      </c>
      <c r="T16" s="64"/>
      <c r="U16" s="64">
        <v>0</v>
      </c>
      <c r="V16" s="64"/>
      <c r="W16" s="64">
        <v>0</v>
      </c>
      <c r="X16" s="64"/>
      <c r="Y16" s="64">
        <v>0</v>
      </c>
      <c r="Z16" s="198"/>
      <c r="AA16" s="129">
        <v>0</v>
      </c>
    </row>
    <row r="17" spans="1:27" ht="12.75">
      <c r="A17" s="1" t="s">
        <v>154</v>
      </c>
      <c r="C17" s="64">
        <v>86.1</v>
      </c>
      <c r="D17" s="64"/>
      <c r="E17" s="64">
        <v>76.3</v>
      </c>
      <c r="F17" s="64"/>
      <c r="G17" s="64">
        <v>68.5</v>
      </c>
      <c r="H17" s="64"/>
      <c r="I17" s="64">
        <v>96.1</v>
      </c>
      <c r="J17" s="64"/>
      <c r="K17" s="64">
        <v>84.6</v>
      </c>
      <c r="L17" s="64"/>
      <c r="M17" s="64">
        <v>58.099999999999994</v>
      </c>
      <c r="N17" s="64"/>
      <c r="O17" s="64">
        <v>51.300000000000004</v>
      </c>
      <c r="P17" s="64"/>
      <c r="Q17" s="64">
        <v>46.800000000000004</v>
      </c>
      <c r="R17" s="64"/>
      <c r="S17" s="64">
        <v>42.699999999999996</v>
      </c>
      <c r="T17" s="64"/>
      <c r="U17" s="64">
        <v>0</v>
      </c>
      <c r="V17" s="64"/>
      <c r="W17" s="64">
        <v>0</v>
      </c>
      <c r="X17" s="64"/>
      <c r="Y17" s="64">
        <v>0</v>
      </c>
      <c r="Z17" s="198"/>
      <c r="AA17" s="129">
        <v>42.699999999999996</v>
      </c>
    </row>
    <row r="18" spans="1:27" ht="12.75">
      <c r="A18" s="1" t="s">
        <v>155</v>
      </c>
      <c r="C18" s="64">
        <v>0</v>
      </c>
      <c r="D18" s="64"/>
      <c r="E18" s="64">
        <v>0</v>
      </c>
      <c r="F18" s="64"/>
      <c r="G18" s="64">
        <v>0</v>
      </c>
      <c r="H18" s="64"/>
      <c r="I18" s="64">
        <v>0</v>
      </c>
      <c r="J18" s="64"/>
      <c r="K18" s="64">
        <v>0</v>
      </c>
      <c r="L18" s="64"/>
      <c r="M18" s="64">
        <v>16.5</v>
      </c>
      <c r="N18" s="64"/>
      <c r="O18" s="64">
        <v>18.5</v>
      </c>
      <c r="P18" s="64"/>
      <c r="Q18" s="64">
        <v>11.799999999999999</v>
      </c>
      <c r="R18" s="64"/>
      <c r="S18" s="64">
        <v>57.3</v>
      </c>
      <c r="T18" s="64"/>
      <c r="U18" s="64">
        <v>0</v>
      </c>
      <c r="V18" s="64"/>
      <c r="W18" s="64">
        <v>0</v>
      </c>
      <c r="X18" s="64"/>
      <c r="Y18" s="64">
        <v>0</v>
      </c>
      <c r="Z18" s="198"/>
      <c r="AA18" s="129">
        <v>57.3</v>
      </c>
    </row>
    <row r="19" spans="1:27" ht="12.75">
      <c r="A19" s="1" t="s">
        <v>156</v>
      </c>
      <c r="C19" s="64">
        <v>0</v>
      </c>
      <c r="D19" s="64"/>
      <c r="E19" s="64">
        <v>0</v>
      </c>
      <c r="F19" s="64"/>
      <c r="G19" s="64">
        <v>0</v>
      </c>
      <c r="H19" s="64"/>
      <c r="I19" s="64">
        <v>0</v>
      </c>
      <c r="J19" s="64"/>
      <c r="K19" s="64">
        <v>0</v>
      </c>
      <c r="L19" s="64"/>
      <c r="M19" s="64">
        <v>0</v>
      </c>
      <c r="N19" s="64"/>
      <c r="O19" s="64">
        <v>0</v>
      </c>
      <c r="P19" s="64"/>
      <c r="Q19" s="64">
        <v>0</v>
      </c>
      <c r="R19" s="64"/>
      <c r="S19" s="218">
        <v>0</v>
      </c>
      <c r="T19" s="64"/>
      <c r="U19" s="64">
        <v>0</v>
      </c>
      <c r="V19" s="64"/>
      <c r="W19" s="64">
        <v>0</v>
      </c>
      <c r="X19" s="64"/>
      <c r="Y19" s="64">
        <v>0</v>
      </c>
      <c r="Z19" s="198"/>
      <c r="AA19" s="129">
        <v>0</v>
      </c>
    </row>
    <row r="20" spans="1:27" ht="12.75">
      <c r="A20" s="1" t="s">
        <v>157</v>
      </c>
      <c r="C20" s="64">
        <v>0</v>
      </c>
      <c r="D20" s="64"/>
      <c r="E20" s="64">
        <v>0</v>
      </c>
      <c r="F20" s="64"/>
      <c r="G20" s="64">
        <v>0</v>
      </c>
      <c r="H20" s="64"/>
      <c r="I20" s="64">
        <v>0</v>
      </c>
      <c r="J20" s="64"/>
      <c r="K20" s="64">
        <v>0</v>
      </c>
      <c r="L20" s="64"/>
      <c r="M20" s="64">
        <v>0</v>
      </c>
      <c r="N20" s="64"/>
      <c r="O20" s="64">
        <v>0</v>
      </c>
      <c r="P20" s="64"/>
      <c r="Q20" s="64">
        <v>0</v>
      </c>
      <c r="R20" s="64"/>
      <c r="S20" s="218">
        <v>0</v>
      </c>
      <c r="T20" s="64"/>
      <c r="U20" s="64">
        <v>0</v>
      </c>
      <c r="V20" s="64"/>
      <c r="W20" s="64">
        <v>0</v>
      </c>
      <c r="X20" s="64"/>
      <c r="Y20" s="64">
        <v>0</v>
      </c>
      <c r="Z20" s="198"/>
      <c r="AA20" s="129">
        <v>0</v>
      </c>
    </row>
    <row r="21" spans="1:27" ht="12.75">
      <c r="A21" s="1" t="s">
        <v>158</v>
      </c>
      <c r="C21" s="64">
        <v>0</v>
      </c>
      <c r="D21" s="64"/>
      <c r="E21" s="64">
        <v>0</v>
      </c>
      <c r="F21" s="64"/>
      <c r="G21" s="64">
        <v>0</v>
      </c>
      <c r="H21" s="64"/>
      <c r="I21" s="64">
        <v>0</v>
      </c>
      <c r="J21" s="64"/>
      <c r="K21" s="64">
        <v>0</v>
      </c>
      <c r="L21" s="64"/>
      <c r="M21" s="64">
        <v>0</v>
      </c>
      <c r="N21" s="64"/>
      <c r="O21" s="64">
        <v>0</v>
      </c>
      <c r="P21" s="64"/>
      <c r="Q21" s="64">
        <v>0</v>
      </c>
      <c r="R21" s="64"/>
      <c r="S21" s="218">
        <v>0</v>
      </c>
      <c r="T21" s="64"/>
      <c r="U21" s="64">
        <v>0</v>
      </c>
      <c r="V21" s="64"/>
      <c r="W21" s="64">
        <v>0</v>
      </c>
      <c r="X21" s="64"/>
      <c r="Y21" s="64">
        <v>0</v>
      </c>
      <c r="Z21" s="198"/>
      <c r="AA21" s="129">
        <v>0</v>
      </c>
    </row>
    <row r="22" spans="1:27" ht="12.75">
      <c r="A22" s="1" t="s">
        <v>159</v>
      </c>
      <c r="C22" s="64">
        <v>0</v>
      </c>
      <c r="D22" s="64"/>
      <c r="E22" s="64">
        <v>0</v>
      </c>
      <c r="F22" s="64"/>
      <c r="G22" s="64">
        <v>0</v>
      </c>
      <c r="H22" s="64"/>
      <c r="I22" s="64">
        <v>0</v>
      </c>
      <c r="J22" s="64"/>
      <c r="K22" s="64">
        <v>0</v>
      </c>
      <c r="L22" s="64"/>
      <c r="M22" s="64">
        <v>0</v>
      </c>
      <c r="N22" s="64"/>
      <c r="O22" s="64">
        <v>0</v>
      </c>
      <c r="P22" s="64"/>
      <c r="Q22" s="64">
        <v>0</v>
      </c>
      <c r="R22" s="64"/>
      <c r="S22" s="218">
        <v>0</v>
      </c>
      <c r="T22" s="64"/>
      <c r="U22" s="64">
        <v>0</v>
      </c>
      <c r="V22" s="64"/>
      <c r="W22" s="64">
        <v>0</v>
      </c>
      <c r="X22" s="64"/>
      <c r="Y22" s="64">
        <v>0</v>
      </c>
      <c r="Z22" s="198"/>
      <c r="AA22" s="129">
        <v>0</v>
      </c>
    </row>
    <row r="23" spans="1:27" ht="12.75">
      <c r="A23" s="1" t="s">
        <v>160</v>
      </c>
      <c r="C23" s="64"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218"/>
      <c r="T23" s="64"/>
      <c r="U23" s="64"/>
      <c r="V23" s="64"/>
      <c r="W23" s="64"/>
      <c r="X23" s="64"/>
      <c r="Y23" s="64"/>
      <c r="Z23" s="198"/>
      <c r="AA23" s="129"/>
    </row>
    <row r="24" spans="1:27" ht="12.75">
      <c r="A24" s="1" t="s">
        <v>161</v>
      </c>
      <c r="C24" s="64">
        <v>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218"/>
      <c r="T24" s="64"/>
      <c r="U24" s="64"/>
      <c r="V24" s="64"/>
      <c r="W24" s="64"/>
      <c r="X24" s="64"/>
      <c r="Y24" s="64"/>
      <c r="Z24" s="198"/>
      <c r="AA24" s="129"/>
    </row>
    <row r="25" spans="1:27" ht="12.75">
      <c r="A25" s="1" t="s">
        <v>162</v>
      </c>
      <c r="C25" s="64">
        <v>0</v>
      </c>
      <c r="D25" s="64"/>
      <c r="E25" s="64">
        <v>0</v>
      </c>
      <c r="F25" s="64"/>
      <c r="G25" s="64">
        <v>0</v>
      </c>
      <c r="H25" s="64"/>
      <c r="I25" s="64">
        <v>0</v>
      </c>
      <c r="J25" s="64"/>
      <c r="K25" s="64">
        <v>0</v>
      </c>
      <c r="L25" s="64"/>
      <c r="M25" s="64">
        <v>0</v>
      </c>
      <c r="N25" s="64"/>
      <c r="O25" s="64">
        <v>0</v>
      </c>
      <c r="P25" s="64"/>
      <c r="Q25" s="64">
        <v>0</v>
      </c>
      <c r="R25" s="64"/>
      <c r="S25" s="218">
        <v>0</v>
      </c>
      <c r="T25" s="64"/>
      <c r="U25" s="64">
        <v>0</v>
      </c>
      <c r="V25" s="64"/>
      <c r="W25" s="64">
        <v>0</v>
      </c>
      <c r="X25" s="64"/>
      <c r="Y25" s="64">
        <v>0</v>
      </c>
      <c r="Z25" s="198"/>
      <c r="AA25" s="129">
        <v>0</v>
      </c>
    </row>
    <row r="26" spans="1:27" ht="12.75">
      <c r="A26" s="1" t="s">
        <v>163</v>
      </c>
      <c r="C26" s="64">
        <v>0</v>
      </c>
      <c r="D26" s="64"/>
      <c r="E26" s="64">
        <v>0</v>
      </c>
      <c r="F26" s="64"/>
      <c r="G26" s="64">
        <v>0</v>
      </c>
      <c r="H26" s="64"/>
      <c r="I26" s="64">
        <v>0</v>
      </c>
      <c r="J26" s="64"/>
      <c r="K26" s="64">
        <v>0</v>
      </c>
      <c r="L26" s="64"/>
      <c r="M26" s="64">
        <v>0</v>
      </c>
      <c r="N26" s="64"/>
      <c r="O26" s="64">
        <v>0</v>
      </c>
      <c r="P26" s="64"/>
      <c r="Q26" s="64">
        <v>0</v>
      </c>
      <c r="R26" s="64"/>
      <c r="S26" s="218">
        <v>0</v>
      </c>
      <c r="T26" s="64"/>
      <c r="U26" s="64">
        <v>0</v>
      </c>
      <c r="V26" s="64"/>
      <c r="W26" s="64">
        <v>0</v>
      </c>
      <c r="X26" s="64"/>
      <c r="Y26" s="64">
        <v>0</v>
      </c>
      <c r="Z26" s="198"/>
      <c r="AA26" s="129">
        <v>0</v>
      </c>
    </row>
    <row r="27" spans="1:27" ht="12.75">
      <c r="A27" s="1" t="s">
        <v>164</v>
      </c>
      <c r="C27" s="64">
        <v>0</v>
      </c>
      <c r="D27" s="64"/>
      <c r="E27" s="64">
        <v>0</v>
      </c>
      <c r="F27" s="64"/>
      <c r="G27" s="64">
        <v>0</v>
      </c>
      <c r="H27" s="64"/>
      <c r="I27" s="64">
        <v>0</v>
      </c>
      <c r="J27" s="64"/>
      <c r="K27" s="64">
        <v>0</v>
      </c>
      <c r="L27" s="64"/>
      <c r="M27" s="64">
        <v>0</v>
      </c>
      <c r="N27" s="64"/>
      <c r="O27" s="64">
        <v>0</v>
      </c>
      <c r="P27" s="64"/>
      <c r="Q27" s="64">
        <v>0</v>
      </c>
      <c r="R27" s="64"/>
      <c r="S27" s="218">
        <v>0</v>
      </c>
      <c r="T27" s="64"/>
      <c r="U27" s="64">
        <v>0</v>
      </c>
      <c r="V27" s="64"/>
      <c r="W27" s="64">
        <v>0</v>
      </c>
      <c r="X27" s="64"/>
      <c r="Y27" s="64">
        <v>0</v>
      </c>
      <c r="Z27" s="198"/>
      <c r="AA27" s="129">
        <v>0</v>
      </c>
    </row>
    <row r="28" spans="1:27" ht="12.75">
      <c r="A28" s="1" t="s">
        <v>165</v>
      </c>
      <c r="C28" s="64">
        <v>0</v>
      </c>
      <c r="D28" s="64"/>
      <c r="E28" s="64">
        <v>0</v>
      </c>
      <c r="F28" s="64"/>
      <c r="G28" s="64">
        <v>0</v>
      </c>
      <c r="H28" s="64"/>
      <c r="I28" s="64">
        <v>0</v>
      </c>
      <c r="J28" s="64"/>
      <c r="K28" s="64">
        <v>0</v>
      </c>
      <c r="L28" s="64"/>
      <c r="M28" s="64">
        <v>0</v>
      </c>
      <c r="N28" s="64"/>
      <c r="O28" s="64">
        <v>0</v>
      </c>
      <c r="P28" s="64"/>
      <c r="Q28" s="64">
        <v>0</v>
      </c>
      <c r="R28" s="64"/>
      <c r="S28" s="218">
        <v>0</v>
      </c>
      <c r="T28" s="64"/>
      <c r="U28" s="64">
        <v>0</v>
      </c>
      <c r="V28" s="64"/>
      <c r="W28" s="64">
        <v>0</v>
      </c>
      <c r="X28" s="64"/>
      <c r="Y28" s="64">
        <v>0</v>
      </c>
      <c r="Z28" s="198"/>
      <c r="AA28" s="129">
        <v>0</v>
      </c>
    </row>
    <row r="29" spans="1:27" ht="12.75">
      <c r="A29" s="1" t="s">
        <v>166</v>
      </c>
      <c r="C29" s="64">
        <v>0</v>
      </c>
      <c r="D29" s="64"/>
      <c r="E29" s="64">
        <v>0</v>
      </c>
      <c r="F29" s="64"/>
      <c r="G29" s="64">
        <v>0</v>
      </c>
      <c r="H29" s="64"/>
      <c r="I29" s="64">
        <v>0</v>
      </c>
      <c r="J29" s="64"/>
      <c r="K29" s="64">
        <v>0</v>
      </c>
      <c r="L29" s="64"/>
      <c r="M29" s="64">
        <v>0</v>
      </c>
      <c r="N29" s="64"/>
      <c r="O29" s="64">
        <v>0</v>
      </c>
      <c r="P29" s="64"/>
      <c r="Q29" s="64">
        <v>0</v>
      </c>
      <c r="R29" s="64"/>
      <c r="S29" s="218">
        <v>0</v>
      </c>
      <c r="T29" s="64"/>
      <c r="U29" s="64">
        <v>0</v>
      </c>
      <c r="V29" s="64"/>
      <c r="W29" s="64">
        <v>0</v>
      </c>
      <c r="X29" s="64"/>
      <c r="Y29" s="64">
        <v>0</v>
      </c>
      <c r="Z29" s="198"/>
      <c r="AA29" s="129">
        <v>0</v>
      </c>
    </row>
    <row r="30" spans="1:28" ht="12.75">
      <c r="A30" s="1" t="s">
        <v>167</v>
      </c>
      <c r="C30" s="64">
        <v>0</v>
      </c>
      <c r="D30" s="64"/>
      <c r="E30" s="64">
        <v>0</v>
      </c>
      <c r="F30" s="64"/>
      <c r="G30" s="64">
        <v>0</v>
      </c>
      <c r="H30" s="64"/>
      <c r="I30" s="64">
        <v>0</v>
      </c>
      <c r="J30" s="64"/>
      <c r="K30" s="64">
        <v>0</v>
      </c>
      <c r="L30" s="64"/>
      <c r="M30" s="64">
        <v>0</v>
      </c>
      <c r="N30" s="64"/>
      <c r="O30" s="64">
        <v>0</v>
      </c>
      <c r="P30" s="64"/>
      <c r="Q30" s="64">
        <v>0</v>
      </c>
      <c r="R30" s="64"/>
      <c r="S30" s="218">
        <v>0</v>
      </c>
      <c r="T30" s="64"/>
      <c r="U30" s="64">
        <v>0</v>
      </c>
      <c r="V30" s="64"/>
      <c r="W30" s="64">
        <v>0</v>
      </c>
      <c r="X30" s="64"/>
      <c r="Y30" s="64">
        <v>0</v>
      </c>
      <c r="Z30" s="198"/>
      <c r="AA30" s="129">
        <v>0</v>
      </c>
      <c r="AB30" s="185"/>
    </row>
    <row r="31" spans="1:27" ht="12.75">
      <c r="A31" s="1" t="s">
        <v>168</v>
      </c>
      <c r="C31" s="64">
        <v>0</v>
      </c>
      <c r="D31" s="64"/>
      <c r="E31" s="64">
        <v>0</v>
      </c>
      <c r="F31" s="64"/>
      <c r="G31" s="64">
        <v>0</v>
      </c>
      <c r="H31" s="64"/>
      <c r="I31" s="64">
        <v>0</v>
      </c>
      <c r="J31" s="64"/>
      <c r="K31" s="64">
        <v>0</v>
      </c>
      <c r="L31" s="64"/>
      <c r="M31" s="64">
        <v>0</v>
      </c>
      <c r="N31" s="64"/>
      <c r="O31" s="64">
        <v>0</v>
      </c>
      <c r="P31" s="64"/>
      <c r="Q31" s="64">
        <v>0</v>
      </c>
      <c r="R31" s="64"/>
      <c r="S31" s="218">
        <v>0</v>
      </c>
      <c r="T31" s="64"/>
      <c r="U31" s="64">
        <v>0</v>
      </c>
      <c r="V31" s="64"/>
      <c r="W31" s="64">
        <v>0</v>
      </c>
      <c r="X31" s="64"/>
      <c r="Y31" s="64">
        <v>0</v>
      </c>
      <c r="Z31" s="198"/>
      <c r="AA31" s="129">
        <v>0</v>
      </c>
    </row>
    <row r="32" spans="1:27" ht="12.75">
      <c r="A32" s="1" t="s">
        <v>169</v>
      </c>
      <c r="C32" s="64">
        <v>0</v>
      </c>
      <c r="D32" s="64"/>
      <c r="E32" s="64">
        <v>0</v>
      </c>
      <c r="F32" s="64"/>
      <c r="G32" s="64">
        <v>0</v>
      </c>
      <c r="H32" s="64"/>
      <c r="I32" s="64">
        <v>0</v>
      </c>
      <c r="J32" s="64"/>
      <c r="K32" s="64">
        <v>0</v>
      </c>
      <c r="L32" s="64"/>
      <c r="M32" s="64">
        <v>0</v>
      </c>
      <c r="N32" s="64"/>
      <c r="O32" s="64">
        <v>0</v>
      </c>
      <c r="P32" s="64"/>
      <c r="Q32" s="64">
        <v>0</v>
      </c>
      <c r="R32" s="64"/>
      <c r="S32" s="218">
        <v>0</v>
      </c>
      <c r="T32" s="64"/>
      <c r="U32" s="64">
        <v>0</v>
      </c>
      <c r="V32" s="64"/>
      <c r="W32" s="64">
        <v>0</v>
      </c>
      <c r="X32" s="64"/>
      <c r="Y32" s="64">
        <v>0</v>
      </c>
      <c r="Z32" s="198"/>
      <c r="AA32" s="129">
        <v>0</v>
      </c>
    </row>
    <row r="33" spans="1:27" ht="12.75">
      <c r="A33" s="1" t="s">
        <v>170</v>
      </c>
      <c r="C33" s="64">
        <v>0</v>
      </c>
      <c r="D33" s="64"/>
      <c r="E33" s="64">
        <v>0</v>
      </c>
      <c r="F33" s="64"/>
      <c r="G33" s="64">
        <v>0</v>
      </c>
      <c r="H33" s="64"/>
      <c r="I33" s="64">
        <v>0</v>
      </c>
      <c r="J33" s="64"/>
      <c r="K33" s="64">
        <v>0</v>
      </c>
      <c r="L33" s="64"/>
      <c r="M33" s="64">
        <v>0</v>
      </c>
      <c r="N33" s="64"/>
      <c r="O33" s="64">
        <v>0</v>
      </c>
      <c r="P33" s="64"/>
      <c r="Q33" s="64">
        <v>0</v>
      </c>
      <c r="R33" s="64"/>
      <c r="S33" s="218">
        <v>0</v>
      </c>
      <c r="T33" s="64"/>
      <c r="U33" s="64">
        <v>0</v>
      </c>
      <c r="V33" s="64"/>
      <c r="W33" s="64">
        <v>0</v>
      </c>
      <c r="X33" s="64"/>
      <c r="Y33" s="64">
        <v>0</v>
      </c>
      <c r="Z33" s="198"/>
      <c r="AA33" s="129">
        <v>0</v>
      </c>
    </row>
    <row r="34" spans="1:27" ht="13.5" customHeight="1">
      <c r="A34" s="1" t="s">
        <v>171</v>
      </c>
      <c r="C34" s="64">
        <v>0</v>
      </c>
      <c r="D34" s="64"/>
      <c r="E34" s="64">
        <v>0</v>
      </c>
      <c r="F34" s="64"/>
      <c r="G34" s="64">
        <v>0</v>
      </c>
      <c r="H34" s="64"/>
      <c r="I34" s="64">
        <v>0</v>
      </c>
      <c r="J34" s="64"/>
      <c r="K34" s="64">
        <v>0</v>
      </c>
      <c r="L34" s="64"/>
      <c r="M34" s="64">
        <v>0</v>
      </c>
      <c r="N34" s="64"/>
      <c r="O34" s="64">
        <v>0</v>
      </c>
      <c r="P34" s="64"/>
      <c r="Q34" s="64">
        <v>0</v>
      </c>
      <c r="R34" s="64"/>
      <c r="S34" s="218">
        <v>0</v>
      </c>
      <c r="T34" s="64"/>
      <c r="U34" s="64">
        <v>0</v>
      </c>
      <c r="V34" s="64"/>
      <c r="W34" s="64">
        <v>0</v>
      </c>
      <c r="X34" s="64"/>
      <c r="Y34" s="64">
        <v>0</v>
      </c>
      <c r="Z34" s="198"/>
      <c r="AA34" s="129">
        <v>0</v>
      </c>
    </row>
    <row r="35" spans="1:27" s="122" customFormat="1" ht="13.5" customHeight="1">
      <c r="A35" s="128" t="s">
        <v>172</v>
      </c>
      <c r="C35" s="129">
        <v>0</v>
      </c>
      <c r="D35" s="129"/>
      <c r="E35" s="129">
        <v>0</v>
      </c>
      <c r="F35" s="129"/>
      <c r="G35" s="129">
        <v>0</v>
      </c>
      <c r="H35" s="129"/>
      <c r="I35" s="129">
        <v>0</v>
      </c>
      <c r="J35" s="129"/>
      <c r="K35" s="129">
        <v>0</v>
      </c>
      <c r="L35" s="129"/>
      <c r="M35" s="129">
        <v>0</v>
      </c>
      <c r="N35" s="129"/>
      <c r="O35" s="129">
        <v>0</v>
      </c>
      <c r="P35" s="129"/>
      <c r="Q35" s="129">
        <v>0</v>
      </c>
      <c r="R35" s="129"/>
      <c r="S35" s="219">
        <v>0</v>
      </c>
      <c r="T35" s="129"/>
      <c r="U35" s="129">
        <v>0</v>
      </c>
      <c r="V35" s="129"/>
      <c r="W35" s="129">
        <v>0</v>
      </c>
      <c r="X35" s="129"/>
      <c r="Y35" s="129">
        <v>0</v>
      </c>
      <c r="Z35" s="198"/>
      <c r="AA35" s="129">
        <v>0</v>
      </c>
    </row>
    <row r="36" spans="1:27" s="122" customFormat="1" ht="13.5" customHeight="1">
      <c r="A36" s="128" t="s">
        <v>173</v>
      </c>
      <c r="C36" s="129">
        <v>0</v>
      </c>
      <c r="D36" s="129"/>
      <c r="E36" s="224">
        <v>0</v>
      </c>
      <c r="F36" s="129"/>
      <c r="G36" s="129">
        <v>0</v>
      </c>
      <c r="H36" s="129"/>
      <c r="I36" s="129">
        <v>0</v>
      </c>
      <c r="J36" s="129"/>
      <c r="K36" s="129">
        <v>0</v>
      </c>
      <c r="L36" s="129"/>
      <c r="M36" s="129">
        <v>0</v>
      </c>
      <c r="N36" s="129"/>
      <c r="O36" s="129">
        <v>0</v>
      </c>
      <c r="P36" s="129"/>
      <c r="Q36" s="129">
        <v>0</v>
      </c>
      <c r="R36" s="129"/>
      <c r="S36" s="219">
        <v>0</v>
      </c>
      <c r="T36" s="129"/>
      <c r="U36" s="129">
        <v>0</v>
      </c>
      <c r="V36" s="129"/>
      <c r="W36" s="129">
        <v>0</v>
      </c>
      <c r="X36" s="129"/>
      <c r="Y36" s="129">
        <v>0</v>
      </c>
      <c r="Z36" s="198"/>
      <c r="AA36" s="129">
        <v>0</v>
      </c>
    </row>
    <row r="37" spans="1:27" s="122" customFormat="1" ht="13.5" customHeight="1">
      <c r="A37" s="128" t="s">
        <v>174</v>
      </c>
      <c r="C37" s="129"/>
      <c r="D37" s="129"/>
      <c r="E37" s="224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98"/>
      <c r="AA37" s="129"/>
    </row>
    <row r="38" spans="1:27" s="122" customFormat="1" ht="13.5" customHeight="1">
      <c r="A38" s="128" t="s">
        <v>175</v>
      </c>
      <c r="C38" s="129"/>
      <c r="D38" s="129"/>
      <c r="E38" s="224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98"/>
      <c r="AA38" s="129"/>
    </row>
    <row r="39" spans="1:27" s="122" customFormat="1" ht="13.5" customHeight="1">
      <c r="A39" s="128" t="s">
        <v>176</v>
      </c>
      <c r="C39" s="129"/>
      <c r="D39" s="129"/>
      <c r="E39" s="224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98"/>
      <c r="AA39" s="129"/>
    </row>
    <row r="40" spans="1:27" s="122" customFormat="1" ht="12.75">
      <c r="A40" s="128" t="s">
        <v>177</v>
      </c>
      <c r="C40" s="129"/>
      <c r="D40" s="129"/>
      <c r="E40" s="224"/>
      <c r="F40" s="129"/>
      <c r="G40" s="129"/>
      <c r="H40" s="129"/>
      <c r="I40" s="129"/>
      <c r="J40" s="130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98"/>
      <c r="AA40" s="129"/>
    </row>
    <row r="41" spans="1:27" s="122" customFormat="1" ht="12.75">
      <c r="A41" s="128" t="s">
        <v>178</v>
      </c>
      <c r="C41" s="129"/>
      <c r="D41" s="129"/>
      <c r="E41" s="224"/>
      <c r="F41" s="129"/>
      <c r="G41" s="129"/>
      <c r="H41" s="129"/>
      <c r="I41" s="129"/>
      <c r="J41" s="130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98"/>
      <c r="AA41" s="129"/>
    </row>
    <row r="42" spans="3:27" ht="13.5" thickBot="1">
      <c r="C42" s="131">
        <v>100</v>
      </c>
      <c r="D42" s="132"/>
      <c r="E42" s="131">
        <v>100</v>
      </c>
      <c r="F42" s="132"/>
      <c r="G42" s="131">
        <v>100</v>
      </c>
      <c r="H42" s="132"/>
      <c r="I42" s="131">
        <v>100</v>
      </c>
      <c r="K42" s="131">
        <v>100</v>
      </c>
      <c r="L42" s="132"/>
      <c r="M42" s="131">
        <v>100</v>
      </c>
      <c r="N42" s="132"/>
      <c r="O42" s="131">
        <v>100</v>
      </c>
      <c r="P42" s="132"/>
      <c r="Q42" s="131">
        <v>100.00000000000001</v>
      </c>
      <c r="R42" s="132"/>
      <c r="S42" s="131">
        <v>100</v>
      </c>
      <c r="T42" s="132"/>
      <c r="U42" s="131">
        <v>0</v>
      </c>
      <c r="V42" s="132"/>
      <c r="W42" s="131">
        <v>0</v>
      </c>
      <c r="X42" s="132"/>
      <c r="Y42" s="131">
        <v>0</v>
      </c>
      <c r="Z42" s="198"/>
      <c r="AA42" s="131">
        <v>100</v>
      </c>
    </row>
    <row r="43" spans="1:26" ht="13.5" thickTop="1">
      <c r="A43" t="s">
        <v>121</v>
      </c>
      <c r="M43"/>
      <c r="Z43" s="196"/>
    </row>
    <row r="44" spans="1:27" s="66" customFormat="1" ht="12.75">
      <c r="A44" s="187" t="s">
        <v>122</v>
      </c>
      <c r="B44"/>
      <c r="C44" s="65">
        <v>5</v>
      </c>
      <c r="D44" s="65"/>
      <c r="E44" s="188">
        <v>4</v>
      </c>
      <c r="F44"/>
      <c r="G44">
        <v>4</v>
      </c>
      <c r="H44"/>
      <c r="I44" s="188">
        <v>4</v>
      </c>
      <c r="K44" s="65">
        <v>4</v>
      </c>
      <c r="L44"/>
      <c r="M44" s="65">
        <v>4</v>
      </c>
      <c r="N44"/>
      <c r="O44">
        <v>4</v>
      </c>
      <c r="P44"/>
      <c r="Q44" s="65">
        <v>4</v>
      </c>
      <c r="R44"/>
      <c r="S44" s="65">
        <v>4</v>
      </c>
      <c r="T44"/>
      <c r="U44" s="65">
        <v>0</v>
      </c>
      <c r="V44"/>
      <c r="W44" s="65">
        <v>0</v>
      </c>
      <c r="X44"/>
      <c r="Y44" s="65">
        <v>0</v>
      </c>
      <c r="Z44" s="196"/>
      <c r="AA44" s="220">
        <v>4</v>
      </c>
    </row>
    <row r="45" spans="1:28" s="63" customFormat="1" ht="12.75">
      <c r="A45" s="189" t="s">
        <v>66</v>
      </c>
      <c r="B45" s="124"/>
      <c r="C45" s="124">
        <v>12180</v>
      </c>
      <c r="D45" s="124"/>
      <c r="E45" s="176">
        <v>12001</v>
      </c>
      <c r="F45" s="124"/>
      <c r="G45" s="124">
        <v>11895</v>
      </c>
      <c r="H45" s="124"/>
      <c r="I45" s="176">
        <v>11931</v>
      </c>
      <c r="K45" s="124">
        <v>11996</v>
      </c>
      <c r="L45" s="124"/>
      <c r="M45" s="124">
        <v>12201</v>
      </c>
      <c r="N45" s="124"/>
      <c r="O45" s="124">
        <v>11983</v>
      </c>
      <c r="P45" s="124"/>
      <c r="Q45" s="124">
        <v>11993</v>
      </c>
      <c r="R45" s="124"/>
      <c r="S45" s="124">
        <v>12305</v>
      </c>
      <c r="T45" s="124"/>
      <c r="U45" s="124">
        <v>0</v>
      </c>
      <c r="V45" s="124"/>
      <c r="W45" s="124">
        <v>0</v>
      </c>
      <c r="X45" s="124"/>
      <c r="Y45" s="124">
        <v>0</v>
      </c>
      <c r="Z45" s="199"/>
      <c r="AA45" s="221">
        <v>12305</v>
      </c>
      <c r="AB45" s="126"/>
    </row>
    <row r="46" spans="1:27" ht="12.75">
      <c r="A46" s="225" t="s">
        <v>67</v>
      </c>
      <c r="B46" s="125"/>
      <c r="C46" s="125">
        <v>323.47</v>
      </c>
      <c r="D46" s="125"/>
      <c r="E46" s="190">
        <v>324.97</v>
      </c>
      <c r="F46" s="125"/>
      <c r="G46" s="125">
        <v>323.28</v>
      </c>
      <c r="H46" s="125"/>
      <c r="I46" s="190">
        <v>336.69</v>
      </c>
      <c r="J46" s="63"/>
      <c r="K46" s="125">
        <v>331.68</v>
      </c>
      <c r="L46" s="125"/>
      <c r="M46" s="125">
        <v>329.6</v>
      </c>
      <c r="N46" s="125"/>
      <c r="O46" s="125">
        <v>332.38</v>
      </c>
      <c r="P46" s="125"/>
      <c r="Q46" s="125">
        <v>328.47</v>
      </c>
      <c r="R46" s="125"/>
      <c r="S46" s="125">
        <v>344.98</v>
      </c>
      <c r="T46" s="125"/>
      <c r="U46" s="125">
        <v>0</v>
      </c>
      <c r="V46" s="125"/>
      <c r="W46" s="125">
        <v>0</v>
      </c>
      <c r="X46" s="125"/>
      <c r="Y46" s="125">
        <v>0</v>
      </c>
      <c r="Z46" s="200"/>
      <c r="AA46" s="222">
        <v>344.98</v>
      </c>
    </row>
    <row r="47" spans="1:27" s="67" customFormat="1" ht="12.75">
      <c r="A47" s="187" t="s">
        <v>68</v>
      </c>
      <c r="B47"/>
      <c r="C47" s="125">
        <v>11.22</v>
      </c>
      <c r="D47" s="125"/>
      <c r="E47" s="190">
        <v>12.8</v>
      </c>
      <c r="F47" s="125"/>
      <c r="G47" s="125">
        <v>10.7</v>
      </c>
      <c r="H47" s="125"/>
      <c r="I47" s="190">
        <v>16.98</v>
      </c>
      <c r="K47" s="125">
        <v>11.98</v>
      </c>
      <c r="L47" s="125"/>
      <c r="M47" s="125">
        <v>9.68</v>
      </c>
      <c r="N47" s="125"/>
      <c r="O47" s="125">
        <v>11.73</v>
      </c>
      <c r="P47" s="125"/>
      <c r="Q47" s="125">
        <v>12.46</v>
      </c>
      <c r="R47" s="125"/>
      <c r="S47" s="125">
        <v>18.27</v>
      </c>
      <c r="T47" s="125"/>
      <c r="U47" s="125">
        <v>0</v>
      </c>
      <c r="V47" s="125"/>
      <c r="W47" s="125">
        <v>0</v>
      </c>
      <c r="X47" s="125"/>
      <c r="Y47" s="125">
        <v>0</v>
      </c>
      <c r="Z47" s="200"/>
      <c r="AA47" s="222">
        <v>18.27</v>
      </c>
    </row>
    <row r="48" spans="1:27" ht="12.75">
      <c r="A48" s="226" t="s">
        <v>69</v>
      </c>
      <c r="B48" s="127"/>
      <c r="C48" s="127">
        <v>334.69000000000005</v>
      </c>
      <c r="D48" s="127"/>
      <c r="E48" s="191">
        <v>337.77000000000004</v>
      </c>
      <c r="F48" s="127"/>
      <c r="G48" s="127">
        <v>333.97999999999996</v>
      </c>
      <c r="H48" s="127"/>
      <c r="I48" s="191">
        <v>353.67</v>
      </c>
      <c r="J48" s="63"/>
      <c r="K48" s="127">
        <v>343.66</v>
      </c>
      <c r="L48" s="127"/>
      <c r="M48" s="127">
        <v>339.28000000000003</v>
      </c>
      <c r="N48" s="127"/>
      <c r="O48" s="125">
        <v>344.11</v>
      </c>
      <c r="P48" s="127"/>
      <c r="Q48" s="127">
        <v>340.93</v>
      </c>
      <c r="R48" s="127"/>
      <c r="S48" s="127">
        <v>363.25</v>
      </c>
      <c r="T48" s="127"/>
      <c r="U48" s="127">
        <v>0</v>
      </c>
      <c r="V48" s="127"/>
      <c r="W48" s="127">
        <v>0</v>
      </c>
      <c r="X48" s="127"/>
      <c r="Y48" s="127">
        <v>0</v>
      </c>
      <c r="Z48" s="201"/>
      <c r="AA48" s="222">
        <v>363.25</v>
      </c>
    </row>
    <row r="49" spans="1:27" ht="12.75">
      <c r="A49" s="187" t="s">
        <v>70</v>
      </c>
      <c r="C49" s="190">
        <v>8.31</v>
      </c>
      <c r="D49" s="125"/>
      <c r="E49" s="190">
        <v>7.61</v>
      </c>
      <c r="F49" s="125"/>
      <c r="G49" s="125">
        <v>6.96</v>
      </c>
      <c r="H49" s="125"/>
      <c r="I49" s="190">
        <v>7.18</v>
      </c>
      <c r="K49" s="125">
        <v>6.91</v>
      </c>
      <c r="L49" s="125"/>
      <c r="M49" s="125">
        <v>6.68</v>
      </c>
      <c r="N49" s="125"/>
      <c r="O49" s="125">
        <v>7.32</v>
      </c>
      <c r="P49" s="125"/>
      <c r="Q49" s="125">
        <v>7.11</v>
      </c>
      <c r="R49" s="125"/>
      <c r="S49" s="125">
        <v>6</v>
      </c>
      <c r="T49" s="125"/>
      <c r="U49" s="125">
        <v>0</v>
      </c>
      <c r="V49" s="125"/>
      <c r="W49" s="125">
        <v>0</v>
      </c>
      <c r="X49" s="125"/>
      <c r="Y49" s="125">
        <v>0</v>
      </c>
      <c r="Z49" s="200"/>
      <c r="AA49" s="222">
        <v>6</v>
      </c>
    </row>
    <row r="50" spans="1:27" ht="12.75">
      <c r="A50" s="187" t="s">
        <v>71</v>
      </c>
      <c r="C50" s="190">
        <v>9.09</v>
      </c>
      <c r="E50" s="192">
        <v>10.9</v>
      </c>
      <c r="G50" s="190">
        <v>12.32</v>
      </c>
      <c r="I50" s="192">
        <v>11.52</v>
      </c>
      <c r="K50" s="190">
        <v>11.33</v>
      </c>
      <c r="M50" s="190">
        <v>10.49</v>
      </c>
      <c r="O50" s="32">
        <v>11.12</v>
      </c>
      <c r="Q50" s="190">
        <v>11.28</v>
      </c>
      <c r="S50" s="190">
        <v>10.87</v>
      </c>
      <c r="U50" s="190">
        <v>0</v>
      </c>
      <c r="W50" s="190">
        <v>0</v>
      </c>
      <c r="Y50" s="190">
        <v>0</v>
      </c>
      <c r="Z50" s="196"/>
      <c r="AA50" s="222">
        <v>10.87</v>
      </c>
    </row>
    <row r="51" spans="1:27" s="68" customFormat="1" ht="12.75">
      <c r="A51" s="187" t="s">
        <v>72</v>
      </c>
      <c r="B51"/>
      <c r="C51" s="190">
        <v>0.93</v>
      </c>
      <c r="D51"/>
      <c r="E51" s="192">
        <v>1.06</v>
      </c>
      <c r="F51"/>
      <c r="G51" s="190">
        <v>0.94</v>
      </c>
      <c r="H51"/>
      <c r="I51" s="192">
        <v>0.88</v>
      </c>
      <c r="K51" s="190">
        <v>0.88</v>
      </c>
      <c r="L51"/>
      <c r="M51" s="190">
        <v>0.86</v>
      </c>
      <c r="N51"/>
      <c r="O51" s="32">
        <v>0.91</v>
      </c>
      <c r="P51"/>
      <c r="Q51" s="190">
        <v>0.9</v>
      </c>
      <c r="R51"/>
      <c r="S51" s="190">
        <v>0.91</v>
      </c>
      <c r="T51"/>
      <c r="U51" s="190">
        <v>0</v>
      </c>
      <c r="V51"/>
      <c r="W51" s="190">
        <v>0</v>
      </c>
      <c r="X51"/>
      <c r="Y51" s="190">
        <v>0</v>
      </c>
      <c r="Z51" s="196"/>
      <c r="AA51" s="222">
        <v>0.91</v>
      </c>
    </row>
    <row r="52" spans="1:27" s="68" customFormat="1" ht="12.75">
      <c r="A52" s="193" t="s">
        <v>73</v>
      </c>
      <c r="B52" s="68" t="s">
        <v>51</v>
      </c>
      <c r="C52" s="227">
        <v>78.79614033489796</v>
      </c>
      <c r="E52" s="177">
        <v>77.99968574749693</v>
      </c>
      <c r="G52" s="68">
        <v>76.90930502202845</v>
      </c>
      <c r="I52" s="177">
        <v>80.34087810481638</v>
      </c>
      <c r="K52" s="68">
        <v>79.57605322396695</v>
      </c>
      <c r="M52" s="68">
        <v>80.42918418966404</v>
      </c>
      <c r="O52" s="177">
        <v>79.6579245196795</v>
      </c>
      <c r="Q52" s="68">
        <v>78.78615040175683</v>
      </c>
      <c r="S52" s="68">
        <v>84.89997244964623</v>
      </c>
      <c r="U52" s="68">
        <v>0</v>
      </c>
      <c r="W52" s="68">
        <v>0</v>
      </c>
      <c r="Y52" s="68">
        <v>0</v>
      </c>
      <c r="Z52" s="202"/>
      <c r="AA52" s="223">
        <v>84.89997244964623</v>
      </c>
    </row>
    <row r="53" spans="1:27" s="66" customFormat="1" ht="12.75">
      <c r="A53" s="193" t="s">
        <v>74</v>
      </c>
      <c r="B53" s="68"/>
      <c r="C53" s="227">
        <v>80.09088069594458</v>
      </c>
      <c r="D53" s="68"/>
      <c r="E53" s="177">
        <v>79.86502289694</v>
      </c>
      <c r="F53" s="68"/>
      <c r="G53" s="68">
        <v>79.44119413078572</v>
      </c>
      <c r="H53" s="68"/>
      <c r="I53" s="177">
        <v>79.55062691120366</v>
      </c>
      <c r="K53" s="68">
        <v>79.55480840545295</v>
      </c>
      <c r="L53" s="68"/>
      <c r="M53" s="68">
        <v>79.68199490790875</v>
      </c>
      <c r="N53" s="68"/>
      <c r="O53" s="177">
        <v>79.67839341013239</v>
      </c>
      <c r="P53" s="68"/>
      <c r="Q53" s="68">
        <v>79.56813445027636</v>
      </c>
      <c r="R53" s="68"/>
      <c r="S53" s="68">
        <v>79.94847711076847</v>
      </c>
      <c r="T53" s="68"/>
      <c r="U53" s="68">
        <v>0</v>
      </c>
      <c r="V53" s="68"/>
      <c r="W53" s="68">
        <v>0</v>
      </c>
      <c r="X53" s="68"/>
      <c r="Y53" s="68">
        <v>0</v>
      </c>
      <c r="Z53" s="202"/>
      <c r="AA53" s="223">
        <v>79.94847711076847</v>
      </c>
    </row>
    <row r="54" spans="1:27" s="66" customFormat="1" ht="12.75">
      <c r="A54" s="189" t="s">
        <v>75</v>
      </c>
      <c r="B54" s="124"/>
      <c r="C54" s="176">
        <v>151230</v>
      </c>
      <c r="D54" s="124"/>
      <c r="E54" s="176">
        <v>171820</v>
      </c>
      <c r="F54" s="124"/>
      <c r="G54" s="228">
        <v>248190</v>
      </c>
      <c r="H54" s="124"/>
      <c r="I54" s="176">
        <v>183924</v>
      </c>
      <c r="K54" s="176">
        <v>24026</v>
      </c>
      <c r="L54" s="124"/>
      <c r="M54" s="176">
        <v>52255</v>
      </c>
      <c r="N54" s="124"/>
      <c r="O54" s="176">
        <v>56481</v>
      </c>
      <c r="P54" s="124"/>
      <c r="Q54" s="176">
        <v>50951</v>
      </c>
      <c r="R54" s="124"/>
      <c r="S54" s="176">
        <v>41983</v>
      </c>
      <c r="T54" s="124"/>
      <c r="U54" s="176">
        <v>0</v>
      </c>
      <c r="V54" s="124"/>
      <c r="W54" s="176">
        <v>0</v>
      </c>
      <c r="X54" s="124"/>
      <c r="Y54" s="176">
        <v>0</v>
      </c>
      <c r="Z54" s="199"/>
      <c r="AA54" s="221">
        <v>41983</v>
      </c>
    </row>
    <row r="55" spans="1:27" s="66" customFormat="1" ht="12.75">
      <c r="A55" s="228" t="s">
        <v>76</v>
      </c>
      <c r="B55" s="124"/>
      <c r="C55" s="124">
        <v>95518.65</v>
      </c>
      <c r="D55" s="124"/>
      <c r="E55" s="176">
        <v>93746.27000000002</v>
      </c>
      <c r="F55" s="124"/>
      <c r="G55" s="124">
        <v>116535.78</v>
      </c>
      <c r="H55" s="124"/>
      <c r="I55" s="176">
        <v>78172.9</v>
      </c>
      <c r="K55" s="124">
        <v>90294.66</v>
      </c>
      <c r="L55" s="124"/>
      <c r="M55" s="124">
        <v>89370.65000000001</v>
      </c>
      <c r="N55" s="124"/>
      <c r="O55" s="176">
        <v>98908.96</v>
      </c>
      <c r="P55" s="124"/>
      <c r="Q55" s="124">
        <v>85244.35</v>
      </c>
      <c r="R55" s="124"/>
      <c r="S55" s="124">
        <v>49073.78</v>
      </c>
      <c r="T55" s="124"/>
      <c r="U55" s="124">
        <v>0</v>
      </c>
      <c r="V55" s="124"/>
      <c r="W55" s="124">
        <v>0</v>
      </c>
      <c r="X55" s="124"/>
      <c r="Y55" s="124">
        <v>0</v>
      </c>
      <c r="Z55" s="199"/>
      <c r="AA55" s="221">
        <v>49073.78</v>
      </c>
    </row>
    <row r="56" spans="1:27" s="66" customFormat="1" ht="12.75">
      <c r="A56" s="228" t="s">
        <v>77</v>
      </c>
      <c r="B56" s="124"/>
      <c r="C56" s="124">
        <v>55711.350000000006</v>
      </c>
      <c r="D56" s="124"/>
      <c r="E56" s="176">
        <v>78073.72999999998</v>
      </c>
      <c r="F56" s="124"/>
      <c r="G56" s="124">
        <v>131654.22</v>
      </c>
      <c r="H56" s="124"/>
      <c r="I56" s="176">
        <v>105751.1</v>
      </c>
      <c r="K56" s="124">
        <v>-66268.66</v>
      </c>
      <c r="L56" s="124"/>
      <c r="M56" s="124">
        <v>-37115.65000000001</v>
      </c>
      <c r="N56" s="124"/>
      <c r="O56" s="176">
        <v>-42427.96000000001</v>
      </c>
      <c r="P56" s="124"/>
      <c r="Q56" s="124">
        <v>-34293.350000000006</v>
      </c>
      <c r="R56" s="124"/>
      <c r="S56" s="124">
        <v>-7090.779999999999</v>
      </c>
      <c r="T56" s="124"/>
      <c r="U56" s="124">
        <v>0</v>
      </c>
      <c r="V56" s="124"/>
      <c r="W56" s="124">
        <v>0</v>
      </c>
      <c r="X56" s="124"/>
      <c r="Y56" s="124">
        <v>0</v>
      </c>
      <c r="Z56" s="199"/>
      <c r="AA56" s="221">
        <v>-7090.779999999999</v>
      </c>
    </row>
    <row r="57" spans="1:27" s="68" customFormat="1" ht="12.75">
      <c r="A57" s="228" t="s">
        <v>123</v>
      </c>
      <c r="B57" s="124"/>
      <c r="C57" s="176">
        <v>774240.9899999999</v>
      </c>
      <c r="D57" s="124"/>
      <c r="E57" s="176">
        <v>696167.2599999999</v>
      </c>
      <c r="F57" s="124"/>
      <c r="G57" s="124">
        <v>564513.0399999999</v>
      </c>
      <c r="H57" s="124"/>
      <c r="I57" s="176">
        <v>458761.93999999994</v>
      </c>
      <c r="K57" s="124">
        <v>525030.6</v>
      </c>
      <c r="L57" s="124"/>
      <c r="M57" s="124">
        <v>562146.25</v>
      </c>
      <c r="N57" s="124"/>
      <c r="O57" s="176">
        <v>604574.21</v>
      </c>
      <c r="P57" s="124"/>
      <c r="Q57" s="124">
        <v>638867.5599999999</v>
      </c>
      <c r="R57" s="124"/>
      <c r="S57" s="124">
        <v>645958.34</v>
      </c>
      <c r="T57" s="124"/>
      <c r="U57" s="124">
        <v>0</v>
      </c>
      <c r="V57" s="124"/>
      <c r="W57" s="124">
        <v>0</v>
      </c>
      <c r="X57" s="124"/>
      <c r="Y57" s="124">
        <v>0</v>
      </c>
      <c r="Z57" s="199"/>
      <c r="AA57" s="221">
        <v>645958.34</v>
      </c>
    </row>
    <row r="58" spans="1:27" ht="12.75">
      <c r="A58" s="193" t="s">
        <v>78</v>
      </c>
      <c r="B58" s="68"/>
      <c r="C58" s="227">
        <v>356.0271</v>
      </c>
      <c r="D58" s="68"/>
      <c r="E58" s="177">
        <v>360.7089</v>
      </c>
      <c r="F58" s="68"/>
      <c r="G58" s="68">
        <v>348.0895</v>
      </c>
      <c r="H58" s="68"/>
      <c r="I58" s="177">
        <v>348.875</v>
      </c>
      <c r="K58" s="68">
        <v>354.941</v>
      </c>
      <c r="L58" s="68"/>
      <c r="M58" s="68">
        <v>386.1267</v>
      </c>
      <c r="N58" s="68"/>
      <c r="O58" s="177">
        <v>370.5895</v>
      </c>
      <c r="P58" s="68"/>
      <c r="Q58" s="68">
        <v>377.9921</v>
      </c>
      <c r="R58" s="68"/>
      <c r="S58" s="68">
        <v>358.1781</v>
      </c>
      <c r="T58" s="68"/>
      <c r="U58" s="68">
        <v>0</v>
      </c>
      <c r="V58" s="68"/>
      <c r="W58" s="68">
        <v>0</v>
      </c>
      <c r="X58" s="68"/>
      <c r="Y58" s="68">
        <v>0</v>
      </c>
      <c r="Z58" s="202"/>
      <c r="AA58" s="223">
        <v>358.1781</v>
      </c>
    </row>
    <row r="59" ht="12.75">
      <c r="Z59" s="196"/>
    </row>
    <row r="60" spans="1:26" ht="12.75">
      <c r="A60" t="s">
        <v>79</v>
      </c>
      <c r="Z60" s="196"/>
    </row>
    <row r="61" ht="12.75">
      <c r="Z61" s="196"/>
    </row>
    <row r="62" ht="12.75">
      <c r="Z62" s="196"/>
    </row>
    <row r="63" ht="12.75">
      <c r="Z63" s="196"/>
    </row>
    <row r="64" ht="12.75">
      <c r="Z64" s="196"/>
    </row>
    <row r="65" ht="12.75">
      <c r="Z65" s="196"/>
    </row>
    <row r="66" ht="12.75">
      <c r="Z66" s="196"/>
    </row>
    <row r="67" ht="12.75">
      <c r="Z67" s="196"/>
    </row>
    <row r="68" ht="12.75">
      <c r="Z68" s="196"/>
    </row>
    <row r="69" ht="12.75">
      <c r="Z69" s="196"/>
    </row>
    <row r="70" ht="12.75">
      <c r="Z70" s="196"/>
    </row>
    <row r="71" ht="12.75">
      <c r="Z71" s="196"/>
    </row>
    <row r="72" ht="12.75">
      <c r="Z72" s="196"/>
    </row>
    <row r="73" ht="12.75">
      <c r="Z73" s="196"/>
    </row>
    <row r="74" ht="12.75">
      <c r="Z74" s="196"/>
    </row>
    <row r="75" ht="12.75">
      <c r="Z75" s="196"/>
    </row>
    <row r="76" ht="12.75">
      <c r="Z76" s="196"/>
    </row>
  </sheetData>
  <sheetProtection/>
  <mergeCells count="3">
    <mergeCell ref="A1:Y1"/>
    <mergeCell ref="A2:Y2"/>
    <mergeCell ref="A3:Y3"/>
  </mergeCells>
  <printOptions horizontalCentered="1"/>
  <pageMargins left="0" right="0" top="0.5" bottom="0.75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2013-09-25T12:29:01Z</cp:lastPrinted>
  <dcterms:created xsi:type="dcterms:W3CDTF">2001-02-28T18:37:46Z</dcterms:created>
  <dcterms:modified xsi:type="dcterms:W3CDTF">2013-10-23T17:12:34Z</dcterms:modified>
  <cp:category/>
  <cp:version/>
  <cp:contentType/>
  <cp:contentStatus/>
</cp:coreProperties>
</file>