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60" windowWidth="9720" windowHeight="11475" tabRatio="844"/>
  </bookViews>
  <sheets>
    <sheet name="ROR Mar13" sheetId="50" r:id="rId1"/>
    <sheet name="ROR Apr13" sheetId="51" r:id="rId2"/>
    <sheet name="ROR May13" sheetId="52" r:id="rId3"/>
    <sheet name="ROR Jun13" sheetId="53" r:id="rId4"/>
    <sheet name="ROR Jul13" sheetId="54" r:id="rId5"/>
    <sheet name="ROR Aug13" sheetId="55" r:id="rId6"/>
  </sheets>
  <definedNames>
    <definedName name="_Order1" hidden="1">0</definedName>
    <definedName name="_Order2" hidden="1">0</definedName>
    <definedName name="_xlnm.Print_Area" localSheetId="1">'ROR Apr13'!$A$1:$U$60</definedName>
    <definedName name="_xlnm.Print_Area" localSheetId="5">'ROR Aug13'!$A$1:$U$60</definedName>
    <definedName name="_xlnm.Print_Area" localSheetId="4">'ROR Jul13'!$A$1:$U$60</definedName>
    <definedName name="_xlnm.Print_Area" localSheetId="3">'ROR Jun13'!$A$1:$U$60</definedName>
    <definedName name="_xlnm.Print_Area" localSheetId="0">'ROR Mar13'!$A$1:$U$60</definedName>
    <definedName name="_xlnm.Print_Area" localSheetId="2">'ROR May13'!$A$1:$U$60</definedName>
  </definedNames>
  <calcPr calcId="145621"/>
</workbook>
</file>

<file path=xl/calcChain.xml><?xml version="1.0" encoding="utf-8"?>
<calcChain xmlns="http://schemas.openxmlformats.org/spreadsheetml/2006/main">
  <c r="F56" i="55" l="1"/>
  <c r="H43" i="55" s="1"/>
  <c r="F48" i="55"/>
  <c r="C47" i="55"/>
  <c r="B47" i="55"/>
  <c r="C21" i="55"/>
  <c r="F17" i="55" s="1"/>
  <c r="J19" i="55"/>
  <c r="C41" i="55" s="1"/>
  <c r="J17" i="55"/>
  <c r="C39" i="55" s="1"/>
  <c r="J15" i="55"/>
  <c r="F56" i="54"/>
  <c r="H43" i="54" s="1"/>
  <c r="F48" i="54"/>
  <c r="C47" i="54"/>
  <c r="B47" i="54"/>
  <c r="C21" i="54"/>
  <c r="F15" i="54" s="1"/>
  <c r="J19" i="54"/>
  <c r="C41" i="54" s="1"/>
  <c r="J17" i="54"/>
  <c r="C39" i="54" s="1"/>
  <c r="J15" i="54"/>
  <c r="F56" i="53"/>
  <c r="H43" i="53" s="1"/>
  <c r="F48" i="53"/>
  <c r="C47" i="53"/>
  <c r="B47" i="53"/>
  <c r="C21" i="53"/>
  <c r="F17" i="53" s="1"/>
  <c r="J19" i="53"/>
  <c r="C41" i="53" s="1"/>
  <c r="J17" i="53"/>
  <c r="C39" i="53" s="1"/>
  <c r="J15" i="53"/>
  <c r="F15" i="53"/>
  <c r="F56" i="52"/>
  <c r="H43" i="52" s="1"/>
  <c r="F48" i="52"/>
  <c r="C47" i="52"/>
  <c r="B47" i="52"/>
  <c r="C21" i="52"/>
  <c r="F15" i="52" s="1"/>
  <c r="J19" i="52"/>
  <c r="C41" i="52" s="1"/>
  <c r="J17" i="52"/>
  <c r="C39" i="52" s="1"/>
  <c r="J15" i="52"/>
  <c r="F56" i="51"/>
  <c r="H43" i="51" s="1"/>
  <c r="F48" i="51"/>
  <c r="C47" i="51"/>
  <c r="B47" i="51"/>
  <c r="C21" i="51"/>
  <c r="F17" i="51" s="1"/>
  <c r="J19" i="51"/>
  <c r="C41" i="51" s="1"/>
  <c r="J17" i="51"/>
  <c r="C39" i="51" s="1"/>
  <c r="J15" i="51"/>
  <c r="F15" i="51"/>
  <c r="F15" i="55" l="1"/>
  <c r="F19" i="55" s="1"/>
  <c r="F21" i="55" s="1"/>
  <c r="J21" i="52"/>
  <c r="F19" i="51"/>
  <c r="F21" i="51" s="1"/>
  <c r="J21" i="51"/>
  <c r="F17" i="52"/>
  <c r="F19" i="52" s="1"/>
  <c r="F21" i="52" s="1"/>
  <c r="F19" i="53"/>
  <c r="F21" i="53" s="1"/>
  <c r="J21" i="53"/>
  <c r="F17" i="54"/>
  <c r="F19" i="54" s="1"/>
  <c r="F21" i="54" s="1"/>
  <c r="J21" i="54"/>
  <c r="J21" i="55"/>
  <c r="C37" i="55"/>
  <c r="C37" i="54"/>
  <c r="C37" i="53"/>
  <c r="C37" i="52"/>
  <c r="C37" i="51"/>
  <c r="F48" i="50"/>
  <c r="C43" i="55" l="1"/>
  <c r="F39" i="55" s="1"/>
  <c r="C43" i="54"/>
  <c r="F39" i="54" s="1"/>
  <c r="C43" i="53"/>
  <c r="F39" i="53" s="1"/>
  <c r="C43" i="52"/>
  <c r="F39" i="52" s="1"/>
  <c r="C43" i="51"/>
  <c r="F39" i="51" s="1"/>
  <c r="J15" i="50"/>
  <c r="F37" i="51" l="1"/>
  <c r="L37" i="51" s="1"/>
  <c r="F37" i="53"/>
  <c r="N37" i="53" s="1"/>
  <c r="N39" i="55"/>
  <c r="L39" i="55"/>
  <c r="R39" i="55"/>
  <c r="J39" i="55"/>
  <c r="P39" i="55"/>
  <c r="H39" i="55"/>
  <c r="F37" i="55"/>
  <c r="N39" i="54"/>
  <c r="R39" i="54"/>
  <c r="J39" i="54"/>
  <c r="H39" i="54"/>
  <c r="L39" i="54"/>
  <c r="P39" i="54"/>
  <c r="F37" i="54"/>
  <c r="R37" i="53"/>
  <c r="N39" i="53"/>
  <c r="L39" i="53"/>
  <c r="R39" i="53"/>
  <c r="J39" i="53"/>
  <c r="P39" i="53"/>
  <c r="H39" i="53"/>
  <c r="N39" i="52"/>
  <c r="L39" i="52"/>
  <c r="R39" i="52"/>
  <c r="J39" i="52"/>
  <c r="P39" i="52"/>
  <c r="H39" i="52"/>
  <c r="F37" i="52"/>
  <c r="N39" i="51"/>
  <c r="R39" i="51"/>
  <c r="J39" i="51"/>
  <c r="L39" i="51"/>
  <c r="P39" i="51"/>
  <c r="H39" i="51"/>
  <c r="B47" i="50"/>
  <c r="P37" i="51" l="1"/>
  <c r="P41" i="51" s="1"/>
  <c r="N37" i="51"/>
  <c r="R37" i="51"/>
  <c r="R41" i="51" s="1"/>
  <c r="H37" i="51"/>
  <c r="F41" i="51"/>
  <c r="F43" i="51" s="1"/>
  <c r="J37" i="51"/>
  <c r="J41" i="51" s="1"/>
  <c r="T39" i="51"/>
  <c r="L17" i="51" s="1"/>
  <c r="N17" i="51" s="1"/>
  <c r="T39" i="52"/>
  <c r="L17" i="52" s="1"/>
  <c r="N17" i="52" s="1"/>
  <c r="F41" i="53"/>
  <c r="F43" i="53" s="1"/>
  <c r="H37" i="53"/>
  <c r="H41" i="53" s="1"/>
  <c r="L37" i="53"/>
  <c r="L41" i="53" s="1"/>
  <c r="P37" i="53"/>
  <c r="P41" i="53" s="1"/>
  <c r="J37" i="53"/>
  <c r="J41" i="53" s="1"/>
  <c r="P37" i="55"/>
  <c r="P41" i="55" s="1"/>
  <c r="H37" i="55"/>
  <c r="N37" i="55"/>
  <c r="N41" i="55" s="1"/>
  <c r="L37" i="55"/>
  <c r="L41" i="55" s="1"/>
  <c r="F41" i="55"/>
  <c r="F43" i="55" s="1"/>
  <c r="R37" i="55"/>
  <c r="R41" i="55" s="1"/>
  <c r="J37" i="55"/>
  <c r="J41" i="55" s="1"/>
  <c r="T39" i="55"/>
  <c r="L17" i="55" s="1"/>
  <c r="N17" i="55" s="1"/>
  <c r="T39" i="54"/>
  <c r="L17" i="54" s="1"/>
  <c r="N17" i="54" s="1"/>
  <c r="P37" i="54"/>
  <c r="P41" i="54" s="1"/>
  <c r="H37" i="54"/>
  <c r="L37" i="54"/>
  <c r="L41" i="54" s="1"/>
  <c r="J37" i="54"/>
  <c r="J41" i="54" s="1"/>
  <c r="N37" i="54"/>
  <c r="N41" i="54" s="1"/>
  <c r="F41" i="54"/>
  <c r="F43" i="54" s="1"/>
  <c r="R37" i="54"/>
  <c r="R41" i="54" s="1"/>
  <c r="R41" i="53"/>
  <c r="N41" i="53"/>
  <c r="T39" i="53"/>
  <c r="L17" i="53" s="1"/>
  <c r="N17" i="53" s="1"/>
  <c r="P37" i="52"/>
  <c r="P41" i="52" s="1"/>
  <c r="H37" i="52"/>
  <c r="N37" i="52"/>
  <c r="N41" i="52" s="1"/>
  <c r="L37" i="52"/>
  <c r="L41" i="52" s="1"/>
  <c r="F41" i="52"/>
  <c r="F43" i="52" s="1"/>
  <c r="R37" i="52"/>
  <c r="R41" i="52" s="1"/>
  <c r="J37" i="52"/>
  <c r="J41" i="52" s="1"/>
  <c r="N41" i="51"/>
  <c r="L41" i="51"/>
  <c r="C47" i="50"/>
  <c r="F56" i="50"/>
  <c r="H43" i="50" s="1"/>
  <c r="C21" i="50"/>
  <c r="F15" i="50" s="1"/>
  <c r="J17" i="50"/>
  <c r="T37" i="51" l="1"/>
  <c r="L15" i="51" s="1"/>
  <c r="H41" i="51"/>
  <c r="T37" i="53"/>
  <c r="T37" i="55"/>
  <c r="H41" i="55"/>
  <c r="T41" i="55" s="1"/>
  <c r="L19" i="55" s="1"/>
  <c r="N19" i="55" s="1"/>
  <c r="T37" i="54"/>
  <c r="H41" i="54"/>
  <c r="T41" i="54" s="1"/>
  <c r="L19" i="54" s="1"/>
  <c r="N19" i="54" s="1"/>
  <c r="T41" i="53"/>
  <c r="L19" i="53" s="1"/>
  <c r="N19" i="53" s="1"/>
  <c r="T37" i="52"/>
  <c r="H41" i="52"/>
  <c r="T41" i="52" s="1"/>
  <c r="L19" i="52" s="1"/>
  <c r="N19" i="52" s="1"/>
  <c r="T41" i="51"/>
  <c r="L19" i="51" s="1"/>
  <c r="N19" i="51" s="1"/>
  <c r="J19" i="50"/>
  <c r="C41" i="50" s="1"/>
  <c r="C37" i="50"/>
  <c r="F17" i="50"/>
  <c r="C39" i="50"/>
  <c r="T43" i="51" l="1"/>
  <c r="T43" i="53"/>
  <c r="L15" i="53"/>
  <c r="L21" i="53" s="1"/>
  <c r="T43" i="55"/>
  <c r="L15" i="55"/>
  <c r="T43" i="54"/>
  <c r="L15" i="54"/>
  <c r="T43" i="52"/>
  <c r="L15" i="52"/>
  <c r="N15" i="51"/>
  <c r="L21" i="51"/>
  <c r="J21" i="50"/>
  <c r="F19" i="50"/>
  <c r="F21" i="50" s="1"/>
  <c r="C43" i="50"/>
  <c r="F39" i="50" s="1"/>
  <c r="N15" i="53" l="1"/>
  <c r="N21" i="53" s="1"/>
  <c r="P17" i="53" s="1"/>
  <c r="T17" i="53" s="1"/>
  <c r="L21" i="55"/>
  <c r="N15" i="55"/>
  <c r="L21" i="54"/>
  <c r="N15" i="54"/>
  <c r="L21" i="52"/>
  <c r="N15" i="52"/>
  <c r="N21" i="51"/>
  <c r="P17" i="51" s="1"/>
  <c r="T17" i="51" s="1"/>
  <c r="F37" i="50"/>
  <c r="N37" i="50" s="1"/>
  <c r="N39" i="50"/>
  <c r="P39" i="50"/>
  <c r="J39" i="50"/>
  <c r="H39" i="50"/>
  <c r="R39" i="50"/>
  <c r="L39" i="50"/>
  <c r="P15" i="53" l="1"/>
  <c r="P19" i="53" s="1"/>
  <c r="T19" i="53" s="1"/>
  <c r="N21" i="55"/>
  <c r="P17" i="55" s="1"/>
  <c r="T17" i="55" s="1"/>
  <c r="N21" i="54"/>
  <c r="P17" i="54" s="1"/>
  <c r="T17" i="54" s="1"/>
  <c r="N21" i="52"/>
  <c r="P17" i="52" s="1"/>
  <c r="T17" i="52" s="1"/>
  <c r="P15" i="51"/>
  <c r="L37" i="50"/>
  <c r="L41" i="50" s="1"/>
  <c r="H37" i="50"/>
  <c r="H41" i="50" s="1"/>
  <c r="J37" i="50"/>
  <c r="J41" i="50" s="1"/>
  <c r="P37" i="50"/>
  <c r="P41" i="50" s="1"/>
  <c r="R37" i="50"/>
  <c r="R41" i="50" s="1"/>
  <c r="F41" i="50"/>
  <c r="F43" i="50" s="1"/>
  <c r="N41" i="50"/>
  <c r="T39" i="50"/>
  <c r="L17" i="50" s="1"/>
  <c r="N17" i="50" s="1"/>
  <c r="P15" i="52" l="1"/>
  <c r="T15" i="52" s="1"/>
  <c r="T15" i="53"/>
  <c r="T21" i="53" s="1"/>
  <c r="T24" i="53" s="1"/>
  <c r="P15" i="55"/>
  <c r="T15" i="55" s="1"/>
  <c r="P15" i="54"/>
  <c r="P21" i="53"/>
  <c r="P19" i="51"/>
  <c r="T19" i="51" s="1"/>
  <c r="T15" i="51"/>
  <c r="T37" i="50"/>
  <c r="L15" i="50" s="1"/>
  <c r="T41" i="50"/>
  <c r="L19" i="50" s="1"/>
  <c r="N19" i="50" s="1"/>
  <c r="T21" i="51" l="1"/>
  <c r="T24" i="51" s="1"/>
  <c r="P19" i="52"/>
  <c r="T19" i="52" s="1"/>
  <c r="T21" i="52" s="1"/>
  <c r="T24" i="52" s="1"/>
  <c r="P19" i="55"/>
  <c r="T19" i="55" s="1"/>
  <c r="T21" i="55" s="1"/>
  <c r="T24" i="55" s="1"/>
  <c r="P19" i="54"/>
  <c r="T19" i="54" s="1"/>
  <c r="T15" i="54"/>
  <c r="P21" i="51"/>
  <c r="T43" i="50"/>
  <c r="L21" i="50"/>
  <c r="N15" i="50"/>
  <c r="P21" i="52" l="1"/>
  <c r="T21" i="54"/>
  <c r="T24" i="54" s="1"/>
  <c r="P21" i="55"/>
  <c r="P21" i="54"/>
  <c r="N21" i="50"/>
  <c r="P17" i="50" s="1"/>
  <c r="T17" i="50" s="1"/>
  <c r="P15" i="50" l="1"/>
  <c r="P19" i="50" s="1"/>
  <c r="T19" i="50" s="1"/>
  <c r="T15" i="50" l="1"/>
  <c r="T21" i="50" s="1"/>
  <c r="T24" i="50" s="1"/>
  <c r="P21" i="50"/>
</calcChain>
</file>

<file path=xl/sharedStrings.xml><?xml version="1.0" encoding="utf-8"?>
<sst xmlns="http://schemas.openxmlformats.org/spreadsheetml/2006/main" count="570" uniqueCount="79">
  <si>
    <t>Environmental</t>
  </si>
  <si>
    <t>Rate Base</t>
  </si>
  <si>
    <t>Adjustments</t>
  </si>
  <si>
    <t>to</t>
  </si>
  <si>
    <t>Total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</si>
  <si>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</si>
  <si>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</si>
  <si>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</si>
  <si>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</si>
  <si>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</si>
  <si>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</si>
  <si>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</si>
  <si>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</si>
  <si>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</si>
  <si>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</si>
  <si>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</si>
  <si>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</si>
  <si>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</si>
  <si>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</si>
  <si>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</si>
  <si>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</si>
  <si>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</si>
  <si>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</si>
  <si>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</si>
  <si>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</si>
  <si>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</si>
  <si>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</si>
  <si>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</si>
  <si>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</si>
  <si>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</si>
  <si>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</si>
  <si>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</si>
  <si>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</si>
  <si>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</si>
  <si>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</si>
  <si>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</si>
  <si>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</si>
  <si>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</si>
  <si>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</si>
  <si>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</si>
  <si>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</si>
  <si>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</si>
  <si>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</si>
  <si>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</si>
  <si>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</si>
  <si>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</si>
  <si>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</si>
  <si>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</si>
  <si>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</si>
  <si>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</si>
  <si>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</si>
  <si>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</si>
  <si>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</si>
  <si>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</si>
  <si>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</si>
  <si>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</si>
  <si>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</si>
  <si>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</si>
  <si>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(c)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</si>
  <si>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</si>
  <si>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</si>
  <si>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</si>
  <si>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</si>
  <si>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</si>
  <si>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</si>
  <si>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Average daily balance per Settlement Agreement in Case No. 2011-00162.</t>
  </si>
  <si>
    <t>Adjusted Electric Rate of Return on Common Equity</t>
  </si>
  <si>
    <t>As of August 31, 2013</t>
  </si>
  <si>
    <t>08-31-13</t>
  </si>
  <si>
    <t>As of July 31, 2013</t>
  </si>
  <si>
    <t>07-31-13</t>
  </si>
  <si>
    <t>As of June 30, 2013</t>
  </si>
  <si>
    <t>06-30-13</t>
  </si>
  <si>
    <t>As of May 31, 2013</t>
  </si>
  <si>
    <t>05-31-13</t>
  </si>
  <si>
    <t>04-30-13</t>
  </si>
  <si>
    <t>As of April 30, 2013</t>
  </si>
  <si>
    <t>As of March 31, 2013</t>
  </si>
  <si>
    <t>03-31-13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</si>
</sst>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mmm\-yy;@"/>
    <numFmt numFmtId="168" formatCode="#,##0.000000_);\(#,##0.000000\)"/>
    <numFmt numFmtId="169" formatCode="&quot;$&quot;#,##0\ ;\(&quot;$&quot;#,##0\)"/>
    <numFmt numFmtId="170" formatCode="_([$€-2]* #,##0.00_);_([$€-2]* \(#,##0.00\);_([$€-2]* &quot;-&quot;??_)"/>
    <numFmt numFmtId="171" formatCode="[$-409]dd\-mmm\-yy;@"/>
    <numFmt numFmtId="172" formatCode="_-&quot;£&quot;* #,##0.00_-;\-&quot;£&quot;* #,##0.00_-;_-&quot;£&quot;* &quot;-&quot;??_-;_-@_-"/>
    <numFmt numFmtId="173" formatCode="#,##0\ ;[Red]\(#,##0\)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72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1" applyNumberFormat="0" applyAlignment="0" applyProtection="0"/>
    <xf numFmtId="0" fontId="20" fillId="14" borderId="2" applyNumberFormat="0" applyAlignment="0" applyProtection="0"/>
    <xf numFmtId="0" fontId="20" fillId="15" borderId="0">
      <alignment horizontal="left"/>
    </xf>
    <xf numFmtId="0" fontId="32" fillId="15" borderId="0">
      <alignment horizontal="right"/>
    </xf>
    <xf numFmtId="0" fontId="33" fillId="16" borderId="0">
      <alignment horizontal="center"/>
    </xf>
    <xf numFmtId="0" fontId="32" fillId="15" borderId="0">
      <alignment horizontal="right"/>
    </xf>
    <xf numFmtId="0" fontId="34" fillId="16" borderId="0">
      <alignment horizontal="left"/>
    </xf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Protection="0"/>
    <xf numFmtId="0" fontId="35" fillId="0" borderId="0" applyProtection="0"/>
    <xf numFmtId="0" fontId="36" fillId="0" borderId="0" applyProtection="0"/>
    <xf numFmtId="0" fontId="10" fillId="0" borderId="0" applyProtection="0"/>
    <xf numFmtId="0" fontId="13" fillId="0" borderId="0" applyProtection="0"/>
    <xf numFmtId="0" fontId="15" fillId="0" borderId="0" applyProtection="0"/>
    <xf numFmtId="0" fontId="37" fillId="0" borderId="0" applyProtection="0"/>
    <xf numFmtId="2" fontId="13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1" applyNumberFormat="0" applyAlignment="0" applyProtection="0"/>
    <xf numFmtId="0" fontId="20" fillId="15" borderId="0">
      <alignment horizontal="left"/>
    </xf>
    <xf numFmtId="0" fontId="31" fillId="16" borderId="0">
      <alignment horizontal="left"/>
    </xf>
    <xf numFmtId="0" fontId="27" fillId="0" borderId="6" applyNumberFormat="0" applyFill="0" applyAlignment="0" applyProtection="0"/>
    <xf numFmtId="0" fontId="28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7" fontId="38" fillId="0" borderId="0"/>
    <xf numFmtId="0" fontId="8" fillId="19" borderId="7" applyNumberFormat="0" applyFont="0" applyAlignment="0" applyProtection="0"/>
    <xf numFmtId="0" fontId="29" fillId="4" borderId="8" applyNumberFormat="0" applyAlignment="0" applyProtection="0"/>
    <xf numFmtId="4" fontId="16" fillId="20" borderId="0">
      <alignment horizontal="right"/>
    </xf>
    <xf numFmtId="0" fontId="39" fillId="20" borderId="0">
      <alignment horizontal="center" vertical="center"/>
    </xf>
    <xf numFmtId="0" fontId="31" fillId="20" borderId="9"/>
    <xf numFmtId="0" fontId="39" fillId="20" borderId="0" applyBorder="0">
      <alignment horizontal="centerContinuous"/>
    </xf>
    <xf numFmtId="0" fontId="40" fillId="20" borderId="0" applyBorder="0">
      <alignment horizontal="centerContinuous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18" borderId="0">
      <alignment horizontal="center"/>
    </xf>
    <xf numFmtId="49" fontId="41" fillId="16" borderId="0">
      <alignment horizontal="center"/>
    </xf>
    <xf numFmtId="0" fontId="32" fillId="15" borderId="0">
      <alignment horizontal="center"/>
    </xf>
    <xf numFmtId="0" fontId="32" fillId="15" borderId="0">
      <alignment horizontal="centerContinuous"/>
    </xf>
    <xf numFmtId="0" fontId="42" fillId="16" borderId="0">
      <alignment horizontal="left"/>
    </xf>
    <xf numFmtId="49" fontId="42" fillId="16" borderId="0">
      <alignment horizontal="center"/>
    </xf>
    <xf numFmtId="0" fontId="20" fillId="15" borderId="0">
      <alignment horizontal="left"/>
    </xf>
    <xf numFmtId="49" fontId="42" fillId="16" borderId="0">
      <alignment horizontal="left"/>
    </xf>
    <xf numFmtId="0" fontId="20" fillId="15" borderId="0">
      <alignment horizontal="centerContinuous"/>
    </xf>
    <xf numFmtId="0" fontId="20" fillId="15" borderId="0">
      <alignment horizontal="right"/>
    </xf>
    <xf numFmtId="49" fontId="31" fillId="16" borderId="0">
      <alignment horizontal="left"/>
    </xf>
    <xf numFmtId="0" fontId="32" fillId="15" borderId="0">
      <alignment horizontal="right"/>
    </xf>
    <xf numFmtId="0" fontId="42" fillId="5" borderId="0">
      <alignment horizontal="center"/>
    </xf>
    <xf numFmtId="0" fontId="12" fillId="5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3" fillId="16" borderId="0">
      <alignment horizontal="center"/>
    </xf>
    <xf numFmtId="0" fontId="14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1" fillId="20" borderId="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2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6" fillId="2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2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24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6" fillId="3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" fillId="25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6" fillId="4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6" fillId="4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26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6" fillId="2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" fillId="27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6" fillId="5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28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6" fillId="2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29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30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6" fillId="3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6" fillId="3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" fillId="31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6" fillId="6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6" fillId="6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3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6" fillId="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6" fillId="2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" fillId="33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6" fillId="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6" fillId="5" borderId="0" applyNumberFormat="0" applyBorder="0" applyAlignment="0" applyProtection="0"/>
    <xf numFmtId="0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52" fillId="34" borderId="0" applyNumberFormat="0" applyBorder="0" applyAlignment="0" applyProtection="0"/>
    <xf numFmtId="171" fontId="52" fillId="34" borderId="0" applyNumberFormat="0" applyBorder="0" applyAlignment="0" applyProtection="0"/>
    <xf numFmtId="171" fontId="11" fillId="2" borderId="0" applyNumberFormat="0" applyBorder="0" applyAlignment="0" applyProtection="0"/>
    <xf numFmtId="0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11" fillId="7" borderId="0" applyNumberFormat="0" applyBorder="0" applyAlignment="0" applyProtection="0"/>
    <xf numFmtId="171" fontId="52" fillId="35" borderId="0" applyNumberFormat="0" applyBorder="0" applyAlignment="0" applyProtection="0"/>
    <xf numFmtId="171" fontId="52" fillId="35" borderId="0" applyNumberFormat="0" applyBorder="0" applyAlignment="0" applyProtection="0"/>
    <xf numFmtId="171" fontId="11" fillId="7" borderId="0" applyNumberFormat="0" applyBorder="0" applyAlignment="0" applyProtection="0"/>
    <xf numFmtId="0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11" fillId="3" borderId="0" applyNumberFormat="0" applyBorder="0" applyAlignment="0" applyProtection="0"/>
    <xf numFmtId="171" fontId="52" fillId="36" borderId="0" applyNumberFormat="0" applyBorder="0" applyAlignment="0" applyProtection="0"/>
    <xf numFmtId="171" fontId="52" fillId="36" borderId="0" applyNumberFormat="0" applyBorder="0" applyAlignment="0" applyProtection="0"/>
    <xf numFmtId="171" fontId="11" fillId="3" borderId="0" applyNumberFormat="0" applyBorder="0" applyAlignment="0" applyProtection="0"/>
    <xf numFmtId="0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11" fillId="6" borderId="0" applyNumberFormat="0" applyBorder="0" applyAlignment="0" applyProtection="0"/>
    <xf numFmtId="171" fontId="52" fillId="37" borderId="0" applyNumberFormat="0" applyBorder="0" applyAlignment="0" applyProtection="0"/>
    <xf numFmtId="171" fontId="52" fillId="37" borderId="0" applyNumberFormat="0" applyBorder="0" applyAlignment="0" applyProtection="0"/>
    <xf numFmtId="171" fontId="11" fillId="6" borderId="0" applyNumberFormat="0" applyBorder="0" applyAlignment="0" applyProtection="0"/>
    <xf numFmtId="0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11" fillId="2" borderId="0" applyNumberFormat="0" applyBorder="0" applyAlignment="0" applyProtection="0"/>
    <xf numFmtId="171" fontId="52" fillId="38" borderId="0" applyNumberFormat="0" applyBorder="0" applyAlignment="0" applyProtection="0"/>
    <xf numFmtId="171" fontId="52" fillId="38" borderId="0" applyNumberFormat="0" applyBorder="0" applyAlignment="0" applyProtection="0"/>
    <xf numFmtId="171" fontId="11" fillId="2" borderId="0" applyNumberFormat="0" applyBorder="0" applyAlignment="0" applyProtection="0"/>
    <xf numFmtId="0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11" fillId="5" borderId="0" applyNumberFormat="0" applyBorder="0" applyAlignment="0" applyProtection="0"/>
    <xf numFmtId="171" fontId="52" fillId="39" borderId="0" applyNumberFormat="0" applyBorder="0" applyAlignment="0" applyProtection="0"/>
    <xf numFmtId="171" fontId="52" fillId="39" borderId="0" applyNumberFormat="0" applyBorder="0" applyAlignment="0" applyProtection="0"/>
    <xf numFmtId="171" fontId="11" fillId="5" borderId="0" applyNumberFormat="0" applyBorder="0" applyAlignment="0" applyProtection="0"/>
    <xf numFmtId="0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52" fillId="40" borderId="0" applyNumberFormat="0" applyBorder="0" applyAlignment="0" applyProtection="0"/>
    <xf numFmtId="171" fontId="52" fillId="40" borderId="0" applyNumberFormat="0" applyBorder="0" applyAlignment="0" applyProtection="0"/>
    <xf numFmtId="171" fontId="11" fillId="8" borderId="0" applyNumberFormat="0" applyBorder="0" applyAlignment="0" applyProtection="0"/>
    <xf numFmtId="0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11" fillId="9" borderId="0" applyNumberFormat="0" applyBorder="0" applyAlignment="0" applyProtection="0"/>
    <xf numFmtId="171" fontId="52" fillId="41" borderId="0" applyNumberFormat="0" applyBorder="0" applyAlignment="0" applyProtection="0"/>
    <xf numFmtId="171" fontId="52" fillId="41" borderId="0" applyNumberFormat="0" applyBorder="0" applyAlignment="0" applyProtection="0"/>
    <xf numFmtId="171" fontId="11" fillId="9" borderId="0" applyNumberFormat="0" applyBorder="0" applyAlignment="0" applyProtection="0"/>
    <xf numFmtId="0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11" fillId="10" borderId="0" applyNumberFormat="0" applyBorder="0" applyAlignment="0" applyProtection="0"/>
    <xf numFmtId="171" fontId="52" fillId="42" borderId="0" applyNumberFormat="0" applyBorder="0" applyAlignment="0" applyProtection="0"/>
    <xf numFmtId="171" fontId="52" fillId="42" borderId="0" applyNumberFormat="0" applyBorder="0" applyAlignment="0" applyProtection="0"/>
    <xf numFmtId="171" fontId="11" fillId="10" borderId="0" applyNumberFormat="0" applyBorder="0" applyAlignment="0" applyProtection="0"/>
    <xf numFmtId="0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11" fillId="11" borderId="0" applyNumberFormat="0" applyBorder="0" applyAlignment="0" applyProtection="0"/>
    <xf numFmtId="171" fontId="52" fillId="43" borderId="0" applyNumberFormat="0" applyBorder="0" applyAlignment="0" applyProtection="0"/>
    <xf numFmtId="171" fontId="52" fillId="43" borderId="0" applyNumberFormat="0" applyBorder="0" applyAlignment="0" applyProtection="0"/>
    <xf numFmtId="171" fontId="11" fillId="11" borderId="0" applyNumberFormat="0" applyBorder="0" applyAlignment="0" applyProtection="0"/>
    <xf numFmtId="0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11" fillId="8" borderId="0" applyNumberFormat="0" applyBorder="0" applyAlignment="0" applyProtection="0"/>
    <xf numFmtId="171" fontId="52" fillId="44" borderId="0" applyNumberFormat="0" applyBorder="0" applyAlignment="0" applyProtection="0"/>
    <xf numFmtId="171" fontId="52" fillId="44" borderId="0" applyNumberFormat="0" applyBorder="0" applyAlignment="0" applyProtection="0"/>
    <xf numFmtId="171" fontId="11" fillId="8" borderId="0" applyNumberFormat="0" applyBorder="0" applyAlignment="0" applyProtection="0"/>
    <xf numFmtId="0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11" fillId="12" borderId="0" applyNumberFormat="0" applyBorder="0" applyAlignment="0" applyProtection="0"/>
    <xf numFmtId="171" fontId="52" fillId="45" borderId="0" applyNumberFormat="0" applyBorder="0" applyAlignment="0" applyProtection="0"/>
    <xf numFmtId="171" fontId="52" fillId="45" borderId="0" applyNumberFormat="0" applyBorder="0" applyAlignment="0" applyProtection="0"/>
    <xf numFmtId="171" fontId="11" fillId="12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18" fillId="13" borderId="0" applyNumberFormat="0" applyBorder="0" applyAlignment="0" applyProtection="0"/>
    <xf numFmtId="171" fontId="53" fillId="46" borderId="0" applyNumberFormat="0" applyBorder="0" applyAlignment="0" applyProtection="0"/>
    <xf numFmtId="171" fontId="53" fillId="46" borderId="0" applyNumberFormat="0" applyBorder="0" applyAlignment="0" applyProtection="0"/>
    <xf numFmtId="171" fontId="18" fillId="13" borderId="0" applyNumberFormat="0" applyBorder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54" fillId="47" borderId="15" applyNumberFormat="0" applyAlignment="0" applyProtection="0"/>
    <xf numFmtId="171" fontId="54" fillId="47" borderId="15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19" fillId="4" borderId="1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20" fillId="14" borderId="2" applyNumberFormat="0" applyAlignment="0" applyProtection="0"/>
    <xf numFmtId="171" fontId="55" fillId="48" borderId="16" applyNumberFormat="0" applyAlignment="0" applyProtection="0"/>
    <xf numFmtId="171" fontId="55" fillId="48" borderId="16" applyNumberFormat="0" applyAlignment="0" applyProtection="0"/>
    <xf numFmtId="171" fontId="20" fillId="14" borderId="2" applyNumberFormat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56" fillId="0" borderId="0" applyNumberFormat="0" applyFill="0" applyBorder="0" applyAlignment="0" applyProtection="0"/>
    <xf numFmtId="171" fontId="56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22" fillId="17" borderId="0" applyNumberFormat="0" applyBorder="0" applyAlignment="0" applyProtection="0"/>
    <xf numFmtId="171" fontId="57" fillId="49" borderId="0" applyNumberFormat="0" applyBorder="0" applyAlignment="0" applyProtection="0"/>
    <xf numFmtId="171" fontId="57" fillId="49" borderId="0" applyNumberFormat="0" applyBorder="0" applyAlignment="0" applyProtection="0"/>
    <xf numFmtId="171" fontId="22" fillId="17" borderId="0" applyNumberFormat="0" applyBorder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23" fillId="0" borderId="3" applyNumberFormat="0" applyFill="0" applyAlignment="0" applyProtection="0"/>
    <xf numFmtId="171" fontId="58" fillId="0" borderId="17" applyNumberFormat="0" applyFill="0" applyAlignment="0" applyProtection="0"/>
    <xf numFmtId="171" fontId="58" fillId="0" borderId="17" applyNumberFormat="0" applyFill="0" applyAlignment="0" applyProtection="0"/>
    <xf numFmtId="171" fontId="23" fillId="0" borderId="3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24" fillId="0" borderId="4" applyNumberFormat="0" applyFill="0" applyAlignment="0" applyProtection="0"/>
    <xf numFmtId="171" fontId="59" fillId="0" borderId="18" applyNumberFormat="0" applyFill="0" applyAlignment="0" applyProtection="0"/>
    <xf numFmtId="171" fontId="59" fillId="0" borderId="18" applyNumberFormat="0" applyFill="0" applyAlignment="0" applyProtection="0"/>
    <xf numFmtId="171" fontId="24" fillId="0" borderId="4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60" fillId="0" borderId="19" applyNumberFormat="0" applyFill="0" applyAlignment="0" applyProtection="0"/>
    <xf numFmtId="171" fontId="60" fillId="0" borderId="19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5" applyNumberFormat="0" applyFill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61" fillId="50" borderId="15" applyNumberFormat="0" applyAlignment="0" applyProtection="0"/>
    <xf numFmtId="171" fontId="61" fillId="50" borderId="15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6" fillId="5" borderId="1" applyNumberFormat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27" fillId="0" borderId="6" applyNumberFormat="0" applyFill="0" applyAlignment="0" applyProtection="0"/>
    <xf numFmtId="171" fontId="62" fillId="0" borderId="20" applyNumberFormat="0" applyFill="0" applyAlignment="0" applyProtection="0"/>
    <xf numFmtId="171" fontId="62" fillId="0" borderId="20" applyNumberFormat="0" applyFill="0" applyAlignment="0" applyProtection="0"/>
    <xf numFmtId="171" fontId="27" fillId="0" borderId="6" applyNumberFormat="0" applyFill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171" fontId="63" fillId="51" borderId="0" applyNumberFormat="0" applyBorder="0" applyAlignment="0" applyProtection="0"/>
    <xf numFmtId="171" fontId="63" fillId="51" borderId="0" applyNumberFormat="0" applyBorder="0" applyAlignment="0" applyProtection="0"/>
    <xf numFmtId="171" fontId="28" fillId="18" borderId="0" applyNumberFormat="0" applyBorder="0" applyAlignment="0" applyProtection="0"/>
    <xf numFmtId="171" fontId="8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1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0" fontId="8" fillId="0" borderId="0"/>
    <xf numFmtId="171" fontId="8" fillId="0" borderId="0"/>
    <xf numFmtId="0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4" fillId="0" borderId="0"/>
    <xf numFmtId="0" fontId="8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0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8" fillId="0" borderId="0"/>
    <xf numFmtId="171" fontId="8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1" fillId="52" borderId="21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1" fillId="52" borderId="21" applyNumberFormat="0" applyFont="0" applyAlignment="0" applyProtection="0"/>
    <xf numFmtId="171" fontId="1" fillId="52" borderId="21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8" fillId="19" borderId="7" applyNumberFormat="0" applyFon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65" fillId="47" borderId="22" applyNumberFormat="0" applyAlignment="0" applyProtection="0"/>
    <xf numFmtId="171" fontId="65" fillId="47" borderId="22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171" fontId="29" fillId="4" borderId="8" applyNumberFormat="0" applyAlignment="0" applyProtection="0"/>
    <xf numFmtId="40" fontId="66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7" fillId="20" borderId="0">
      <alignment horizontal="right"/>
    </xf>
    <xf numFmtId="171" fontId="68" fillId="20" borderId="9"/>
    <xf numFmtId="171" fontId="68" fillId="20" borderId="9"/>
    <xf numFmtId="171" fontId="68" fillId="20" borderId="9"/>
    <xf numFmtId="171" fontId="68" fillId="20" borderId="9"/>
    <xf numFmtId="171" fontId="68" fillId="20" borderId="9"/>
    <xf numFmtId="171" fontId="68" fillId="20" borderId="9"/>
    <xf numFmtId="171" fontId="68" fillId="20" borderId="9"/>
    <xf numFmtId="171" fontId="68" fillId="20" borderId="9"/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8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171" fontId="69" fillId="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4" fillId="0" borderId="0" applyFont="0" applyFill="0" applyBorder="0" applyAlignment="0" applyProtection="0"/>
    <xf numFmtId="171" fontId="16" fillId="0" borderId="0">
      <alignment vertical="top"/>
    </xf>
    <xf numFmtId="173" fontId="8" fillId="21" borderId="23">
      <alignment horizontal="right"/>
    </xf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70" fillId="0" borderId="0" applyNumberFormat="0" applyFill="0" applyBorder="0" applyAlignment="0" applyProtection="0"/>
    <xf numFmtId="171" fontId="7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71" fillId="0" borderId="24" applyNumberFormat="0" applyFill="0" applyAlignment="0" applyProtection="0"/>
    <xf numFmtId="171" fontId="71" fillId="0" borderId="24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31" fillId="0" borderId="10" applyNumberFormat="0" applyFill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14" fillId="0" borderId="0" applyNumberFormat="0" applyFill="0" applyBorder="0" applyAlignment="0" applyProtection="0"/>
  </cellStyleXfs>
  <cellXfs count="53">
    <xf numFmtId="0" fontId="0" fillId="0" borderId="0" xfId="0"/>
    <xf numFmtId="37" fontId="44" fillId="0" borderId="0" xfId="64" applyFont="1" applyFill="1"/>
    <xf numFmtId="37" fontId="45" fillId="0" borderId="0" xfId="64" applyFont="1" applyFill="1"/>
    <xf numFmtId="37" fontId="44" fillId="0" borderId="0" xfId="64" applyFont="1" applyBorder="1" applyAlignment="1">
      <alignment horizontal="right"/>
    </xf>
    <xf numFmtId="37" fontId="45" fillId="0" borderId="0" xfId="64" applyFont="1" applyFill="1" applyBorder="1"/>
    <xf numFmtId="37" fontId="44" fillId="0" borderId="0" xfId="64" applyFont="1" applyFill="1" applyAlignment="1">
      <alignment horizontal="centerContinuous"/>
    </xf>
    <xf numFmtId="43" fontId="47" fillId="0" borderId="0" xfId="33" applyFont="1" applyFill="1" applyAlignment="1">
      <alignment horizontal="left"/>
    </xf>
    <xf numFmtId="37" fontId="45" fillId="0" borderId="0" xfId="64" applyFont="1" applyFill="1" applyAlignment="1">
      <alignment horizontal="center"/>
    </xf>
    <xf numFmtId="37" fontId="45" fillId="0" borderId="0" xfId="64" applyFont="1" applyFill="1" applyBorder="1" applyAlignment="1">
      <alignment horizontal="center"/>
    </xf>
    <xf numFmtId="37" fontId="45" fillId="0" borderId="0" xfId="64" quotePrefix="1" applyFont="1" applyFill="1" applyAlignment="1">
      <alignment horizontal="center"/>
    </xf>
    <xf numFmtId="37" fontId="48" fillId="0" borderId="0" xfId="64" applyFont="1" applyFill="1" applyAlignment="1">
      <alignment horizontal="center"/>
    </xf>
    <xf numFmtId="37" fontId="45" fillId="0" borderId="11" xfId="64" applyFont="1" applyFill="1" applyBorder="1" applyAlignment="1">
      <alignment horizontal="center"/>
    </xf>
    <xf numFmtId="37" fontId="46" fillId="0" borderId="0" xfId="64" applyFont="1" applyFill="1"/>
    <xf numFmtId="37" fontId="45" fillId="0" borderId="0" xfId="64" applyNumberFormat="1" applyFont="1" applyFill="1" applyAlignment="1" applyProtection="1">
      <alignment horizontal="right"/>
    </xf>
    <xf numFmtId="37" fontId="45" fillId="0" borderId="0" xfId="64" quotePrefix="1" applyFont="1" applyFill="1" applyAlignment="1">
      <alignment horizontal="left"/>
    </xf>
    <xf numFmtId="10" fontId="45" fillId="0" borderId="0" xfId="72" applyNumberFormat="1" applyFont="1" applyFill="1"/>
    <xf numFmtId="164" fontId="45" fillId="0" borderId="0" xfId="72" applyNumberFormat="1" applyFont="1" applyFill="1"/>
    <xf numFmtId="166" fontId="45" fillId="0" borderId="0" xfId="37" applyNumberFormat="1" applyFont="1" applyFill="1" applyBorder="1"/>
    <xf numFmtId="10" fontId="45" fillId="0" borderId="0" xfId="72" applyNumberFormat="1" applyFont="1" applyFill="1" applyBorder="1"/>
    <xf numFmtId="10" fontId="45" fillId="0" borderId="0" xfId="72" applyNumberFormat="1" applyFont="1" applyFill="1" applyAlignment="1">
      <alignment horizontal="center"/>
    </xf>
    <xf numFmtId="10" fontId="45" fillId="0" borderId="0" xfId="64" applyNumberFormat="1" applyFont="1" applyFill="1"/>
    <xf numFmtId="164" fontId="45" fillId="0" borderId="0" xfId="64" applyNumberFormat="1" applyFont="1" applyFill="1"/>
    <xf numFmtId="10" fontId="45" fillId="0" borderId="0" xfId="64" applyNumberFormat="1" applyFont="1" applyFill="1" applyBorder="1"/>
    <xf numFmtId="10" fontId="45" fillId="0" borderId="0" xfId="64" applyNumberFormat="1" applyFont="1" applyFill="1" applyAlignment="1">
      <alignment horizontal="center"/>
    </xf>
    <xf numFmtId="164" fontId="45" fillId="0" borderId="0" xfId="64" applyNumberFormat="1" applyFont="1" applyFill="1" applyBorder="1"/>
    <xf numFmtId="164" fontId="45" fillId="0" borderId="14" xfId="72" applyNumberFormat="1" applyFont="1" applyFill="1" applyBorder="1"/>
    <xf numFmtId="0" fontId="45" fillId="0" borderId="0" xfId="72" applyNumberFormat="1" applyFont="1" applyFill="1" applyBorder="1"/>
    <xf numFmtId="43" fontId="47" fillId="0" borderId="0" xfId="33" applyFont="1" applyFill="1" applyBorder="1" applyAlignment="1">
      <alignment horizontal="center"/>
    </xf>
    <xf numFmtId="37" fontId="45" fillId="0" borderId="0" xfId="64" quotePrefix="1" applyFont="1" applyAlignment="1">
      <alignment horizontal="left"/>
    </xf>
    <xf numFmtId="37" fontId="45" fillId="0" borderId="0" xfId="64" applyFont="1"/>
    <xf numFmtId="37" fontId="45" fillId="0" borderId="0" xfId="64" applyFont="1" applyBorder="1"/>
    <xf numFmtId="10" fontId="47" fillId="0" borderId="0" xfId="72" applyNumberFormat="1" applyFont="1" applyFill="1" applyBorder="1" applyAlignment="1">
      <alignment horizontal="center"/>
    </xf>
    <xf numFmtId="37" fontId="49" fillId="0" borderId="0" xfId="64" applyFont="1" applyFill="1" applyAlignment="1">
      <alignment horizontal="center"/>
    </xf>
    <xf numFmtId="165" fontId="45" fillId="0" borderId="0" xfId="33" applyNumberFormat="1" applyFont="1" applyFill="1" applyBorder="1" applyAlignment="1">
      <alignment horizontal="center"/>
    </xf>
    <xf numFmtId="167" fontId="45" fillId="0" borderId="0" xfId="64" applyNumberFormat="1" applyFont="1" applyFill="1"/>
    <xf numFmtId="168" fontId="45" fillId="0" borderId="0" xfId="64" applyNumberFormat="1" applyFont="1" applyFill="1"/>
    <xf numFmtId="37" fontId="45" fillId="0" borderId="0" xfId="64" quotePrefix="1" applyFont="1" applyFill="1" applyBorder="1"/>
    <xf numFmtId="37" fontId="45" fillId="0" borderId="0" xfId="64" applyFont="1" applyFill="1" applyAlignment="1">
      <alignment horizontal="left"/>
    </xf>
    <xf numFmtId="37" fontId="45" fillId="0" borderId="0" xfId="64" quotePrefix="1" applyFont="1" applyFill="1" applyBorder="1" applyAlignment="1">
      <alignment horizontal="right"/>
    </xf>
    <xf numFmtId="37" fontId="50" fillId="0" borderId="0" xfId="64" applyFont="1" applyFill="1" applyBorder="1" applyAlignment="1">
      <alignment horizontal="center"/>
    </xf>
    <xf numFmtId="165" fontId="45" fillId="0" borderId="0" xfId="33" applyNumberFormat="1" applyFont="1" applyFill="1" applyBorder="1"/>
    <xf numFmtId="37" fontId="38" fillId="0" borderId="0" xfId="64" applyFill="1"/>
    <xf numFmtId="14" fontId="45" fillId="0" borderId="0" xfId="64" applyNumberFormat="1" applyFont="1" applyFill="1"/>
    <xf numFmtId="0" fontId="44" fillId="0" borderId="0" xfId="64" applyNumberFormat="1" applyFont="1" applyFill="1" applyAlignment="1">
      <alignment horizontal="left"/>
    </xf>
    <xf numFmtId="37" fontId="48" fillId="0" borderId="0" xfId="64" quotePrefix="1" applyFont="1" applyFill="1" applyAlignment="1">
      <alignment horizontal="center"/>
    </xf>
    <xf numFmtId="10" fontId="45" fillId="0" borderId="14" xfId="72" quotePrefix="1" applyNumberFormat="1" applyFont="1" applyFill="1" applyBorder="1" applyAlignment="1">
      <alignment horizontal="center"/>
    </xf>
    <xf numFmtId="10" fontId="45" fillId="0" borderId="13" xfId="72" applyNumberFormat="1" applyFont="1" applyFill="1" applyBorder="1" applyAlignment="1">
      <alignment horizontal="center"/>
    </xf>
    <xf numFmtId="166" fontId="45" fillId="0" borderId="14" xfId="37" applyNumberFormat="1" applyFont="1" applyFill="1" applyBorder="1"/>
    <xf numFmtId="166" fontId="45" fillId="0" borderId="0" xfId="37" applyNumberFormat="1" applyFont="1" applyFill="1"/>
    <xf numFmtId="165" fontId="45" fillId="0" borderId="0" xfId="33" applyNumberFormat="1" applyFont="1" applyFill="1"/>
    <xf numFmtId="166" fontId="45" fillId="0" borderId="12" xfId="37" applyNumberFormat="1" applyFont="1" applyFill="1" applyBorder="1"/>
    <xf numFmtId="37" fontId="46" fillId="0" borderId="0" xfId="64" applyFont="1" applyFill="1" applyAlignment="1">
      <alignment horizontal="center"/>
    </xf>
    <xf numFmtId="37" fontId="46" fillId="0" borderId="0" xfId="64" quotePrefix="1" applyFont="1" applyFill="1" applyAlignment="1">
      <alignment horizontal="center"/>
    </xf>
  </cellXfs>
  <cellStyles count="44721">
    <cellStyle name="20% - Accent1" xfId="1" builtinId="30" customBuiltin="1"/>
    <cellStyle name="20% - Accent1 2" xfId="187"/>
    <cellStyle name="20% - Accent1 2 2" xfId="188"/>
    <cellStyle name="20% - Accent1 2 3" xfId="189"/>
    <cellStyle name="20% - Accent1 2 4" xfId="190"/>
    <cellStyle name="20% - Accent1 3" xfId="191"/>
    <cellStyle name="20% - Accent1 4" xfId="192"/>
    <cellStyle name="20% - Accent1 4 2" xfId="193"/>
    <cellStyle name="20% - Accent1 4 2 2" xfId="194"/>
    <cellStyle name="20% - Accent1 4 2 3" xfId="195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3" xfId="204"/>
    <cellStyle name="20% - Accent2 2 4" xfId="205"/>
    <cellStyle name="20% - Accent2 3" xfId="206"/>
    <cellStyle name="20% - Accent2 4" xfId="207"/>
    <cellStyle name="20% - Accent2 4 2" xfId="208"/>
    <cellStyle name="20% - Accent2 4 2 2" xfId="209"/>
    <cellStyle name="20% - Accent2 4 2 3" xfId="21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3" xfId="219"/>
    <cellStyle name="20% - Accent3 2 4" xfId="220"/>
    <cellStyle name="20% - Accent3 3" xfId="221"/>
    <cellStyle name="20% - Accent3 4" xfId="222"/>
    <cellStyle name="20% - Accent3 4 2" xfId="223"/>
    <cellStyle name="20% - Accent3 4 2 2" xfId="224"/>
    <cellStyle name="20% - Accent3 4 2 3" xfId="225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3" xfId="234"/>
    <cellStyle name="20% - Accent4 2 4" xfId="235"/>
    <cellStyle name="20% - Accent4 3" xfId="236"/>
    <cellStyle name="20% - Accent4 4" xfId="237"/>
    <cellStyle name="20% - Accent4 4 2" xfId="238"/>
    <cellStyle name="20% - Accent4 4 2 2" xfId="239"/>
    <cellStyle name="20% - Accent4 4 2 3" xfId="240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3" xfId="249"/>
    <cellStyle name="20% - Accent5 2 4" xfId="250"/>
    <cellStyle name="20% - Accent5 3" xfId="251"/>
    <cellStyle name="20% - Accent5 4" xfId="252"/>
    <cellStyle name="20% - Accent5 4 2" xfId="253"/>
    <cellStyle name="20% - Accent5 4 2 2" xfId="254"/>
    <cellStyle name="20% - Accent5 4 2 3" xfId="255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3" xfId="264"/>
    <cellStyle name="20% - Accent6 2 4" xfId="265"/>
    <cellStyle name="20% - Accent6 3" xfId="266"/>
    <cellStyle name="20% - Accent6 4" xfId="267"/>
    <cellStyle name="20% - Accent6 4 2" xfId="268"/>
    <cellStyle name="20% - Accent6 4 2 2" xfId="269"/>
    <cellStyle name="20% - Accent6 4 2 3" xfId="270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3" xfId="279"/>
    <cellStyle name="40% - Accent1 2 4" xfId="280"/>
    <cellStyle name="40% - Accent1 3" xfId="281"/>
    <cellStyle name="40% - Accent1 4" xfId="282"/>
    <cellStyle name="40% - Accent1 4 2" xfId="283"/>
    <cellStyle name="40% - Accent1 4 2 2" xfId="284"/>
    <cellStyle name="40% - Accent1 4 2 3" xfId="285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3" xfId="294"/>
    <cellStyle name="40% - Accent2 2 4" xfId="295"/>
    <cellStyle name="40% - Accent2 3" xfId="296"/>
    <cellStyle name="40% - Accent2 4" xfId="297"/>
    <cellStyle name="40% - Accent2 4 2" xfId="298"/>
    <cellStyle name="40% - Accent2 4 2 2" xfId="299"/>
    <cellStyle name="40% - Accent2 4 2 3" xfId="300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3" xfId="309"/>
    <cellStyle name="40% - Accent3 2 4" xfId="310"/>
    <cellStyle name="40% - Accent3 3" xfId="311"/>
    <cellStyle name="40% - Accent3 4" xfId="312"/>
    <cellStyle name="40% - Accent3 4 2" xfId="313"/>
    <cellStyle name="40% - Accent3 4 2 2" xfId="314"/>
    <cellStyle name="40% - Accent3 4 2 3" xfId="315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3" xfId="324"/>
    <cellStyle name="40% - Accent4 2 4" xfId="325"/>
    <cellStyle name="40% - Accent4 3" xfId="326"/>
    <cellStyle name="40% - Accent4 4" xfId="327"/>
    <cellStyle name="40% - Accent4 4 2" xfId="328"/>
    <cellStyle name="40% - Accent4 4 2 2" xfId="329"/>
    <cellStyle name="40% - Accent4 4 2 3" xfId="330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3" xfId="339"/>
    <cellStyle name="40% - Accent5 2 4" xfId="340"/>
    <cellStyle name="40% - Accent5 3" xfId="341"/>
    <cellStyle name="40% - Accent5 4" xfId="342"/>
    <cellStyle name="40% - Accent5 4 2" xfId="343"/>
    <cellStyle name="40% - Accent5 4 2 2" xfId="344"/>
    <cellStyle name="40% - Accent5 4 2 3" xfId="345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3" xfId="354"/>
    <cellStyle name="40% - Accent6 2 4" xfId="355"/>
    <cellStyle name="40% - Accent6 3" xfId="356"/>
    <cellStyle name="40% - Accent6 4" xfId="357"/>
    <cellStyle name="40% - Accent6 4 2" xfId="358"/>
    <cellStyle name="40% - Accent6 4 2 2" xfId="359"/>
    <cellStyle name="40% - Accent6 4 2 3" xfId="36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3" xfId="369"/>
    <cellStyle name="60% - Accent1 2 4" xfId="370"/>
    <cellStyle name="60% - Accent1 3" xfId="107"/>
    <cellStyle name="60% - Accent1 4" xfId="371"/>
    <cellStyle name="60% - Accent1 4 2" xfId="372"/>
    <cellStyle name="60% - Accent1 4 2 2" xfId="373"/>
    <cellStyle name="60% - Accent1 4 2 3" xfId="374"/>
    <cellStyle name="60% - Accent1 5" xfId="375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3" xfId="383"/>
    <cellStyle name="60% - Accent2 2 4" xfId="384"/>
    <cellStyle name="60% - Accent2 3" xfId="108"/>
    <cellStyle name="60% - Accent2 4" xfId="385"/>
    <cellStyle name="60% - Accent2 4 2" xfId="386"/>
    <cellStyle name="60% - Accent2 4 2 2" xfId="387"/>
    <cellStyle name="60% - Accent2 4 2 3" xfId="388"/>
    <cellStyle name="60% - Accent2 5" xfId="389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3" xfId="397"/>
    <cellStyle name="60% - Accent3 2 4" xfId="398"/>
    <cellStyle name="60% - Accent3 3" xfId="109"/>
    <cellStyle name="60% - Accent3 4" xfId="399"/>
    <cellStyle name="60% - Accent3 4 2" xfId="400"/>
    <cellStyle name="60% - Accent3 4 2 2" xfId="401"/>
    <cellStyle name="60% - Accent3 4 2 3" xfId="402"/>
    <cellStyle name="60% - Accent3 5" xfId="403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3" xfId="411"/>
    <cellStyle name="60% - Accent4 2 4" xfId="412"/>
    <cellStyle name="60% - Accent4 3" xfId="110"/>
    <cellStyle name="60% - Accent4 4" xfId="413"/>
    <cellStyle name="60% - Accent4 4 2" xfId="414"/>
    <cellStyle name="60% - Accent4 4 2 2" xfId="415"/>
    <cellStyle name="60% - Accent4 4 2 3" xfId="416"/>
    <cellStyle name="60% - Accent4 5" xfId="417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3" xfId="425"/>
    <cellStyle name="60% - Accent5 2 4" xfId="426"/>
    <cellStyle name="60% - Accent5 3" xfId="111"/>
    <cellStyle name="60% - Accent5 4" xfId="427"/>
    <cellStyle name="60% - Accent5 4 2" xfId="428"/>
    <cellStyle name="60% - Accent5 4 2 2" xfId="429"/>
    <cellStyle name="60% - Accent5 4 2 3" xfId="430"/>
    <cellStyle name="60% - Accent5 5" xfId="431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3" xfId="439"/>
    <cellStyle name="60% - Accent6 2 4" xfId="440"/>
    <cellStyle name="60% - Accent6 3" xfId="112"/>
    <cellStyle name="60% - Accent6 4" xfId="441"/>
    <cellStyle name="60% - Accent6 4 2" xfId="442"/>
    <cellStyle name="60% - Accent6 4 2 2" xfId="443"/>
    <cellStyle name="60% - Accent6 4 2 3" xfId="444"/>
    <cellStyle name="60% - Accent6 5" xfId="445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3" xfId="453"/>
    <cellStyle name="Accent1 2 4" xfId="454"/>
    <cellStyle name="Accent1 3" xfId="113"/>
    <cellStyle name="Accent1 4" xfId="455"/>
    <cellStyle name="Accent1 4 2" xfId="456"/>
    <cellStyle name="Accent1 4 2 2" xfId="457"/>
    <cellStyle name="Accent1 4 2 3" xfId="458"/>
    <cellStyle name="Accent1 5" xfId="459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3" xfId="467"/>
    <cellStyle name="Accent2 2 4" xfId="468"/>
    <cellStyle name="Accent2 3" xfId="114"/>
    <cellStyle name="Accent2 4" xfId="469"/>
    <cellStyle name="Accent2 4 2" xfId="470"/>
    <cellStyle name="Accent2 4 2 2" xfId="471"/>
    <cellStyle name="Accent2 4 2 3" xfId="472"/>
    <cellStyle name="Accent2 5" xfId="473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3" xfId="481"/>
    <cellStyle name="Accent3 2 4" xfId="482"/>
    <cellStyle name="Accent3 3" xfId="115"/>
    <cellStyle name="Accent3 4" xfId="483"/>
    <cellStyle name="Accent3 4 2" xfId="484"/>
    <cellStyle name="Accent3 4 2 2" xfId="485"/>
    <cellStyle name="Accent3 4 2 3" xfId="486"/>
    <cellStyle name="Accent3 5" xfId="487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3" xfId="495"/>
    <cellStyle name="Accent4 2 4" xfId="496"/>
    <cellStyle name="Accent4 3" xfId="116"/>
    <cellStyle name="Accent4 4" xfId="497"/>
    <cellStyle name="Accent4 4 2" xfId="498"/>
    <cellStyle name="Accent4 4 2 2" xfId="499"/>
    <cellStyle name="Accent4 4 2 3" xfId="500"/>
    <cellStyle name="Accent4 5" xfId="501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3" xfId="509"/>
    <cellStyle name="Accent5 2 4" xfId="510"/>
    <cellStyle name="Accent5 3" xfId="117"/>
    <cellStyle name="Accent5 4" xfId="511"/>
    <cellStyle name="Accent5 4 2" xfId="512"/>
    <cellStyle name="Accent5 4 2 2" xfId="513"/>
    <cellStyle name="Accent5 4 2 3" xfId="514"/>
    <cellStyle name="Accent5 5" xfId="515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3" xfId="523"/>
    <cellStyle name="Accent6 2 4" xfId="524"/>
    <cellStyle name="Accent6 3" xfId="118"/>
    <cellStyle name="Accent6 4" xfId="525"/>
    <cellStyle name="Accent6 4 2" xfId="526"/>
    <cellStyle name="Accent6 4 2 2" xfId="527"/>
    <cellStyle name="Accent6 4 2 3" xfId="528"/>
    <cellStyle name="Accent6 5" xfId="529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3" xfId="537"/>
    <cellStyle name="Bad 3" xfId="538"/>
    <cellStyle name="Bad 4" xfId="539"/>
    <cellStyle name="Bad 4 2" xfId="540"/>
    <cellStyle name="Bad 4 2 2" xfId="541"/>
    <cellStyle name="Bad 4 2 3" xfId="542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4" xfId="566"/>
    <cellStyle name="Calculation 10 2 5" xfId="567"/>
    <cellStyle name="Calculation 10 2 5 2" xfId="568"/>
    <cellStyle name="Calculation 10 2 6" xfId="569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4" xfId="586"/>
    <cellStyle name="Calculation 10 3 5" xfId="587"/>
    <cellStyle name="Calculation 10 3 5 2" xfId="588"/>
    <cellStyle name="Calculation 10 3 6" xfId="589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4" xfId="606"/>
    <cellStyle name="Calculation 10 4 5" xfId="607"/>
    <cellStyle name="Calculation 10 4 5 2" xfId="608"/>
    <cellStyle name="Calculation 10 4 6" xfId="60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4" xfId="621"/>
    <cellStyle name="Calculation 10 5 4" xfId="622"/>
    <cellStyle name="Calculation 10 5 4 2" xfId="623"/>
    <cellStyle name="Calculation 10 5 5" xfId="624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4" xfId="636"/>
    <cellStyle name="Calculation 10 6 4" xfId="637"/>
    <cellStyle name="Calculation 10 6 4 2" xfId="638"/>
    <cellStyle name="Calculation 10 6 5" xfId="639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4" xfId="645"/>
    <cellStyle name="Calculation 10 8" xfId="646"/>
    <cellStyle name="Calculation 10 8 2" xfId="647"/>
    <cellStyle name="Calculation 10 9" xfId="648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4" xfId="666"/>
    <cellStyle name="Calculation 11 2 5" xfId="667"/>
    <cellStyle name="Calculation 11 2 5 2" xfId="668"/>
    <cellStyle name="Calculation 11 2 6" xfId="669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4" xfId="686"/>
    <cellStyle name="Calculation 11 3 5" xfId="687"/>
    <cellStyle name="Calculation 11 3 5 2" xfId="688"/>
    <cellStyle name="Calculation 11 3 6" xfId="689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4" xfId="706"/>
    <cellStyle name="Calculation 11 4 5" xfId="707"/>
    <cellStyle name="Calculation 11 4 5 2" xfId="708"/>
    <cellStyle name="Calculation 11 4 6" xfId="70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4" xfId="721"/>
    <cellStyle name="Calculation 11 5 4" xfId="722"/>
    <cellStyle name="Calculation 11 5 4 2" xfId="723"/>
    <cellStyle name="Calculation 11 5 5" xfId="724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4" xfId="736"/>
    <cellStyle name="Calculation 11 6 4" xfId="737"/>
    <cellStyle name="Calculation 11 6 4 2" xfId="738"/>
    <cellStyle name="Calculation 11 6 5" xfId="739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4" xfId="745"/>
    <cellStyle name="Calculation 11 8" xfId="746"/>
    <cellStyle name="Calculation 11 8 2" xfId="747"/>
    <cellStyle name="Calculation 11 9" xfId="748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4" xfId="765"/>
    <cellStyle name="Calculation 12 2 5" xfId="766"/>
    <cellStyle name="Calculation 12 2 5 2" xfId="767"/>
    <cellStyle name="Calculation 12 2 6" xfId="768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4" xfId="785"/>
    <cellStyle name="Calculation 12 3 5" xfId="786"/>
    <cellStyle name="Calculation 12 3 5 2" xfId="787"/>
    <cellStyle name="Calculation 12 3 6" xfId="788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4" xfId="800"/>
    <cellStyle name="Calculation 12 4 4" xfId="801"/>
    <cellStyle name="Calculation 12 4 4 2" xfId="802"/>
    <cellStyle name="Calculation 12 4 5" xfId="803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4" xfId="815"/>
    <cellStyle name="Calculation 12 5 4" xfId="816"/>
    <cellStyle name="Calculation 12 5 4 2" xfId="817"/>
    <cellStyle name="Calculation 12 5 5" xfId="818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4" xfId="824"/>
    <cellStyle name="Calculation 12 7" xfId="825"/>
    <cellStyle name="Calculation 12 7 2" xfId="826"/>
    <cellStyle name="Calculation 12 8" xfId="827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4" xfId="846"/>
    <cellStyle name="Calculation 13 2 5" xfId="847"/>
    <cellStyle name="Calculation 13 2 5 2" xfId="848"/>
    <cellStyle name="Calculation 13 2 6" xfId="849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4" xfId="866"/>
    <cellStyle name="Calculation 13 3 5" xfId="867"/>
    <cellStyle name="Calculation 13 3 5 2" xfId="868"/>
    <cellStyle name="Calculation 13 3 6" xfId="869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4" xfId="886"/>
    <cellStyle name="Calculation 13 4 5" xfId="887"/>
    <cellStyle name="Calculation 13 4 5 2" xfId="888"/>
    <cellStyle name="Calculation 13 4 6" xfId="889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4" xfId="901"/>
    <cellStyle name="Calculation 13 5 4" xfId="902"/>
    <cellStyle name="Calculation 13 5 4 2" xfId="903"/>
    <cellStyle name="Calculation 13 5 5" xfId="904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4" xfId="916"/>
    <cellStyle name="Calculation 13 6 4" xfId="917"/>
    <cellStyle name="Calculation 13 6 4 2" xfId="918"/>
    <cellStyle name="Calculation 13 6 5" xfId="919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4" xfId="925"/>
    <cellStyle name="Calculation 13 8" xfId="926"/>
    <cellStyle name="Calculation 13 8 2" xfId="927"/>
    <cellStyle name="Calculation 13 9" xfId="928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4" xfId="946"/>
    <cellStyle name="Calculation 14 2 5" xfId="947"/>
    <cellStyle name="Calculation 14 2 5 2" xfId="948"/>
    <cellStyle name="Calculation 14 2 6" xfId="949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4" xfId="966"/>
    <cellStyle name="Calculation 14 3 5" xfId="967"/>
    <cellStyle name="Calculation 14 3 5 2" xfId="968"/>
    <cellStyle name="Calculation 14 3 6" xfId="969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4" xfId="986"/>
    <cellStyle name="Calculation 14 4 5" xfId="987"/>
    <cellStyle name="Calculation 14 4 5 2" xfId="988"/>
    <cellStyle name="Calculation 14 4 6" xfId="989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4" xfId="1001"/>
    <cellStyle name="Calculation 14 5 4" xfId="1002"/>
    <cellStyle name="Calculation 14 5 4 2" xfId="1003"/>
    <cellStyle name="Calculation 14 5 5" xfId="1004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4" xfId="1016"/>
    <cellStyle name="Calculation 14 6 4" xfId="1017"/>
    <cellStyle name="Calculation 14 6 4 2" xfId="1018"/>
    <cellStyle name="Calculation 14 6 5" xfId="1019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4" xfId="1025"/>
    <cellStyle name="Calculation 14 8" xfId="1026"/>
    <cellStyle name="Calculation 14 8 2" xfId="1027"/>
    <cellStyle name="Calculation 14 9" xfId="1028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4" xfId="1046"/>
    <cellStyle name="Calculation 15 2 5" xfId="1047"/>
    <cellStyle name="Calculation 15 2 5 2" xfId="1048"/>
    <cellStyle name="Calculation 15 2 6" xfId="1049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4" xfId="1066"/>
    <cellStyle name="Calculation 15 3 5" xfId="1067"/>
    <cellStyle name="Calculation 15 3 5 2" xfId="1068"/>
    <cellStyle name="Calculation 15 3 6" xfId="1069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4" xfId="1086"/>
    <cellStyle name="Calculation 15 4 5" xfId="1087"/>
    <cellStyle name="Calculation 15 4 5 2" xfId="1088"/>
    <cellStyle name="Calculation 15 4 6" xfId="1089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4" xfId="1101"/>
    <cellStyle name="Calculation 15 5 4" xfId="1102"/>
    <cellStyle name="Calculation 15 5 4 2" xfId="1103"/>
    <cellStyle name="Calculation 15 5 5" xfId="1104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4" xfId="1116"/>
    <cellStyle name="Calculation 15 6 4" xfId="1117"/>
    <cellStyle name="Calculation 15 6 4 2" xfId="1118"/>
    <cellStyle name="Calculation 15 6 5" xfId="1119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4" xfId="1125"/>
    <cellStyle name="Calculation 15 8" xfId="1126"/>
    <cellStyle name="Calculation 15 8 2" xfId="1127"/>
    <cellStyle name="Calculation 15 9" xfId="1128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4" xfId="1146"/>
    <cellStyle name="Calculation 16 2 5" xfId="1147"/>
    <cellStyle name="Calculation 16 2 5 2" xfId="1148"/>
    <cellStyle name="Calculation 16 2 6" xfId="1149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4" xfId="1166"/>
    <cellStyle name="Calculation 16 3 5" xfId="1167"/>
    <cellStyle name="Calculation 16 3 5 2" xfId="1168"/>
    <cellStyle name="Calculation 16 3 6" xfId="1169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4" xfId="1186"/>
    <cellStyle name="Calculation 16 4 5" xfId="1187"/>
    <cellStyle name="Calculation 16 4 5 2" xfId="1188"/>
    <cellStyle name="Calculation 16 4 6" xfId="1189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4" xfId="1201"/>
    <cellStyle name="Calculation 16 5 4" xfId="1202"/>
    <cellStyle name="Calculation 16 5 4 2" xfId="1203"/>
    <cellStyle name="Calculation 16 5 5" xfId="1204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4" xfId="1216"/>
    <cellStyle name="Calculation 16 6 4" xfId="1217"/>
    <cellStyle name="Calculation 16 6 4 2" xfId="1218"/>
    <cellStyle name="Calculation 16 6 5" xfId="1219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4" xfId="1225"/>
    <cellStyle name="Calculation 16 8" xfId="1226"/>
    <cellStyle name="Calculation 16 8 2" xfId="1227"/>
    <cellStyle name="Calculation 16 9" xfId="1228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4" xfId="1239"/>
    <cellStyle name="Calculation 17 4" xfId="1240"/>
    <cellStyle name="Calculation 17 4 2" xfId="1241"/>
    <cellStyle name="Calculation 17 4 2 2" xfId="1242"/>
    <cellStyle name="Calculation 17 4 2 3" xfId="1243"/>
    <cellStyle name="Calculation 17 4 3" xfId="1244"/>
    <cellStyle name="Calculation 17 4 4" xfId="1245"/>
    <cellStyle name="Calculation 17 5" xfId="1246"/>
    <cellStyle name="Calculation 17 5 2" xfId="1247"/>
    <cellStyle name="Calculation 17 6" xfId="124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4" xfId="1260"/>
    <cellStyle name="Calculation 18 4" xfId="1261"/>
    <cellStyle name="Calculation 18 4 2" xfId="1262"/>
    <cellStyle name="Calculation 18 4 2 2" xfId="1263"/>
    <cellStyle name="Calculation 18 4 2 3" xfId="1264"/>
    <cellStyle name="Calculation 18 4 3" xfId="1265"/>
    <cellStyle name="Calculation 18 4 4" xfId="1266"/>
    <cellStyle name="Calculation 18 5" xfId="1267"/>
    <cellStyle name="Calculation 18 5 2" xfId="1268"/>
    <cellStyle name="Calculation 18 6" xfId="1269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4" xfId="1281"/>
    <cellStyle name="Calculation 19 4" xfId="1282"/>
    <cellStyle name="Calculation 19 4 2" xfId="1283"/>
    <cellStyle name="Calculation 19 5" xfId="1284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4" xfId="1297"/>
    <cellStyle name="Calculation 2 10 4" xfId="1298"/>
    <cellStyle name="Calculation 2 10 4 2" xfId="1299"/>
    <cellStyle name="Calculation 2 10 5" xfId="1300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4" xfId="1306"/>
    <cellStyle name="Calculation 2 12" xfId="1307"/>
    <cellStyle name="Calculation 2 12 2" xfId="1308"/>
    <cellStyle name="Calculation 2 12 2 2" xfId="1309"/>
    <cellStyle name="Calculation 2 12 2 3" xfId="1310"/>
    <cellStyle name="Calculation 2 12 3" xfId="1311"/>
    <cellStyle name="Calculation 2 12 4" xfId="1312"/>
    <cellStyle name="Calculation 2 13" xfId="1313"/>
    <cellStyle name="Calculation 2 13 2" xfId="1314"/>
    <cellStyle name="Calculation 2 14" xfId="1315"/>
    <cellStyle name="Calculation 2 15" xfId="1316"/>
    <cellStyle name="Calculation 2 2" xfId="1317"/>
    <cellStyle name="Calculation 2 2 10" xfId="1318"/>
    <cellStyle name="Calculation 2 2 10 2" xfId="1319"/>
    <cellStyle name="Calculation 2 2 11" xfId="1320"/>
    <cellStyle name="Calculation 2 2 12" xfId="1321"/>
    <cellStyle name="Calculation 2 2 2" xfId="1322"/>
    <cellStyle name="Calculation 2 2 2 10" xfId="1323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4" xfId="1978"/>
    <cellStyle name="Calculation 2 2 3 8" xfId="1979"/>
    <cellStyle name="Calculation 2 2 3 8 2" xfId="1980"/>
    <cellStyle name="Calculation 2 2 3 9" xfId="1981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4" xfId="2057"/>
    <cellStyle name="Calculation 2 2 4 7" xfId="2058"/>
    <cellStyle name="Calculation 2 2 4 7 2" xfId="2059"/>
    <cellStyle name="Calculation 2 2 4 8" xfId="2060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4" xfId="2137"/>
    <cellStyle name="Calculation 2 2 5 7" xfId="2138"/>
    <cellStyle name="Calculation 2 2 5 7 2" xfId="2139"/>
    <cellStyle name="Calculation 2 2 5 8" xfId="214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4" xfId="2157"/>
    <cellStyle name="Calculation 2 2 6 5" xfId="2158"/>
    <cellStyle name="Calculation 2 2 6 5 2" xfId="2159"/>
    <cellStyle name="Calculation 2 2 6 6" xfId="2160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4" xfId="2172"/>
    <cellStyle name="Calculation 2 2 7 4" xfId="2173"/>
    <cellStyle name="Calculation 2 2 7 4 2" xfId="2174"/>
    <cellStyle name="Calculation 2 2 7 5" xfId="2175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4" xfId="2187"/>
    <cellStyle name="Calculation 2 2 8 4" xfId="2188"/>
    <cellStyle name="Calculation 2 2 8 4 2" xfId="2189"/>
    <cellStyle name="Calculation 2 2 8 5" xfId="21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4" xfId="2196"/>
    <cellStyle name="Calculation 2 3" xfId="2197"/>
    <cellStyle name="Calculation 2 3 10" xfId="2198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4" xfId="2416"/>
    <cellStyle name="Calculation 2 3 2 8" xfId="2417"/>
    <cellStyle name="Calculation 2 3 2 8 2" xfId="2418"/>
    <cellStyle name="Calculation 2 3 2 9" xfId="2419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4" xfId="2495"/>
    <cellStyle name="Calculation 2 3 3 7" xfId="2496"/>
    <cellStyle name="Calculation 2 3 3 7 2" xfId="2497"/>
    <cellStyle name="Calculation 2 3 3 8" xfId="2498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4" xfId="2575"/>
    <cellStyle name="Calculation 2 3 4 7" xfId="2576"/>
    <cellStyle name="Calculation 2 3 4 7 2" xfId="2577"/>
    <cellStyle name="Calculation 2 3 4 8" xfId="257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4" xfId="2595"/>
    <cellStyle name="Calculation 2 3 5 5" xfId="2596"/>
    <cellStyle name="Calculation 2 3 5 5 2" xfId="2597"/>
    <cellStyle name="Calculation 2 3 5 6" xfId="2598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4" xfId="2610"/>
    <cellStyle name="Calculation 2 3 6 4" xfId="2611"/>
    <cellStyle name="Calculation 2 3 6 4 2" xfId="2612"/>
    <cellStyle name="Calculation 2 3 6 5" xfId="2613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4" xfId="2625"/>
    <cellStyle name="Calculation 2 3 7 4" xfId="2626"/>
    <cellStyle name="Calculation 2 3 7 4 2" xfId="2627"/>
    <cellStyle name="Calculation 2 3 7 5" xfId="262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4" xfId="2714"/>
    <cellStyle name="Calculation 2 4 2 7" xfId="2715"/>
    <cellStyle name="Calculation 2 4 2 7 2" xfId="2716"/>
    <cellStyle name="Calculation 2 4 2 8" xfId="2717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4" xfId="2794"/>
    <cellStyle name="Calculation 2 4 3 7" xfId="2795"/>
    <cellStyle name="Calculation 2 4 3 7 2" xfId="2796"/>
    <cellStyle name="Calculation 2 4 3 8" xfId="2797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4" xfId="2814"/>
    <cellStyle name="Calculation 2 4 4 5" xfId="2815"/>
    <cellStyle name="Calculation 2 4 4 5 2" xfId="2816"/>
    <cellStyle name="Calculation 2 4 4 6" xfId="2817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4" xfId="2829"/>
    <cellStyle name="Calculation 2 4 5 4" xfId="2830"/>
    <cellStyle name="Calculation 2 4 5 4 2" xfId="2831"/>
    <cellStyle name="Calculation 2 4 5 5" xfId="2832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4" xfId="2844"/>
    <cellStyle name="Calculation 2 4 6 4" xfId="2845"/>
    <cellStyle name="Calculation 2 4 6 4 2" xfId="2846"/>
    <cellStyle name="Calculation 2 4 6 5" xfId="2847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4" xfId="2853"/>
    <cellStyle name="Calculation 2 4 8" xfId="2854"/>
    <cellStyle name="Calculation 2 4 8 2" xfId="2855"/>
    <cellStyle name="Calculation 2 4 9" xfId="2856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4" xfId="2873"/>
    <cellStyle name="Calculation 2 5 2 5" xfId="2874"/>
    <cellStyle name="Calculation 2 5 2 5 2" xfId="2875"/>
    <cellStyle name="Calculation 2 5 2 6" xfId="2876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4" xfId="2893"/>
    <cellStyle name="Calculation 2 5 3 5" xfId="2894"/>
    <cellStyle name="Calculation 2 5 3 5 2" xfId="2895"/>
    <cellStyle name="Calculation 2 5 3 6" xfId="2896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4" xfId="2908"/>
    <cellStyle name="Calculation 2 5 4 4" xfId="2909"/>
    <cellStyle name="Calculation 2 5 4 4 2" xfId="2910"/>
    <cellStyle name="Calculation 2 5 4 5" xfId="2911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4" xfId="2923"/>
    <cellStyle name="Calculation 2 5 5 4" xfId="2924"/>
    <cellStyle name="Calculation 2 5 5 4 2" xfId="2925"/>
    <cellStyle name="Calculation 2 5 5 5" xfId="2926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4" xfId="2932"/>
    <cellStyle name="Calculation 2 5 7" xfId="2933"/>
    <cellStyle name="Calculation 2 5 7 2" xfId="2934"/>
    <cellStyle name="Calculation 2 5 8" xfId="2935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4" xfId="2953"/>
    <cellStyle name="Calculation 2 6 2 5" xfId="2954"/>
    <cellStyle name="Calculation 2 6 2 5 2" xfId="2955"/>
    <cellStyle name="Calculation 2 6 2 6" xfId="2956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4" xfId="2973"/>
    <cellStyle name="Calculation 2 6 3 5" xfId="2974"/>
    <cellStyle name="Calculation 2 6 3 5 2" xfId="2975"/>
    <cellStyle name="Calculation 2 6 3 6" xfId="2976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4" xfId="2988"/>
    <cellStyle name="Calculation 2 6 4 4" xfId="2989"/>
    <cellStyle name="Calculation 2 6 4 4 2" xfId="2990"/>
    <cellStyle name="Calculation 2 6 4 5" xfId="2991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4" xfId="3003"/>
    <cellStyle name="Calculation 2 6 5 4" xfId="3004"/>
    <cellStyle name="Calculation 2 6 5 4 2" xfId="3005"/>
    <cellStyle name="Calculation 2 6 5 5" xfId="3006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4" xfId="3012"/>
    <cellStyle name="Calculation 2 6 7" xfId="3013"/>
    <cellStyle name="Calculation 2 6 7 2" xfId="3014"/>
    <cellStyle name="Calculation 2 6 8" xfId="301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4" xfId="3027"/>
    <cellStyle name="Calculation 2 7 4" xfId="3028"/>
    <cellStyle name="Calculation 2 7 4 2" xfId="3029"/>
    <cellStyle name="Calculation 2 7 4 2 2" xfId="3030"/>
    <cellStyle name="Calculation 2 7 4 2 3" xfId="3031"/>
    <cellStyle name="Calculation 2 7 4 3" xfId="3032"/>
    <cellStyle name="Calculation 2 7 4 4" xfId="3033"/>
    <cellStyle name="Calculation 2 7 5" xfId="3034"/>
    <cellStyle name="Calculation 2 7 5 2" xfId="3035"/>
    <cellStyle name="Calculation 2 7 6" xfId="3036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4" xfId="3053"/>
    <cellStyle name="Calculation 2 8 5" xfId="3054"/>
    <cellStyle name="Calculation 2 8 5 2" xfId="3055"/>
    <cellStyle name="Calculation 2 8 6" xfId="3056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4" xfId="3068"/>
    <cellStyle name="Calculation 2 9 4" xfId="3069"/>
    <cellStyle name="Calculation 2 9 4 2" xfId="3070"/>
    <cellStyle name="Calculation 2 9 5" xfId="3071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4" xfId="3088"/>
    <cellStyle name="Calculation 20 5" xfId="3089"/>
    <cellStyle name="Calculation 20 5 2" xfId="3090"/>
    <cellStyle name="Calculation 20 6" xfId="309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4" xfId="3118"/>
    <cellStyle name="Calculation 3 10 4" xfId="3119"/>
    <cellStyle name="Calculation 3 10 4 2" xfId="3120"/>
    <cellStyle name="Calculation 3 10 5" xfId="3121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4" xfId="3132"/>
    <cellStyle name="Calculation 3 13" xfId="3133"/>
    <cellStyle name="Calculation 3 13 2" xfId="3134"/>
    <cellStyle name="Calculation 3 14" xfId="3135"/>
    <cellStyle name="Calculation 3 15" xfId="3136"/>
    <cellStyle name="Calculation 3 2" xfId="3137"/>
    <cellStyle name="Calculation 3 2 10" xfId="3138"/>
    <cellStyle name="Calculation 3 2 10 2" xfId="3139"/>
    <cellStyle name="Calculation 3 2 11" xfId="3140"/>
    <cellStyle name="Calculation 3 2 12" xfId="3141"/>
    <cellStyle name="Calculation 3 2 2" xfId="3142"/>
    <cellStyle name="Calculation 3 2 2 10" xfId="3143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4" xfId="3361"/>
    <cellStyle name="Calculation 3 2 2 2 8" xfId="3362"/>
    <cellStyle name="Calculation 3 2 2 2 8 2" xfId="3363"/>
    <cellStyle name="Calculation 3 2 2 2 9" xfId="3364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4" xfId="3798"/>
    <cellStyle name="Calculation 3 2 3 8" xfId="3799"/>
    <cellStyle name="Calculation 3 2 3 8 2" xfId="3800"/>
    <cellStyle name="Calculation 3 2 3 9" xfId="3801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4" xfId="3877"/>
    <cellStyle name="Calculation 3 2 4 7" xfId="3878"/>
    <cellStyle name="Calculation 3 2 4 7 2" xfId="3879"/>
    <cellStyle name="Calculation 3 2 4 8" xfId="3880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4" xfId="3957"/>
    <cellStyle name="Calculation 3 2 5 7" xfId="3958"/>
    <cellStyle name="Calculation 3 2 5 7 2" xfId="3959"/>
    <cellStyle name="Calculation 3 2 5 8" xfId="3960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4" xfId="3977"/>
    <cellStyle name="Calculation 3 2 6 5" xfId="3978"/>
    <cellStyle name="Calculation 3 2 6 5 2" xfId="3979"/>
    <cellStyle name="Calculation 3 2 6 6" xfId="3980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4" xfId="3992"/>
    <cellStyle name="Calculation 3 2 7 4" xfId="3993"/>
    <cellStyle name="Calculation 3 2 7 4 2" xfId="3994"/>
    <cellStyle name="Calculation 3 2 7 5" xfId="3995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4" xfId="4007"/>
    <cellStyle name="Calculation 3 2 8 4" xfId="4008"/>
    <cellStyle name="Calculation 3 2 8 4 2" xfId="4009"/>
    <cellStyle name="Calculation 3 2 8 5" xfId="4010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4" xfId="4016"/>
    <cellStyle name="Calculation 3 3" xfId="4017"/>
    <cellStyle name="Calculation 3 3 10" xfId="4018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4" xfId="4236"/>
    <cellStyle name="Calculation 3 3 2 8" xfId="4237"/>
    <cellStyle name="Calculation 3 3 2 8 2" xfId="4238"/>
    <cellStyle name="Calculation 3 3 2 9" xfId="4239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4" xfId="4315"/>
    <cellStyle name="Calculation 3 3 3 7" xfId="4316"/>
    <cellStyle name="Calculation 3 3 3 7 2" xfId="4317"/>
    <cellStyle name="Calculation 3 3 3 8" xfId="4318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4" xfId="4395"/>
    <cellStyle name="Calculation 3 3 4 7" xfId="4396"/>
    <cellStyle name="Calculation 3 3 4 7 2" xfId="4397"/>
    <cellStyle name="Calculation 3 3 4 8" xfId="4398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4" xfId="4415"/>
    <cellStyle name="Calculation 3 3 5 5" xfId="4416"/>
    <cellStyle name="Calculation 3 3 5 5 2" xfId="4417"/>
    <cellStyle name="Calculation 3 3 5 6" xfId="4418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4" xfId="4430"/>
    <cellStyle name="Calculation 3 3 6 4" xfId="4431"/>
    <cellStyle name="Calculation 3 3 6 4 2" xfId="4432"/>
    <cellStyle name="Calculation 3 3 6 5" xfId="4433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4" xfId="4445"/>
    <cellStyle name="Calculation 3 3 7 4" xfId="4446"/>
    <cellStyle name="Calculation 3 3 7 4 2" xfId="4447"/>
    <cellStyle name="Calculation 3 3 7 5" xfId="4448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4" xfId="4534"/>
    <cellStyle name="Calculation 3 4 2 7" xfId="4535"/>
    <cellStyle name="Calculation 3 4 2 7 2" xfId="4536"/>
    <cellStyle name="Calculation 3 4 2 8" xfId="4537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4" xfId="4614"/>
    <cellStyle name="Calculation 3 4 3 7" xfId="4615"/>
    <cellStyle name="Calculation 3 4 3 7 2" xfId="4616"/>
    <cellStyle name="Calculation 3 4 3 8" xfId="4617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4" xfId="4634"/>
    <cellStyle name="Calculation 3 4 4 5" xfId="4635"/>
    <cellStyle name="Calculation 3 4 4 5 2" xfId="4636"/>
    <cellStyle name="Calculation 3 4 4 6" xfId="4637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4" xfId="4649"/>
    <cellStyle name="Calculation 3 4 5 4" xfId="4650"/>
    <cellStyle name="Calculation 3 4 5 4 2" xfId="4651"/>
    <cellStyle name="Calculation 3 4 5 5" xfId="4652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4" xfId="4664"/>
    <cellStyle name="Calculation 3 4 6 4" xfId="4665"/>
    <cellStyle name="Calculation 3 4 6 4 2" xfId="4666"/>
    <cellStyle name="Calculation 3 4 6 5" xfId="4667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4" xfId="4673"/>
    <cellStyle name="Calculation 3 4 8" xfId="4674"/>
    <cellStyle name="Calculation 3 4 8 2" xfId="4675"/>
    <cellStyle name="Calculation 3 4 9" xfId="4676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4" xfId="4693"/>
    <cellStyle name="Calculation 3 5 2 5" xfId="4694"/>
    <cellStyle name="Calculation 3 5 2 5 2" xfId="4695"/>
    <cellStyle name="Calculation 3 5 2 6" xfId="4696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4" xfId="4713"/>
    <cellStyle name="Calculation 3 5 3 5" xfId="4714"/>
    <cellStyle name="Calculation 3 5 3 5 2" xfId="4715"/>
    <cellStyle name="Calculation 3 5 3 6" xfId="471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4" xfId="4728"/>
    <cellStyle name="Calculation 3 5 4 4" xfId="4729"/>
    <cellStyle name="Calculation 3 5 4 4 2" xfId="4730"/>
    <cellStyle name="Calculation 3 5 4 5" xfId="4731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4" xfId="4743"/>
    <cellStyle name="Calculation 3 5 5 4" xfId="4744"/>
    <cellStyle name="Calculation 3 5 5 4 2" xfId="4745"/>
    <cellStyle name="Calculation 3 5 5 5" xfId="4746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4" xfId="4752"/>
    <cellStyle name="Calculation 3 5 7" xfId="4753"/>
    <cellStyle name="Calculation 3 5 7 2" xfId="4754"/>
    <cellStyle name="Calculation 3 5 8" xfId="4755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4" xfId="4773"/>
    <cellStyle name="Calculation 3 6 2 5" xfId="4774"/>
    <cellStyle name="Calculation 3 6 2 5 2" xfId="4775"/>
    <cellStyle name="Calculation 3 6 2 6" xfId="4776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4" xfId="4793"/>
    <cellStyle name="Calculation 3 6 3 5" xfId="4794"/>
    <cellStyle name="Calculation 3 6 3 5 2" xfId="4795"/>
    <cellStyle name="Calculation 3 6 3 6" xfId="4796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4" xfId="4808"/>
    <cellStyle name="Calculation 3 6 4 4" xfId="4809"/>
    <cellStyle name="Calculation 3 6 4 4 2" xfId="4810"/>
    <cellStyle name="Calculation 3 6 4 5" xfId="4811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4" xfId="4823"/>
    <cellStyle name="Calculation 3 6 5 4" xfId="4824"/>
    <cellStyle name="Calculation 3 6 5 4 2" xfId="4825"/>
    <cellStyle name="Calculation 3 6 5 5" xfId="4826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4" xfId="4832"/>
    <cellStyle name="Calculation 3 6 7" xfId="4833"/>
    <cellStyle name="Calculation 3 6 7 2" xfId="4834"/>
    <cellStyle name="Calculation 3 6 8" xfId="4835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4" xfId="4847"/>
    <cellStyle name="Calculation 3 7 4" xfId="4848"/>
    <cellStyle name="Calculation 3 7 4 2" xfId="4849"/>
    <cellStyle name="Calculation 3 7 4 2 2" xfId="4850"/>
    <cellStyle name="Calculation 3 7 4 2 3" xfId="4851"/>
    <cellStyle name="Calculation 3 7 4 3" xfId="4852"/>
    <cellStyle name="Calculation 3 7 4 4" xfId="4853"/>
    <cellStyle name="Calculation 3 7 5" xfId="4854"/>
    <cellStyle name="Calculation 3 7 5 2" xfId="4855"/>
    <cellStyle name="Calculation 3 7 6" xfId="4856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4" xfId="4873"/>
    <cellStyle name="Calculation 3 8 5" xfId="4874"/>
    <cellStyle name="Calculation 3 8 5 2" xfId="4875"/>
    <cellStyle name="Calculation 3 8 6" xfId="4876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4" xfId="4888"/>
    <cellStyle name="Calculation 3 9 4" xfId="4889"/>
    <cellStyle name="Calculation 3 9 4 2" xfId="4890"/>
    <cellStyle name="Calculation 3 9 5" xfId="4891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4" xfId="4904"/>
    <cellStyle name="Calculation 4 10 4" xfId="4905"/>
    <cellStyle name="Calculation 4 10 4 2" xfId="4906"/>
    <cellStyle name="Calculation 4 10 5" xfId="4907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4" xfId="4919"/>
    <cellStyle name="Calculation 4 11 4" xfId="4920"/>
    <cellStyle name="Calculation 4 11 4 2" xfId="4921"/>
    <cellStyle name="Calculation 4 11 5" xfId="4922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4" xfId="4928"/>
    <cellStyle name="Calculation 4 13" xfId="4929"/>
    <cellStyle name="Calculation 4 13 2" xfId="4930"/>
    <cellStyle name="Calculation 4 13 2 2" xfId="4931"/>
    <cellStyle name="Calculation 4 13 2 3" xfId="4932"/>
    <cellStyle name="Calculation 4 13 3" xfId="4933"/>
    <cellStyle name="Calculation 4 13 4" xfId="4934"/>
    <cellStyle name="Calculation 4 14" xfId="4935"/>
    <cellStyle name="Calculation 4 14 2" xfId="4936"/>
    <cellStyle name="Calculation 4 15" xfId="4937"/>
    <cellStyle name="Calculation 4 16" xfId="4938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4" xfId="4944"/>
    <cellStyle name="Calculation 4 2 11" xfId="4945"/>
    <cellStyle name="Calculation 4 2 11 2" xfId="4946"/>
    <cellStyle name="Calculation 4 2 12" xfId="4947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2" xfId="4953"/>
    <cellStyle name="Calculation 4 2 2 2" xfId="4954"/>
    <cellStyle name="Calculation 4 2 2 2 10" xfId="4955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4" xfId="5610"/>
    <cellStyle name="Calculation 4 2 2 3 8" xfId="5611"/>
    <cellStyle name="Calculation 4 2 2 3 8 2" xfId="5612"/>
    <cellStyle name="Calculation 4 2 2 3 9" xfId="5613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4" xfId="5828"/>
    <cellStyle name="Calculation 4 2 3" xfId="5829"/>
    <cellStyle name="Calculation 4 2 3 10" xfId="5830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4" xfId="6048"/>
    <cellStyle name="Calculation 4 2 3 2 8" xfId="6049"/>
    <cellStyle name="Calculation 4 2 3 2 8 2" xfId="6050"/>
    <cellStyle name="Calculation 4 2 3 2 9" xfId="6051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4" xfId="6485"/>
    <cellStyle name="Calculation 4 2 4 8" xfId="6486"/>
    <cellStyle name="Calculation 4 2 4 8 2" xfId="6487"/>
    <cellStyle name="Calculation 4 2 4 9" xfId="6488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4" xfId="6564"/>
    <cellStyle name="Calculation 4 2 5 7" xfId="6565"/>
    <cellStyle name="Calculation 4 2 5 7 2" xfId="6566"/>
    <cellStyle name="Calculation 4 2 5 8" xfId="6567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4" xfId="6644"/>
    <cellStyle name="Calculation 4 2 6 7" xfId="6645"/>
    <cellStyle name="Calculation 4 2 6 7 2" xfId="6646"/>
    <cellStyle name="Calculation 4 2 6 8" xfId="6647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4" xfId="6664"/>
    <cellStyle name="Calculation 4 2 7 5" xfId="6665"/>
    <cellStyle name="Calculation 4 2 7 5 2" xfId="6666"/>
    <cellStyle name="Calculation 4 2 7 6" xfId="6667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4" xfId="6679"/>
    <cellStyle name="Calculation 4 2 8 4" xfId="6680"/>
    <cellStyle name="Calculation 4 2 8 4 2" xfId="6681"/>
    <cellStyle name="Calculation 4 2 8 5" xfId="668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4" xfId="6694"/>
    <cellStyle name="Calculation 4 2 9 4" xfId="6695"/>
    <cellStyle name="Calculation 4 2 9 4 2" xfId="6696"/>
    <cellStyle name="Calculation 4 2 9 5" xfId="6697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2" xfId="6703"/>
    <cellStyle name="Calculation 4 3 2" xfId="6704"/>
    <cellStyle name="Calculation 4 3 2 10" xfId="6705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4" xfId="6923"/>
    <cellStyle name="Calculation 4 3 2 2 8" xfId="6924"/>
    <cellStyle name="Calculation 4 3 2 2 8 2" xfId="6925"/>
    <cellStyle name="Calculation 4 3 2 2 9" xfId="6926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4" xfId="7360"/>
    <cellStyle name="Calculation 4 3 3 8" xfId="7361"/>
    <cellStyle name="Calculation 4 3 3 8 2" xfId="7362"/>
    <cellStyle name="Calculation 4 3 3 9" xfId="7363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4" xfId="7439"/>
    <cellStyle name="Calculation 4 3 4 7" xfId="7440"/>
    <cellStyle name="Calculation 4 3 4 7 2" xfId="7441"/>
    <cellStyle name="Calculation 4 3 4 8" xfId="7442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4" xfId="7519"/>
    <cellStyle name="Calculation 4 3 5 7" xfId="7520"/>
    <cellStyle name="Calculation 4 3 5 7 2" xfId="7521"/>
    <cellStyle name="Calculation 4 3 5 8" xfId="7522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4" xfId="7539"/>
    <cellStyle name="Calculation 4 3 6 5" xfId="7540"/>
    <cellStyle name="Calculation 4 3 6 5 2" xfId="7541"/>
    <cellStyle name="Calculation 4 3 6 6" xfId="7542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4" xfId="7554"/>
    <cellStyle name="Calculation 4 3 7 4" xfId="7555"/>
    <cellStyle name="Calculation 4 3 7 4 2" xfId="7556"/>
    <cellStyle name="Calculation 4 3 7 5" xfId="755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4" xfId="7569"/>
    <cellStyle name="Calculation 4 3 8 4" xfId="7570"/>
    <cellStyle name="Calculation 4 3 8 4 2" xfId="7571"/>
    <cellStyle name="Calculation 4 3 8 5" xfId="7572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4" xfId="7578"/>
    <cellStyle name="Calculation 4 4" xfId="7579"/>
    <cellStyle name="Calculation 4 4 10" xfId="7580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4" xfId="7798"/>
    <cellStyle name="Calculation 4 4 2 8" xfId="7799"/>
    <cellStyle name="Calculation 4 4 2 8 2" xfId="7800"/>
    <cellStyle name="Calculation 4 4 2 9" xfId="7801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4" xfId="7877"/>
    <cellStyle name="Calculation 4 4 3 7" xfId="7878"/>
    <cellStyle name="Calculation 4 4 3 7 2" xfId="7879"/>
    <cellStyle name="Calculation 4 4 3 8" xfId="7880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4" xfId="7957"/>
    <cellStyle name="Calculation 4 4 4 7" xfId="7958"/>
    <cellStyle name="Calculation 4 4 4 7 2" xfId="7959"/>
    <cellStyle name="Calculation 4 4 4 8" xfId="7960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4" xfId="7977"/>
    <cellStyle name="Calculation 4 4 5 5" xfId="7978"/>
    <cellStyle name="Calculation 4 4 5 5 2" xfId="7979"/>
    <cellStyle name="Calculation 4 4 5 6" xfId="7980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4" xfId="7992"/>
    <cellStyle name="Calculation 4 4 6 4" xfId="7993"/>
    <cellStyle name="Calculation 4 4 6 4 2" xfId="7994"/>
    <cellStyle name="Calculation 4 4 6 5" xfId="799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4" xfId="8007"/>
    <cellStyle name="Calculation 4 4 7 4" xfId="8008"/>
    <cellStyle name="Calculation 4 4 7 4 2" xfId="8009"/>
    <cellStyle name="Calculation 4 4 7 5" xfId="8010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4" xfId="8096"/>
    <cellStyle name="Calculation 4 5 2 7" xfId="8097"/>
    <cellStyle name="Calculation 4 5 2 7 2" xfId="8098"/>
    <cellStyle name="Calculation 4 5 2 8" xfId="8099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4" xfId="8176"/>
    <cellStyle name="Calculation 4 5 3 7" xfId="8177"/>
    <cellStyle name="Calculation 4 5 3 7 2" xfId="8178"/>
    <cellStyle name="Calculation 4 5 3 8" xfId="8179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4" xfId="8196"/>
    <cellStyle name="Calculation 4 5 4 5" xfId="8197"/>
    <cellStyle name="Calculation 4 5 4 5 2" xfId="8198"/>
    <cellStyle name="Calculation 4 5 4 6" xfId="8199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4" xfId="8211"/>
    <cellStyle name="Calculation 4 5 5 4" xfId="8212"/>
    <cellStyle name="Calculation 4 5 5 4 2" xfId="8213"/>
    <cellStyle name="Calculation 4 5 5 5" xfId="8214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4" xfId="8226"/>
    <cellStyle name="Calculation 4 5 6 4" xfId="8227"/>
    <cellStyle name="Calculation 4 5 6 4 2" xfId="8228"/>
    <cellStyle name="Calculation 4 5 6 5" xfId="8229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4" xfId="8235"/>
    <cellStyle name="Calculation 4 5 8" xfId="8236"/>
    <cellStyle name="Calculation 4 5 8 2" xfId="8237"/>
    <cellStyle name="Calculation 4 5 9" xfId="8238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4" xfId="8255"/>
    <cellStyle name="Calculation 4 6 2 5" xfId="8256"/>
    <cellStyle name="Calculation 4 6 2 5 2" xfId="8257"/>
    <cellStyle name="Calculation 4 6 2 6" xfId="8258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4" xfId="8275"/>
    <cellStyle name="Calculation 4 6 3 5" xfId="8276"/>
    <cellStyle name="Calculation 4 6 3 5 2" xfId="8277"/>
    <cellStyle name="Calculation 4 6 3 6" xfId="8278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4" xfId="8290"/>
    <cellStyle name="Calculation 4 6 4 4" xfId="8291"/>
    <cellStyle name="Calculation 4 6 4 4 2" xfId="8292"/>
    <cellStyle name="Calculation 4 6 4 5" xfId="8293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4" xfId="8305"/>
    <cellStyle name="Calculation 4 6 5 4" xfId="8306"/>
    <cellStyle name="Calculation 4 6 5 4 2" xfId="8307"/>
    <cellStyle name="Calculation 4 6 5 5" xfId="8308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4" xfId="8314"/>
    <cellStyle name="Calculation 4 6 7" xfId="8315"/>
    <cellStyle name="Calculation 4 6 7 2" xfId="8316"/>
    <cellStyle name="Calculation 4 6 8" xfId="8317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4" xfId="8335"/>
    <cellStyle name="Calculation 4 7 2 5" xfId="8336"/>
    <cellStyle name="Calculation 4 7 2 5 2" xfId="8337"/>
    <cellStyle name="Calculation 4 7 2 6" xfId="8338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4" xfId="8355"/>
    <cellStyle name="Calculation 4 7 3 5" xfId="8356"/>
    <cellStyle name="Calculation 4 7 3 5 2" xfId="8357"/>
    <cellStyle name="Calculation 4 7 3 6" xfId="8358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4" xfId="8370"/>
    <cellStyle name="Calculation 4 7 4 4" xfId="8371"/>
    <cellStyle name="Calculation 4 7 4 4 2" xfId="8372"/>
    <cellStyle name="Calculation 4 7 4 5" xfId="8373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4" xfId="8385"/>
    <cellStyle name="Calculation 4 7 5 4" xfId="8386"/>
    <cellStyle name="Calculation 4 7 5 4 2" xfId="8387"/>
    <cellStyle name="Calculation 4 7 5 5" xfId="8388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4" xfId="8394"/>
    <cellStyle name="Calculation 4 7 7" xfId="8395"/>
    <cellStyle name="Calculation 4 7 7 2" xfId="8396"/>
    <cellStyle name="Calculation 4 7 8" xfId="8397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4" xfId="8409"/>
    <cellStyle name="Calculation 4 8 4" xfId="8410"/>
    <cellStyle name="Calculation 4 8 4 2" xfId="8411"/>
    <cellStyle name="Calculation 4 8 4 2 2" xfId="8412"/>
    <cellStyle name="Calculation 4 8 4 2 3" xfId="8413"/>
    <cellStyle name="Calculation 4 8 4 3" xfId="8414"/>
    <cellStyle name="Calculation 4 8 4 4" xfId="8415"/>
    <cellStyle name="Calculation 4 8 5" xfId="8416"/>
    <cellStyle name="Calculation 4 8 5 2" xfId="8417"/>
    <cellStyle name="Calculation 4 8 6" xfId="8418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4" xfId="8435"/>
    <cellStyle name="Calculation 4 9 5" xfId="8436"/>
    <cellStyle name="Calculation 4 9 5 2" xfId="8437"/>
    <cellStyle name="Calculation 4 9 6" xfId="8438"/>
    <cellStyle name="Calculation 4 9 7" xfId="8439"/>
    <cellStyle name="Calculation 5" xfId="8440"/>
    <cellStyle name="Calculation 5 10" xfId="8441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4" xfId="8520"/>
    <cellStyle name="Calculation 5 2 2 7" xfId="8521"/>
    <cellStyle name="Calculation 5 2 2 7 2" xfId="8522"/>
    <cellStyle name="Calculation 5 2 2 8" xfId="8523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4" xfId="8621"/>
    <cellStyle name="Calculation 5 2 3 8" xfId="8622"/>
    <cellStyle name="Calculation 5 2 3 8 2" xfId="8623"/>
    <cellStyle name="Calculation 5 2 3 9" xfId="8624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4" xfId="8640"/>
    <cellStyle name="Calculation 5 2 4 5" xfId="8641"/>
    <cellStyle name="Calculation 5 2 4 5 2" xfId="8642"/>
    <cellStyle name="Calculation 5 2 4 6" xfId="8643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4" xfId="8655"/>
    <cellStyle name="Calculation 5 2 5 4" xfId="8656"/>
    <cellStyle name="Calculation 5 2 5 4 2" xfId="8657"/>
    <cellStyle name="Calculation 5 2 5 5" xfId="865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4" xfId="8670"/>
    <cellStyle name="Calculation 5 2 6 4" xfId="8671"/>
    <cellStyle name="Calculation 5 2 6 4 2" xfId="8672"/>
    <cellStyle name="Calculation 5 2 6 5" xfId="8673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4" xfId="8679"/>
    <cellStyle name="Calculation 5 2 8" xfId="8680"/>
    <cellStyle name="Calculation 5 2 8 2" xfId="8681"/>
    <cellStyle name="Calculation 5 2 9" xfId="8682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4" xfId="8699"/>
    <cellStyle name="Calculation 5 3 2 5" xfId="8700"/>
    <cellStyle name="Calculation 5 3 2 5 2" xfId="8701"/>
    <cellStyle name="Calculation 5 3 2 6" xfId="8702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4" xfId="8719"/>
    <cellStyle name="Calculation 5 3 3 5" xfId="8720"/>
    <cellStyle name="Calculation 5 3 3 5 2" xfId="8721"/>
    <cellStyle name="Calculation 5 3 3 6" xfId="8722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4" xfId="8734"/>
    <cellStyle name="Calculation 5 3 4 4" xfId="8735"/>
    <cellStyle name="Calculation 5 3 4 4 2" xfId="8736"/>
    <cellStyle name="Calculation 5 3 4 5" xfId="8737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4" xfId="8749"/>
    <cellStyle name="Calculation 5 3 5 4" xfId="8750"/>
    <cellStyle name="Calculation 5 3 5 4 2" xfId="8751"/>
    <cellStyle name="Calculation 5 3 5 5" xfId="8752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4" xfId="8758"/>
    <cellStyle name="Calculation 5 3 7" xfId="8759"/>
    <cellStyle name="Calculation 5 3 7 2" xfId="8760"/>
    <cellStyle name="Calculation 5 3 8" xfId="8761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4" xfId="8780"/>
    <cellStyle name="Calculation 5 4 2 5" xfId="8781"/>
    <cellStyle name="Calculation 5 4 2 5 2" xfId="8782"/>
    <cellStyle name="Calculation 5 4 2 6" xfId="878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4" xfId="8800"/>
    <cellStyle name="Calculation 5 4 3 5" xfId="8801"/>
    <cellStyle name="Calculation 5 4 3 5 2" xfId="8802"/>
    <cellStyle name="Calculation 5 4 3 6" xfId="8803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4" xfId="8820"/>
    <cellStyle name="Calculation 5 4 4 5" xfId="8821"/>
    <cellStyle name="Calculation 5 4 4 5 2" xfId="8822"/>
    <cellStyle name="Calculation 5 4 4 6" xfId="8823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4" xfId="8835"/>
    <cellStyle name="Calculation 5 4 5 4" xfId="8836"/>
    <cellStyle name="Calculation 5 4 5 4 2" xfId="8837"/>
    <cellStyle name="Calculation 5 4 5 5" xfId="8838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4" xfId="8850"/>
    <cellStyle name="Calculation 5 4 6 4" xfId="8851"/>
    <cellStyle name="Calculation 5 4 6 4 2" xfId="8852"/>
    <cellStyle name="Calculation 5 4 6 5" xfId="8853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4" xfId="8859"/>
    <cellStyle name="Calculation 5 4 8" xfId="8860"/>
    <cellStyle name="Calculation 5 4 8 2" xfId="8861"/>
    <cellStyle name="Calculation 5 4 9" xfId="8862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4" xfId="8878"/>
    <cellStyle name="Calculation 5 5 5" xfId="8879"/>
    <cellStyle name="Calculation 5 5 5 2" xfId="8880"/>
    <cellStyle name="Calculation 5 5 6" xfId="8881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4" xfId="8893"/>
    <cellStyle name="Calculation 5 6 4" xfId="8894"/>
    <cellStyle name="Calculation 5 6 4 2" xfId="8895"/>
    <cellStyle name="Calculation 5 6 5" xfId="889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4" xfId="8908"/>
    <cellStyle name="Calculation 5 7 4" xfId="8909"/>
    <cellStyle name="Calculation 5 7 4 2" xfId="8910"/>
    <cellStyle name="Calculation 5 7 5" xfId="8911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4" xfId="8936"/>
    <cellStyle name="Calculation 6 2 5" xfId="8937"/>
    <cellStyle name="Calculation 6 2 5 2" xfId="8938"/>
    <cellStyle name="Calculation 6 2 6" xfId="8939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4" xfId="8956"/>
    <cellStyle name="Calculation 6 3 5" xfId="8957"/>
    <cellStyle name="Calculation 6 3 5 2" xfId="8958"/>
    <cellStyle name="Calculation 6 3 6" xfId="8959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4" xfId="8971"/>
    <cellStyle name="Calculation 6 4 4" xfId="8972"/>
    <cellStyle name="Calculation 6 4 4 2" xfId="8973"/>
    <cellStyle name="Calculation 6 4 5" xfId="8974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4" xfId="8986"/>
    <cellStyle name="Calculation 6 5 4" xfId="8987"/>
    <cellStyle name="Calculation 6 5 4 2" xfId="8988"/>
    <cellStyle name="Calculation 6 5 5" xfId="8989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4" xfId="8995"/>
    <cellStyle name="Calculation 6 7" xfId="8996"/>
    <cellStyle name="Calculation 6 7 2" xfId="8997"/>
    <cellStyle name="Calculation 6 8" xfId="8998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4" xfId="9017"/>
    <cellStyle name="Calculation 7 2 5" xfId="9018"/>
    <cellStyle name="Calculation 7 2 5 2" xfId="9019"/>
    <cellStyle name="Calculation 7 2 6" xfId="902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4" xfId="9037"/>
    <cellStyle name="Calculation 7 3 5" xfId="9038"/>
    <cellStyle name="Calculation 7 3 5 2" xfId="9039"/>
    <cellStyle name="Calculation 7 3 6" xfId="9040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4" xfId="9057"/>
    <cellStyle name="Calculation 7 4 5" xfId="9058"/>
    <cellStyle name="Calculation 7 4 5 2" xfId="9059"/>
    <cellStyle name="Calculation 7 4 6" xfId="9060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4" xfId="9072"/>
    <cellStyle name="Calculation 7 5 4" xfId="9073"/>
    <cellStyle name="Calculation 7 5 4 2" xfId="9074"/>
    <cellStyle name="Calculation 7 5 5" xfId="9075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4" xfId="9087"/>
    <cellStyle name="Calculation 7 6 4" xfId="9088"/>
    <cellStyle name="Calculation 7 6 4 2" xfId="9089"/>
    <cellStyle name="Calculation 7 6 5" xfId="9090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4" xfId="9096"/>
    <cellStyle name="Calculation 7 8" xfId="9097"/>
    <cellStyle name="Calculation 7 8 2" xfId="9098"/>
    <cellStyle name="Calculation 7 9" xfId="9099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4" xfId="9116"/>
    <cellStyle name="Calculation 8 2 5" xfId="9117"/>
    <cellStyle name="Calculation 8 2 5 2" xfId="9118"/>
    <cellStyle name="Calculation 8 2 6" xfId="9119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4" xfId="9136"/>
    <cellStyle name="Calculation 8 3 5" xfId="9137"/>
    <cellStyle name="Calculation 8 3 5 2" xfId="9138"/>
    <cellStyle name="Calculation 8 3 6" xfId="9139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4" xfId="9151"/>
    <cellStyle name="Calculation 8 4 4" xfId="9152"/>
    <cellStyle name="Calculation 8 4 4 2" xfId="9153"/>
    <cellStyle name="Calculation 8 4 5" xfId="9154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4" xfId="9166"/>
    <cellStyle name="Calculation 8 5 4" xfId="9167"/>
    <cellStyle name="Calculation 8 5 4 2" xfId="9168"/>
    <cellStyle name="Calculation 8 5 5" xfId="9169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4" xfId="9175"/>
    <cellStyle name="Calculation 8 7" xfId="9176"/>
    <cellStyle name="Calculation 8 7 2" xfId="9177"/>
    <cellStyle name="Calculation 8 8" xfId="9178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4" xfId="9197"/>
    <cellStyle name="Calculation 9 2 5" xfId="9198"/>
    <cellStyle name="Calculation 9 2 5 2" xfId="9199"/>
    <cellStyle name="Calculation 9 2 6" xfId="9200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4" xfId="9217"/>
    <cellStyle name="Calculation 9 3 5" xfId="9218"/>
    <cellStyle name="Calculation 9 3 5 2" xfId="9219"/>
    <cellStyle name="Calculation 9 3 6" xfId="922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4" xfId="9237"/>
    <cellStyle name="Calculation 9 4 5" xfId="9238"/>
    <cellStyle name="Calculation 9 4 5 2" xfId="9239"/>
    <cellStyle name="Calculation 9 4 6" xfId="9240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4" xfId="9252"/>
    <cellStyle name="Calculation 9 5 4" xfId="9253"/>
    <cellStyle name="Calculation 9 5 4 2" xfId="9254"/>
    <cellStyle name="Calculation 9 5 5" xfId="9255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4" xfId="9267"/>
    <cellStyle name="Calculation 9 6 4" xfId="9268"/>
    <cellStyle name="Calculation 9 6 4 2" xfId="9269"/>
    <cellStyle name="Calculation 9 6 5" xfId="927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4" xfId="9276"/>
    <cellStyle name="Calculation 9 8" xfId="9277"/>
    <cellStyle name="Calculation 9 8 2" xfId="9278"/>
    <cellStyle name="Calculation 9 9" xfId="9279"/>
    <cellStyle name="Check Cell" xfId="27" builtinId="23" customBuiltin="1"/>
    <cellStyle name="Check Cell 2" xfId="9280"/>
    <cellStyle name="Check Cell 2 2" xfId="9281"/>
    <cellStyle name="Check Cell 2 3" xfId="9282"/>
    <cellStyle name="Check Cell 3" xfId="9283"/>
    <cellStyle name="Check Cell 4" xfId="9284"/>
    <cellStyle name="Check Cell 4 2" xfId="9285"/>
    <cellStyle name="Check Cell 4 2 2" xfId="9286"/>
    <cellStyle name="Check Cell 4 2 3" xfId="928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[0] 2" xfId="34"/>
    <cellStyle name="Comma [0] 2 2" xfId="152"/>
    <cellStyle name="Comma [0] 2 3" xfId="119"/>
    <cellStyle name="Comma 2" xfId="35"/>
    <cellStyle name="Comma 2 2" xfId="104"/>
    <cellStyle name="Comma 2 2 2" xfId="153"/>
    <cellStyle name="Comma 2 3" xfId="178"/>
    <cellStyle name="Comma 2 3 2" xfId="9294"/>
    <cellStyle name="Comma 2 4" xfId="120"/>
    <cellStyle name="Comma 2 5" xfId="9295"/>
    <cellStyle name="Comma 2 6" xfId="9296"/>
    <cellStyle name="Comma 3" xfId="103"/>
    <cellStyle name="Comma 3 2" xfId="177"/>
    <cellStyle name="Comma 3 3" xfId="184"/>
    <cellStyle name="Comma 3 4" xfId="9297"/>
    <cellStyle name="Comma 4" xfId="9298"/>
    <cellStyle name="Comma 4 10" xfId="9299"/>
    <cellStyle name="Comma 4 11" xfId="9300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3" xfId="9309"/>
    <cellStyle name="Comma 4 2 2 2 2 2 3" xfId="9310"/>
    <cellStyle name="Comma 4 2 2 2 2 2 4" xfId="9311"/>
    <cellStyle name="Comma 4 2 2 2 2 3" xfId="9312"/>
    <cellStyle name="Comma 4 2 2 2 2 3 2" xfId="9313"/>
    <cellStyle name="Comma 4 2 2 2 2 3 3" xfId="9314"/>
    <cellStyle name="Comma 4 2 2 2 2 4" xfId="9315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3" xfId="9321"/>
    <cellStyle name="Comma 4 2 2 2 3 2 3" xfId="9322"/>
    <cellStyle name="Comma 4 2 2 2 3 2 4" xfId="9323"/>
    <cellStyle name="Comma 4 2 2 2 3 3" xfId="9324"/>
    <cellStyle name="Comma 4 2 2 2 3 3 2" xfId="9325"/>
    <cellStyle name="Comma 4 2 2 2 3 3 3" xfId="9326"/>
    <cellStyle name="Comma 4 2 2 2 3 4" xfId="9327"/>
    <cellStyle name="Comma 4 2 2 2 3 5" xfId="9328"/>
    <cellStyle name="Comma 4 2 2 2 4" xfId="9329"/>
    <cellStyle name="Comma 4 2 2 2 4 2" xfId="9330"/>
    <cellStyle name="Comma 4 2 2 2 4 2 2" xfId="9331"/>
    <cellStyle name="Comma 4 2 2 2 4 2 3" xfId="9332"/>
    <cellStyle name="Comma 4 2 2 2 4 3" xfId="9333"/>
    <cellStyle name="Comma 4 2 2 2 4 4" xfId="9334"/>
    <cellStyle name="Comma 4 2 2 2 5" xfId="9335"/>
    <cellStyle name="Comma 4 2 2 2 5 2" xfId="9336"/>
    <cellStyle name="Comma 4 2 2 2 5 3" xfId="9337"/>
    <cellStyle name="Comma 4 2 2 2 6" xfId="9338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3" xfId="9345"/>
    <cellStyle name="Comma 4 2 2 3 2 2 3" xfId="9346"/>
    <cellStyle name="Comma 4 2 2 3 2 2 4" xfId="9347"/>
    <cellStyle name="Comma 4 2 2 3 2 3" xfId="9348"/>
    <cellStyle name="Comma 4 2 2 3 2 3 2" xfId="9349"/>
    <cellStyle name="Comma 4 2 2 3 2 3 3" xfId="9350"/>
    <cellStyle name="Comma 4 2 2 3 2 4" xfId="9351"/>
    <cellStyle name="Comma 4 2 2 3 2 5" xfId="9352"/>
    <cellStyle name="Comma 4 2 2 3 3" xfId="9353"/>
    <cellStyle name="Comma 4 2 2 3 3 2" xfId="9354"/>
    <cellStyle name="Comma 4 2 2 3 3 2 2" xfId="9355"/>
    <cellStyle name="Comma 4 2 2 3 3 2 3" xfId="9356"/>
    <cellStyle name="Comma 4 2 2 3 3 3" xfId="9357"/>
    <cellStyle name="Comma 4 2 2 3 3 4" xfId="9358"/>
    <cellStyle name="Comma 4 2 2 3 4" xfId="9359"/>
    <cellStyle name="Comma 4 2 2 3 4 2" xfId="9360"/>
    <cellStyle name="Comma 4 2 2 3 4 3" xfId="9361"/>
    <cellStyle name="Comma 4 2 2 3 5" xfId="9362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3" xfId="9369"/>
    <cellStyle name="Comma 4 2 2 4 2 2 3" xfId="9370"/>
    <cellStyle name="Comma 4 2 2 4 2 2 4" xfId="9371"/>
    <cellStyle name="Comma 4 2 2 4 2 3" xfId="9372"/>
    <cellStyle name="Comma 4 2 2 4 2 3 2" xfId="9373"/>
    <cellStyle name="Comma 4 2 2 4 2 3 3" xfId="9374"/>
    <cellStyle name="Comma 4 2 2 4 2 4" xfId="9375"/>
    <cellStyle name="Comma 4 2 2 4 2 5" xfId="9376"/>
    <cellStyle name="Comma 4 2 2 4 3" xfId="9377"/>
    <cellStyle name="Comma 4 2 2 4 3 2" xfId="9378"/>
    <cellStyle name="Comma 4 2 2 4 3 2 2" xfId="9379"/>
    <cellStyle name="Comma 4 2 2 4 3 2 3" xfId="9380"/>
    <cellStyle name="Comma 4 2 2 4 3 3" xfId="9381"/>
    <cellStyle name="Comma 4 2 2 4 3 4" xfId="9382"/>
    <cellStyle name="Comma 4 2 2 4 4" xfId="9383"/>
    <cellStyle name="Comma 4 2 2 4 4 2" xfId="9384"/>
    <cellStyle name="Comma 4 2 2 4 4 3" xfId="9385"/>
    <cellStyle name="Comma 4 2 2 4 5" xfId="9386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3" xfId="9392"/>
    <cellStyle name="Comma 4 2 2 5 2 3" xfId="9393"/>
    <cellStyle name="Comma 4 2 2 5 2 4" xfId="9394"/>
    <cellStyle name="Comma 4 2 2 5 3" xfId="9395"/>
    <cellStyle name="Comma 4 2 2 5 3 2" xfId="9396"/>
    <cellStyle name="Comma 4 2 2 5 3 3" xfId="9397"/>
    <cellStyle name="Comma 4 2 2 5 4" xfId="9398"/>
    <cellStyle name="Comma 4 2 2 5 5" xfId="9399"/>
    <cellStyle name="Comma 4 2 2 6" xfId="9400"/>
    <cellStyle name="Comma 4 2 2 6 2" xfId="9401"/>
    <cellStyle name="Comma 4 2 2 6 2 2" xfId="9402"/>
    <cellStyle name="Comma 4 2 2 6 2 3" xfId="9403"/>
    <cellStyle name="Comma 4 2 2 6 3" xfId="9404"/>
    <cellStyle name="Comma 4 2 2 6 4" xfId="9405"/>
    <cellStyle name="Comma 4 2 2 7" xfId="9406"/>
    <cellStyle name="Comma 4 2 2 7 2" xfId="9407"/>
    <cellStyle name="Comma 4 2 2 7 3" xfId="9408"/>
    <cellStyle name="Comma 4 2 2 8" xfId="9409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3" xfId="9416"/>
    <cellStyle name="Comma 4 2 3 2 2 3" xfId="9417"/>
    <cellStyle name="Comma 4 2 3 2 2 4" xfId="9418"/>
    <cellStyle name="Comma 4 2 3 2 3" xfId="9419"/>
    <cellStyle name="Comma 4 2 3 2 3 2" xfId="9420"/>
    <cellStyle name="Comma 4 2 3 2 3 3" xfId="9421"/>
    <cellStyle name="Comma 4 2 3 2 4" xfId="9422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3" xfId="9428"/>
    <cellStyle name="Comma 4 2 3 3 2 3" xfId="9429"/>
    <cellStyle name="Comma 4 2 3 3 2 4" xfId="9430"/>
    <cellStyle name="Comma 4 2 3 3 3" xfId="9431"/>
    <cellStyle name="Comma 4 2 3 3 3 2" xfId="9432"/>
    <cellStyle name="Comma 4 2 3 3 3 3" xfId="9433"/>
    <cellStyle name="Comma 4 2 3 3 4" xfId="9434"/>
    <cellStyle name="Comma 4 2 3 3 5" xfId="9435"/>
    <cellStyle name="Comma 4 2 3 4" xfId="9436"/>
    <cellStyle name="Comma 4 2 3 4 2" xfId="9437"/>
    <cellStyle name="Comma 4 2 3 4 2 2" xfId="9438"/>
    <cellStyle name="Comma 4 2 3 4 2 3" xfId="9439"/>
    <cellStyle name="Comma 4 2 3 4 3" xfId="9440"/>
    <cellStyle name="Comma 4 2 3 4 4" xfId="9441"/>
    <cellStyle name="Comma 4 2 3 5" xfId="9442"/>
    <cellStyle name="Comma 4 2 3 5 2" xfId="9443"/>
    <cellStyle name="Comma 4 2 3 5 3" xfId="9444"/>
    <cellStyle name="Comma 4 2 3 6" xfId="9445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3" xfId="9452"/>
    <cellStyle name="Comma 4 2 4 2 2 3" xfId="9453"/>
    <cellStyle name="Comma 4 2 4 2 2 4" xfId="9454"/>
    <cellStyle name="Comma 4 2 4 2 3" xfId="9455"/>
    <cellStyle name="Comma 4 2 4 2 3 2" xfId="9456"/>
    <cellStyle name="Comma 4 2 4 2 3 3" xfId="9457"/>
    <cellStyle name="Comma 4 2 4 2 4" xfId="9458"/>
    <cellStyle name="Comma 4 2 4 2 5" xfId="9459"/>
    <cellStyle name="Comma 4 2 4 3" xfId="9460"/>
    <cellStyle name="Comma 4 2 4 3 2" xfId="9461"/>
    <cellStyle name="Comma 4 2 4 3 2 2" xfId="9462"/>
    <cellStyle name="Comma 4 2 4 3 2 3" xfId="9463"/>
    <cellStyle name="Comma 4 2 4 3 3" xfId="9464"/>
    <cellStyle name="Comma 4 2 4 3 4" xfId="9465"/>
    <cellStyle name="Comma 4 2 4 4" xfId="9466"/>
    <cellStyle name="Comma 4 2 4 4 2" xfId="9467"/>
    <cellStyle name="Comma 4 2 4 4 3" xfId="9468"/>
    <cellStyle name="Comma 4 2 4 5" xfId="9469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3" xfId="9476"/>
    <cellStyle name="Comma 4 2 5 2 2 3" xfId="9477"/>
    <cellStyle name="Comma 4 2 5 2 2 4" xfId="9478"/>
    <cellStyle name="Comma 4 2 5 2 3" xfId="9479"/>
    <cellStyle name="Comma 4 2 5 2 3 2" xfId="9480"/>
    <cellStyle name="Comma 4 2 5 2 3 3" xfId="9481"/>
    <cellStyle name="Comma 4 2 5 2 4" xfId="9482"/>
    <cellStyle name="Comma 4 2 5 2 5" xfId="9483"/>
    <cellStyle name="Comma 4 2 5 3" xfId="9484"/>
    <cellStyle name="Comma 4 2 5 3 2" xfId="9485"/>
    <cellStyle name="Comma 4 2 5 3 2 2" xfId="9486"/>
    <cellStyle name="Comma 4 2 5 3 2 3" xfId="9487"/>
    <cellStyle name="Comma 4 2 5 3 3" xfId="9488"/>
    <cellStyle name="Comma 4 2 5 3 4" xfId="9489"/>
    <cellStyle name="Comma 4 2 5 4" xfId="9490"/>
    <cellStyle name="Comma 4 2 5 4 2" xfId="9491"/>
    <cellStyle name="Comma 4 2 5 4 3" xfId="9492"/>
    <cellStyle name="Comma 4 2 5 5" xfId="949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3" xfId="9499"/>
    <cellStyle name="Comma 4 2 6 2 3" xfId="9500"/>
    <cellStyle name="Comma 4 2 6 2 4" xfId="9501"/>
    <cellStyle name="Comma 4 2 6 3" xfId="9502"/>
    <cellStyle name="Comma 4 2 6 3 2" xfId="9503"/>
    <cellStyle name="Comma 4 2 6 3 3" xfId="9504"/>
    <cellStyle name="Comma 4 2 6 4" xfId="9505"/>
    <cellStyle name="Comma 4 2 6 5" xfId="9506"/>
    <cellStyle name="Comma 4 2 7" xfId="9507"/>
    <cellStyle name="Comma 4 2 7 2" xfId="9508"/>
    <cellStyle name="Comma 4 2 7 2 2" xfId="9509"/>
    <cellStyle name="Comma 4 2 7 2 3" xfId="9510"/>
    <cellStyle name="Comma 4 2 7 3" xfId="9511"/>
    <cellStyle name="Comma 4 2 7 4" xfId="9512"/>
    <cellStyle name="Comma 4 2 8" xfId="9513"/>
    <cellStyle name="Comma 4 2 8 2" xfId="9514"/>
    <cellStyle name="Comma 4 2 8 3" xfId="9515"/>
    <cellStyle name="Comma 4 2 9" xfId="9516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3" xfId="9523"/>
    <cellStyle name="Comma 4 3 2 2 2 3" xfId="9524"/>
    <cellStyle name="Comma 4 3 2 2 2 4" xfId="9525"/>
    <cellStyle name="Comma 4 3 2 2 3" xfId="9526"/>
    <cellStyle name="Comma 4 3 2 2 3 2" xfId="9527"/>
    <cellStyle name="Comma 4 3 2 2 3 3" xfId="9528"/>
    <cellStyle name="Comma 4 3 2 2 4" xfId="9529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3" xfId="9535"/>
    <cellStyle name="Comma 4 3 2 3 2 3" xfId="9536"/>
    <cellStyle name="Comma 4 3 2 3 2 4" xfId="9537"/>
    <cellStyle name="Comma 4 3 2 3 3" xfId="9538"/>
    <cellStyle name="Comma 4 3 2 3 3 2" xfId="9539"/>
    <cellStyle name="Comma 4 3 2 3 3 3" xfId="9540"/>
    <cellStyle name="Comma 4 3 2 3 4" xfId="9541"/>
    <cellStyle name="Comma 4 3 2 3 5" xfId="9542"/>
    <cellStyle name="Comma 4 3 2 4" xfId="9543"/>
    <cellStyle name="Comma 4 3 2 4 2" xfId="9544"/>
    <cellStyle name="Comma 4 3 2 4 2 2" xfId="9545"/>
    <cellStyle name="Comma 4 3 2 4 2 3" xfId="9546"/>
    <cellStyle name="Comma 4 3 2 4 3" xfId="9547"/>
    <cellStyle name="Comma 4 3 2 4 4" xfId="9548"/>
    <cellStyle name="Comma 4 3 2 5" xfId="9549"/>
    <cellStyle name="Comma 4 3 2 5 2" xfId="9550"/>
    <cellStyle name="Comma 4 3 2 5 3" xfId="9551"/>
    <cellStyle name="Comma 4 3 2 6" xfId="9552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3" xfId="9559"/>
    <cellStyle name="Comma 4 3 3 2 2 3" xfId="9560"/>
    <cellStyle name="Comma 4 3 3 2 2 4" xfId="9561"/>
    <cellStyle name="Comma 4 3 3 2 3" xfId="9562"/>
    <cellStyle name="Comma 4 3 3 2 3 2" xfId="9563"/>
    <cellStyle name="Comma 4 3 3 2 3 3" xfId="9564"/>
    <cellStyle name="Comma 4 3 3 2 4" xfId="9565"/>
    <cellStyle name="Comma 4 3 3 2 5" xfId="9566"/>
    <cellStyle name="Comma 4 3 3 3" xfId="9567"/>
    <cellStyle name="Comma 4 3 3 3 2" xfId="9568"/>
    <cellStyle name="Comma 4 3 3 3 2 2" xfId="9569"/>
    <cellStyle name="Comma 4 3 3 3 2 3" xfId="9570"/>
    <cellStyle name="Comma 4 3 3 3 3" xfId="9571"/>
    <cellStyle name="Comma 4 3 3 3 4" xfId="9572"/>
    <cellStyle name="Comma 4 3 3 4" xfId="9573"/>
    <cellStyle name="Comma 4 3 3 4 2" xfId="9574"/>
    <cellStyle name="Comma 4 3 3 4 3" xfId="9575"/>
    <cellStyle name="Comma 4 3 3 5" xfId="9576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3" xfId="9583"/>
    <cellStyle name="Comma 4 3 4 2 2 3" xfId="9584"/>
    <cellStyle name="Comma 4 3 4 2 2 4" xfId="9585"/>
    <cellStyle name="Comma 4 3 4 2 3" xfId="9586"/>
    <cellStyle name="Comma 4 3 4 2 3 2" xfId="9587"/>
    <cellStyle name="Comma 4 3 4 2 3 3" xfId="9588"/>
    <cellStyle name="Comma 4 3 4 2 4" xfId="9589"/>
    <cellStyle name="Comma 4 3 4 2 5" xfId="9590"/>
    <cellStyle name="Comma 4 3 4 3" xfId="9591"/>
    <cellStyle name="Comma 4 3 4 3 2" xfId="9592"/>
    <cellStyle name="Comma 4 3 4 3 2 2" xfId="9593"/>
    <cellStyle name="Comma 4 3 4 3 2 3" xfId="9594"/>
    <cellStyle name="Comma 4 3 4 3 3" xfId="9595"/>
    <cellStyle name="Comma 4 3 4 3 4" xfId="9596"/>
    <cellStyle name="Comma 4 3 4 4" xfId="9597"/>
    <cellStyle name="Comma 4 3 4 4 2" xfId="9598"/>
    <cellStyle name="Comma 4 3 4 4 3" xfId="9599"/>
    <cellStyle name="Comma 4 3 4 5" xfId="9600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3" xfId="9606"/>
    <cellStyle name="Comma 4 3 5 2 3" xfId="9607"/>
    <cellStyle name="Comma 4 3 5 2 4" xfId="9608"/>
    <cellStyle name="Comma 4 3 5 3" xfId="9609"/>
    <cellStyle name="Comma 4 3 5 3 2" xfId="9610"/>
    <cellStyle name="Comma 4 3 5 3 3" xfId="9611"/>
    <cellStyle name="Comma 4 3 5 4" xfId="9612"/>
    <cellStyle name="Comma 4 3 5 5" xfId="9613"/>
    <cellStyle name="Comma 4 3 6" xfId="9614"/>
    <cellStyle name="Comma 4 3 6 2" xfId="9615"/>
    <cellStyle name="Comma 4 3 6 2 2" xfId="9616"/>
    <cellStyle name="Comma 4 3 6 2 3" xfId="9617"/>
    <cellStyle name="Comma 4 3 6 3" xfId="9618"/>
    <cellStyle name="Comma 4 3 6 4" xfId="9619"/>
    <cellStyle name="Comma 4 3 7" xfId="9620"/>
    <cellStyle name="Comma 4 3 7 2" xfId="9621"/>
    <cellStyle name="Comma 4 3 7 3" xfId="9622"/>
    <cellStyle name="Comma 4 3 8" xfId="9623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3" xfId="9630"/>
    <cellStyle name="Comma 4 4 2 2 3" xfId="9631"/>
    <cellStyle name="Comma 4 4 2 2 4" xfId="9632"/>
    <cellStyle name="Comma 4 4 2 3" xfId="9633"/>
    <cellStyle name="Comma 4 4 2 3 2" xfId="9634"/>
    <cellStyle name="Comma 4 4 2 3 3" xfId="9635"/>
    <cellStyle name="Comma 4 4 2 4" xfId="9636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3" xfId="9642"/>
    <cellStyle name="Comma 4 4 3 2 3" xfId="9643"/>
    <cellStyle name="Comma 4 4 3 2 4" xfId="9644"/>
    <cellStyle name="Comma 4 4 3 3" xfId="9645"/>
    <cellStyle name="Comma 4 4 3 3 2" xfId="9646"/>
    <cellStyle name="Comma 4 4 3 3 3" xfId="9647"/>
    <cellStyle name="Comma 4 4 3 4" xfId="9648"/>
    <cellStyle name="Comma 4 4 3 5" xfId="9649"/>
    <cellStyle name="Comma 4 4 4" xfId="9650"/>
    <cellStyle name="Comma 4 4 4 2" xfId="9651"/>
    <cellStyle name="Comma 4 4 4 2 2" xfId="9652"/>
    <cellStyle name="Comma 4 4 4 2 3" xfId="9653"/>
    <cellStyle name="Comma 4 4 4 3" xfId="9654"/>
    <cellStyle name="Comma 4 4 4 4" xfId="9655"/>
    <cellStyle name="Comma 4 4 5" xfId="9656"/>
    <cellStyle name="Comma 4 4 5 2" xfId="9657"/>
    <cellStyle name="Comma 4 4 5 3" xfId="9658"/>
    <cellStyle name="Comma 4 4 6" xfId="965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3" xfId="9666"/>
    <cellStyle name="Comma 4 5 2 2 3" xfId="9667"/>
    <cellStyle name="Comma 4 5 2 2 4" xfId="9668"/>
    <cellStyle name="Comma 4 5 2 3" xfId="9669"/>
    <cellStyle name="Comma 4 5 2 3 2" xfId="9670"/>
    <cellStyle name="Comma 4 5 2 3 3" xfId="9671"/>
    <cellStyle name="Comma 4 5 2 4" xfId="9672"/>
    <cellStyle name="Comma 4 5 2 5" xfId="9673"/>
    <cellStyle name="Comma 4 5 3" xfId="9674"/>
    <cellStyle name="Comma 4 5 3 2" xfId="9675"/>
    <cellStyle name="Comma 4 5 3 2 2" xfId="9676"/>
    <cellStyle name="Comma 4 5 3 2 3" xfId="9677"/>
    <cellStyle name="Comma 4 5 3 3" xfId="9678"/>
    <cellStyle name="Comma 4 5 3 4" xfId="9679"/>
    <cellStyle name="Comma 4 5 4" xfId="9680"/>
    <cellStyle name="Comma 4 5 4 2" xfId="9681"/>
    <cellStyle name="Comma 4 5 4 3" xfId="9682"/>
    <cellStyle name="Comma 4 5 5" xfId="9683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3" xfId="9690"/>
    <cellStyle name="Comma 4 6 2 2 3" xfId="9691"/>
    <cellStyle name="Comma 4 6 2 2 4" xfId="9692"/>
    <cellStyle name="Comma 4 6 2 3" xfId="9693"/>
    <cellStyle name="Comma 4 6 2 3 2" xfId="9694"/>
    <cellStyle name="Comma 4 6 2 3 3" xfId="9695"/>
    <cellStyle name="Comma 4 6 2 4" xfId="9696"/>
    <cellStyle name="Comma 4 6 2 5" xfId="9697"/>
    <cellStyle name="Comma 4 6 3" xfId="9698"/>
    <cellStyle name="Comma 4 6 3 2" xfId="9699"/>
    <cellStyle name="Comma 4 6 3 2 2" xfId="9700"/>
    <cellStyle name="Comma 4 6 3 2 3" xfId="9701"/>
    <cellStyle name="Comma 4 6 3 3" xfId="9702"/>
    <cellStyle name="Comma 4 6 3 4" xfId="9703"/>
    <cellStyle name="Comma 4 6 4" xfId="9704"/>
    <cellStyle name="Comma 4 6 4 2" xfId="9705"/>
    <cellStyle name="Comma 4 6 4 3" xfId="9706"/>
    <cellStyle name="Comma 4 6 5" xfId="9707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3" xfId="9713"/>
    <cellStyle name="Comma 4 7 2 3" xfId="9714"/>
    <cellStyle name="Comma 4 7 2 4" xfId="9715"/>
    <cellStyle name="Comma 4 7 3" xfId="9716"/>
    <cellStyle name="Comma 4 7 3 2" xfId="9717"/>
    <cellStyle name="Comma 4 7 3 3" xfId="9718"/>
    <cellStyle name="Comma 4 7 4" xfId="9719"/>
    <cellStyle name="Comma 4 7 5" xfId="9720"/>
    <cellStyle name="Comma 4 8" xfId="9721"/>
    <cellStyle name="Comma 4 8 2" xfId="9722"/>
    <cellStyle name="Comma 4 8 2 2" xfId="9723"/>
    <cellStyle name="Comma 4 8 2 3" xfId="9724"/>
    <cellStyle name="Comma 4 8 3" xfId="9725"/>
    <cellStyle name="Comma 4 8 4" xfId="9726"/>
    <cellStyle name="Comma 4 9" xfId="9727"/>
    <cellStyle name="Comma 4 9 2" xfId="9728"/>
    <cellStyle name="Comma 4 9 3" xfId="9729"/>
    <cellStyle name="Comma 5" xfId="9730"/>
    <cellStyle name="Comma 6" xfId="9731"/>
    <cellStyle name="Comma 6 2" xfId="9732"/>
    <cellStyle name="Comma 7" xfId="9733"/>
    <cellStyle name="Comma 8" xfId="9734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3" xfId="9739"/>
    <cellStyle name="Currency 2 10 2 3" xfId="9740"/>
    <cellStyle name="Currency 2 10 2 4" xfId="9741"/>
    <cellStyle name="Currency 2 10 3" xfId="9742"/>
    <cellStyle name="Currency 2 10 3 2" xfId="9743"/>
    <cellStyle name="Currency 2 10 3 3" xfId="9744"/>
    <cellStyle name="Currency 2 10 4" xfId="9745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3" xfId="9754"/>
    <cellStyle name="Currency 2 11 4" xfId="9755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3" xfId="9781"/>
    <cellStyle name="Currency 2 2 2 2 2 2 2 3" xfId="9782"/>
    <cellStyle name="Currency 2 2 2 2 2 2 2 4" xfId="9783"/>
    <cellStyle name="Currency 2 2 2 2 2 2 3" xfId="9784"/>
    <cellStyle name="Currency 2 2 2 2 2 2 3 2" xfId="9785"/>
    <cellStyle name="Currency 2 2 2 2 2 2 3 3" xfId="9786"/>
    <cellStyle name="Currency 2 2 2 2 2 2 4" xfId="9787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3" xfId="9793"/>
    <cellStyle name="Currency 2 2 2 2 2 3 2 3" xfId="9794"/>
    <cellStyle name="Currency 2 2 2 2 2 3 2 4" xfId="9795"/>
    <cellStyle name="Currency 2 2 2 2 2 3 3" xfId="9796"/>
    <cellStyle name="Currency 2 2 2 2 2 3 3 2" xfId="9797"/>
    <cellStyle name="Currency 2 2 2 2 2 3 3 3" xfId="9798"/>
    <cellStyle name="Currency 2 2 2 2 2 3 4" xfId="9799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3" xfId="9804"/>
    <cellStyle name="Currency 2 2 2 2 2 4 3" xfId="9805"/>
    <cellStyle name="Currency 2 2 2 2 2 4 4" xfId="9806"/>
    <cellStyle name="Currency 2 2 2 2 2 5" xfId="9807"/>
    <cellStyle name="Currency 2 2 2 2 2 5 2" xfId="9808"/>
    <cellStyle name="Currency 2 2 2 2 2 5 3" xfId="9809"/>
    <cellStyle name="Currency 2 2 2 2 2 6" xfId="9810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3" xfId="9817"/>
    <cellStyle name="Currency 2 2 2 2 3 2 2 3" xfId="9818"/>
    <cellStyle name="Currency 2 2 2 2 3 2 2 4" xfId="9819"/>
    <cellStyle name="Currency 2 2 2 2 3 2 3" xfId="9820"/>
    <cellStyle name="Currency 2 2 2 2 3 2 3 2" xfId="9821"/>
    <cellStyle name="Currency 2 2 2 2 3 2 3 3" xfId="9822"/>
    <cellStyle name="Currency 2 2 2 2 3 2 4" xfId="9823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3" xfId="9828"/>
    <cellStyle name="Currency 2 2 2 2 3 3 3" xfId="9829"/>
    <cellStyle name="Currency 2 2 2 2 3 3 4" xfId="9830"/>
    <cellStyle name="Currency 2 2 2 2 3 4" xfId="9831"/>
    <cellStyle name="Currency 2 2 2 2 3 4 2" xfId="9832"/>
    <cellStyle name="Currency 2 2 2 2 3 4 3" xfId="9833"/>
    <cellStyle name="Currency 2 2 2 2 3 5" xfId="9834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3" xfId="9841"/>
    <cellStyle name="Currency 2 2 2 2 4 2 2 3" xfId="9842"/>
    <cellStyle name="Currency 2 2 2 2 4 2 2 4" xfId="9843"/>
    <cellStyle name="Currency 2 2 2 2 4 2 3" xfId="9844"/>
    <cellStyle name="Currency 2 2 2 2 4 2 3 2" xfId="9845"/>
    <cellStyle name="Currency 2 2 2 2 4 2 3 3" xfId="9846"/>
    <cellStyle name="Currency 2 2 2 2 4 2 4" xfId="9847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3" xfId="9852"/>
    <cellStyle name="Currency 2 2 2 2 4 3 3" xfId="9853"/>
    <cellStyle name="Currency 2 2 2 2 4 3 4" xfId="9854"/>
    <cellStyle name="Currency 2 2 2 2 4 4" xfId="9855"/>
    <cellStyle name="Currency 2 2 2 2 4 4 2" xfId="9856"/>
    <cellStyle name="Currency 2 2 2 2 4 4 3" xfId="9857"/>
    <cellStyle name="Currency 2 2 2 2 4 5" xfId="9858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3" xfId="9864"/>
    <cellStyle name="Currency 2 2 2 2 5 2 3" xfId="9865"/>
    <cellStyle name="Currency 2 2 2 2 5 2 4" xfId="9866"/>
    <cellStyle name="Currency 2 2 2 2 5 3" xfId="9867"/>
    <cellStyle name="Currency 2 2 2 2 5 3 2" xfId="9868"/>
    <cellStyle name="Currency 2 2 2 2 5 3 3" xfId="9869"/>
    <cellStyle name="Currency 2 2 2 2 5 4" xfId="9870"/>
    <cellStyle name="Currency 2 2 2 2 5 5" xfId="9871"/>
    <cellStyle name="Currency 2 2 2 2 6" xfId="9872"/>
    <cellStyle name="Currency 2 2 2 2 6 2" xfId="9873"/>
    <cellStyle name="Currency 2 2 2 2 6 2 2" xfId="9874"/>
    <cellStyle name="Currency 2 2 2 2 6 2 3" xfId="9875"/>
    <cellStyle name="Currency 2 2 2 2 6 3" xfId="9876"/>
    <cellStyle name="Currency 2 2 2 2 6 4" xfId="9877"/>
    <cellStyle name="Currency 2 2 2 2 7" xfId="9878"/>
    <cellStyle name="Currency 2 2 2 2 7 2" xfId="9879"/>
    <cellStyle name="Currency 2 2 2 2 7 3" xfId="9880"/>
    <cellStyle name="Currency 2 2 2 2 8" xfId="9881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3" xfId="9888"/>
    <cellStyle name="Currency 2 2 2 3 2 2 3" xfId="9889"/>
    <cellStyle name="Currency 2 2 2 3 2 2 4" xfId="9890"/>
    <cellStyle name="Currency 2 2 2 3 2 3" xfId="9891"/>
    <cellStyle name="Currency 2 2 2 3 2 3 2" xfId="9892"/>
    <cellStyle name="Currency 2 2 2 3 2 3 3" xfId="9893"/>
    <cellStyle name="Currency 2 2 2 3 2 4" xfId="9894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3" xfId="9900"/>
    <cellStyle name="Currency 2 2 2 3 3 2 3" xfId="9901"/>
    <cellStyle name="Currency 2 2 2 3 3 2 4" xfId="9902"/>
    <cellStyle name="Currency 2 2 2 3 3 3" xfId="9903"/>
    <cellStyle name="Currency 2 2 2 3 3 3 2" xfId="9904"/>
    <cellStyle name="Currency 2 2 2 3 3 3 3" xfId="9905"/>
    <cellStyle name="Currency 2 2 2 3 3 4" xfId="9906"/>
    <cellStyle name="Currency 2 2 2 3 3 5" xfId="9907"/>
    <cellStyle name="Currency 2 2 2 3 4" xfId="9908"/>
    <cellStyle name="Currency 2 2 2 3 4 2" xfId="9909"/>
    <cellStyle name="Currency 2 2 2 3 4 2 2" xfId="9910"/>
    <cellStyle name="Currency 2 2 2 3 4 2 3" xfId="9911"/>
    <cellStyle name="Currency 2 2 2 3 4 3" xfId="9912"/>
    <cellStyle name="Currency 2 2 2 3 4 4" xfId="9913"/>
    <cellStyle name="Currency 2 2 2 3 5" xfId="9914"/>
    <cellStyle name="Currency 2 2 2 3 5 2" xfId="9915"/>
    <cellStyle name="Currency 2 2 2 3 5 3" xfId="9916"/>
    <cellStyle name="Currency 2 2 2 3 6" xfId="9917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3" xfId="9924"/>
    <cellStyle name="Currency 2 2 2 4 2 2 3" xfId="9925"/>
    <cellStyle name="Currency 2 2 2 4 2 2 4" xfId="9926"/>
    <cellStyle name="Currency 2 2 2 4 2 3" xfId="9927"/>
    <cellStyle name="Currency 2 2 2 4 2 3 2" xfId="9928"/>
    <cellStyle name="Currency 2 2 2 4 2 3 3" xfId="9929"/>
    <cellStyle name="Currency 2 2 2 4 2 4" xfId="9930"/>
    <cellStyle name="Currency 2 2 2 4 2 5" xfId="9931"/>
    <cellStyle name="Currency 2 2 2 4 3" xfId="9932"/>
    <cellStyle name="Currency 2 2 2 4 3 2" xfId="9933"/>
    <cellStyle name="Currency 2 2 2 4 3 2 2" xfId="9934"/>
    <cellStyle name="Currency 2 2 2 4 3 2 3" xfId="9935"/>
    <cellStyle name="Currency 2 2 2 4 3 3" xfId="9936"/>
    <cellStyle name="Currency 2 2 2 4 3 4" xfId="9937"/>
    <cellStyle name="Currency 2 2 2 4 4" xfId="9938"/>
    <cellStyle name="Currency 2 2 2 4 4 2" xfId="9939"/>
    <cellStyle name="Currency 2 2 2 4 4 3" xfId="9940"/>
    <cellStyle name="Currency 2 2 2 4 5" xfId="9941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3" xfId="9948"/>
    <cellStyle name="Currency 2 2 2 5 2 2 3" xfId="9949"/>
    <cellStyle name="Currency 2 2 2 5 2 2 4" xfId="9950"/>
    <cellStyle name="Currency 2 2 2 5 2 3" xfId="9951"/>
    <cellStyle name="Currency 2 2 2 5 2 3 2" xfId="9952"/>
    <cellStyle name="Currency 2 2 2 5 2 3 3" xfId="9953"/>
    <cellStyle name="Currency 2 2 2 5 2 4" xfId="9954"/>
    <cellStyle name="Currency 2 2 2 5 2 5" xfId="9955"/>
    <cellStyle name="Currency 2 2 2 5 3" xfId="9956"/>
    <cellStyle name="Currency 2 2 2 5 3 2" xfId="9957"/>
    <cellStyle name="Currency 2 2 2 5 3 2 2" xfId="9958"/>
    <cellStyle name="Currency 2 2 2 5 3 2 3" xfId="9959"/>
    <cellStyle name="Currency 2 2 2 5 3 3" xfId="9960"/>
    <cellStyle name="Currency 2 2 2 5 3 4" xfId="9961"/>
    <cellStyle name="Currency 2 2 2 5 4" xfId="9962"/>
    <cellStyle name="Currency 2 2 2 5 4 2" xfId="9963"/>
    <cellStyle name="Currency 2 2 2 5 4 3" xfId="9964"/>
    <cellStyle name="Currency 2 2 2 5 5" xfId="9965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3" xfId="9971"/>
    <cellStyle name="Currency 2 2 2 6 2 3" xfId="9972"/>
    <cellStyle name="Currency 2 2 2 6 2 4" xfId="9973"/>
    <cellStyle name="Currency 2 2 2 6 3" xfId="9974"/>
    <cellStyle name="Currency 2 2 2 6 3 2" xfId="9975"/>
    <cellStyle name="Currency 2 2 2 6 3 3" xfId="9976"/>
    <cellStyle name="Currency 2 2 2 6 4" xfId="9977"/>
    <cellStyle name="Currency 2 2 2 6 5" xfId="9978"/>
    <cellStyle name="Currency 2 2 2 7" xfId="9979"/>
    <cellStyle name="Currency 2 2 2 7 2" xfId="9980"/>
    <cellStyle name="Currency 2 2 2 7 2 2" xfId="9981"/>
    <cellStyle name="Currency 2 2 2 7 2 3" xfId="9982"/>
    <cellStyle name="Currency 2 2 2 7 3" xfId="9983"/>
    <cellStyle name="Currency 2 2 2 7 4" xfId="9984"/>
    <cellStyle name="Currency 2 2 2 8" xfId="9985"/>
    <cellStyle name="Currency 2 2 2 8 2" xfId="9986"/>
    <cellStyle name="Currency 2 2 2 8 3" xfId="9987"/>
    <cellStyle name="Currency 2 2 2 9" xfId="998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3" xfId="9995"/>
    <cellStyle name="Currency 2 2 3 2 2 2 3" xfId="9996"/>
    <cellStyle name="Currency 2 2 3 2 2 2 4" xfId="9997"/>
    <cellStyle name="Currency 2 2 3 2 2 3" xfId="9998"/>
    <cellStyle name="Currency 2 2 3 2 2 3 2" xfId="9999"/>
    <cellStyle name="Currency 2 2 3 2 2 3 3" xfId="10000"/>
    <cellStyle name="Currency 2 2 3 2 2 4" xfId="10001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3" xfId="10007"/>
    <cellStyle name="Currency 2 2 3 2 3 2 3" xfId="10008"/>
    <cellStyle name="Currency 2 2 3 2 3 2 4" xfId="10009"/>
    <cellStyle name="Currency 2 2 3 2 3 3" xfId="10010"/>
    <cellStyle name="Currency 2 2 3 2 3 3 2" xfId="10011"/>
    <cellStyle name="Currency 2 2 3 2 3 3 3" xfId="10012"/>
    <cellStyle name="Currency 2 2 3 2 3 4" xfId="10013"/>
    <cellStyle name="Currency 2 2 3 2 3 5" xfId="10014"/>
    <cellStyle name="Currency 2 2 3 2 4" xfId="10015"/>
    <cellStyle name="Currency 2 2 3 2 4 2" xfId="10016"/>
    <cellStyle name="Currency 2 2 3 2 4 2 2" xfId="10017"/>
    <cellStyle name="Currency 2 2 3 2 4 2 3" xfId="10018"/>
    <cellStyle name="Currency 2 2 3 2 4 3" xfId="10019"/>
    <cellStyle name="Currency 2 2 3 2 4 4" xfId="10020"/>
    <cellStyle name="Currency 2 2 3 2 5" xfId="10021"/>
    <cellStyle name="Currency 2 2 3 2 5 2" xfId="10022"/>
    <cellStyle name="Currency 2 2 3 2 5 3" xfId="10023"/>
    <cellStyle name="Currency 2 2 3 2 6" xfId="10024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3" xfId="10031"/>
    <cellStyle name="Currency 2 2 3 3 2 2 3" xfId="10032"/>
    <cellStyle name="Currency 2 2 3 3 2 2 4" xfId="10033"/>
    <cellStyle name="Currency 2 2 3 3 2 3" xfId="10034"/>
    <cellStyle name="Currency 2 2 3 3 2 3 2" xfId="10035"/>
    <cellStyle name="Currency 2 2 3 3 2 3 3" xfId="10036"/>
    <cellStyle name="Currency 2 2 3 3 2 4" xfId="10037"/>
    <cellStyle name="Currency 2 2 3 3 2 5" xfId="10038"/>
    <cellStyle name="Currency 2 2 3 3 3" xfId="10039"/>
    <cellStyle name="Currency 2 2 3 3 3 2" xfId="10040"/>
    <cellStyle name="Currency 2 2 3 3 3 2 2" xfId="10041"/>
    <cellStyle name="Currency 2 2 3 3 3 2 3" xfId="10042"/>
    <cellStyle name="Currency 2 2 3 3 3 3" xfId="10043"/>
    <cellStyle name="Currency 2 2 3 3 3 4" xfId="10044"/>
    <cellStyle name="Currency 2 2 3 3 4" xfId="10045"/>
    <cellStyle name="Currency 2 2 3 3 4 2" xfId="10046"/>
    <cellStyle name="Currency 2 2 3 3 4 3" xfId="10047"/>
    <cellStyle name="Currency 2 2 3 3 5" xfId="1004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3" xfId="10055"/>
    <cellStyle name="Currency 2 2 3 4 2 2 3" xfId="10056"/>
    <cellStyle name="Currency 2 2 3 4 2 2 4" xfId="10057"/>
    <cellStyle name="Currency 2 2 3 4 2 3" xfId="10058"/>
    <cellStyle name="Currency 2 2 3 4 2 3 2" xfId="10059"/>
    <cellStyle name="Currency 2 2 3 4 2 3 3" xfId="10060"/>
    <cellStyle name="Currency 2 2 3 4 2 4" xfId="10061"/>
    <cellStyle name="Currency 2 2 3 4 2 5" xfId="10062"/>
    <cellStyle name="Currency 2 2 3 4 3" xfId="10063"/>
    <cellStyle name="Currency 2 2 3 4 3 2" xfId="10064"/>
    <cellStyle name="Currency 2 2 3 4 3 2 2" xfId="10065"/>
    <cellStyle name="Currency 2 2 3 4 3 2 3" xfId="10066"/>
    <cellStyle name="Currency 2 2 3 4 3 3" xfId="10067"/>
    <cellStyle name="Currency 2 2 3 4 3 4" xfId="10068"/>
    <cellStyle name="Currency 2 2 3 4 4" xfId="10069"/>
    <cellStyle name="Currency 2 2 3 4 4 2" xfId="10070"/>
    <cellStyle name="Currency 2 2 3 4 4 3" xfId="10071"/>
    <cellStyle name="Currency 2 2 3 4 5" xfId="10072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3" xfId="10078"/>
    <cellStyle name="Currency 2 2 3 5 2 3" xfId="10079"/>
    <cellStyle name="Currency 2 2 3 5 2 4" xfId="10080"/>
    <cellStyle name="Currency 2 2 3 5 3" xfId="10081"/>
    <cellStyle name="Currency 2 2 3 5 3 2" xfId="10082"/>
    <cellStyle name="Currency 2 2 3 5 3 3" xfId="10083"/>
    <cellStyle name="Currency 2 2 3 5 4" xfId="10084"/>
    <cellStyle name="Currency 2 2 3 5 5" xfId="10085"/>
    <cellStyle name="Currency 2 2 3 6" xfId="10086"/>
    <cellStyle name="Currency 2 2 3 6 2" xfId="10087"/>
    <cellStyle name="Currency 2 2 3 6 2 2" xfId="10088"/>
    <cellStyle name="Currency 2 2 3 6 2 3" xfId="10089"/>
    <cellStyle name="Currency 2 2 3 6 3" xfId="10090"/>
    <cellStyle name="Currency 2 2 3 6 4" xfId="10091"/>
    <cellStyle name="Currency 2 2 3 7" xfId="10092"/>
    <cellStyle name="Currency 2 2 3 7 2" xfId="10093"/>
    <cellStyle name="Currency 2 2 3 7 3" xfId="10094"/>
    <cellStyle name="Currency 2 2 3 8" xfId="10095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3" xfId="10102"/>
    <cellStyle name="Currency 2 2 4 2 2 3" xfId="10103"/>
    <cellStyle name="Currency 2 2 4 2 2 4" xfId="10104"/>
    <cellStyle name="Currency 2 2 4 2 3" xfId="10105"/>
    <cellStyle name="Currency 2 2 4 2 3 2" xfId="10106"/>
    <cellStyle name="Currency 2 2 4 2 3 3" xfId="10107"/>
    <cellStyle name="Currency 2 2 4 2 4" xfId="1010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3" xfId="10114"/>
    <cellStyle name="Currency 2 2 4 3 2 3" xfId="10115"/>
    <cellStyle name="Currency 2 2 4 3 2 4" xfId="10116"/>
    <cellStyle name="Currency 2 2 4 3 3" xfId="10117"/>
    <cellStyle name="Currency 2 2 4 3 3 2" xfId="10118"/>
    <cellStyle name="Currency 2 2 4 3 3 3" xfId="10119"/>
    <cellStyle name="Currency 2 2 4 3 4" xfId="10120"/>
    <cellStyle name="Currency 2 2 4 3 5" xfId="10121"/>
    <cellStyle name="Currency 2 2 4 4" xfId="10122"/>
    <cellStyle name="Currency 2 2 4 4 2" xfId="10123"/>
    <cellStyle name="Currency 2 2 4 4 2 2" xfId="10124"/>
    <cellStyle name="Currency 2 2 4 4 2 3" xfId="10125"/>
    <cellStyle name="Currency 2 2 4 4 3" xfId="10126"/>
    <cellStyle name="Currency 2 2 4 4 4" xfId="10127"/>
    <cellStyle name="Currency 2 2 4 5" xfId="10128"/>
    <cellStyle name="Currency 2 2 4 5 2" xfId="10129"/>
    <cellStyle name="Currency 2 2 4 5 3" xfId="10130"/>
    <cellStyle name="Currency 2 2 4 6" xfId="10131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3" xfId="10138"/>
    <cellStyle name="Currency 2 2 5 2 2 3" xfId="10139"/>
    <cellStyle name="Currency 2 2 5 2 2 4" xfId="10140"/>
    <cellStyle name="Currency 2 2 5 2 3" xfId="10141"/>
    <cellStyle name="Currency 2 2 5 2 3 2" xfId="10142"/>
    <cellStyle name="Currency 2 2 5 2 3 3" xfId="10143"/>
    <cellStyle name="Currency 2 2 5 2 4" xfId="10144"/>
    <cellStyle name="Currency 2 2 5 2 5" xfId="10145"/>
    <cellStyle name="Currency 2 2 5 3" xfId="10146"/>
    <cellStyle name="Currency 2 2 5 3 2" xfId="10147"/>
    <cellStyle name="Currency 2 2 5 3 2 2" xfId="10148"/>
    <cellStyle name="Currency 2 2 5 3 2 3" xfId="10149"/>
    <cellStyle name="Currency 2 2 5 3 3" xfId="10150"/>
    <cellStyle name="Currency 2 2 5 3 4" xfId="10151"/>
    <cellStyle name="Currency 2 2 5 4" xfId="10152"/>
    <cellStyle name="Currency 2 2 5 4 2" xfId="10153"/>
    <cellStyle name="Currency 2 2 5 4 3" xfId="10154"/>
    <cellStyle name="Currency 2 2 5 5" xfId="10155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3" xfId="10162"/>
    <cellStyle name="Currency 2 2 6 2 2 3" xfId="10163"/>
    <cellStyle name="Currency 2 2 6 2 2 4" xfId="10164"/>
    <cellStyle name="Currency 2 2 6 2 3" xfId="10165"/>
    <cellStyle name="Currency 2 2 6 2 3 2" xfId="10166"/>
    <cellStyle name="Currency 2 2 6 2 3 3" xfId="10167"/>
    <cellStyle name="Currency 2 2 6 2 4" xfId="10168"/>
    <cellStyle name="Currency 2 2 6 2 5" xfId="10169"/>
    <cellStyle name="Currency 2 2 6 3" xfId="10170"/>
    <cellStyle name="Currency 2 2 6 3 2" xfId="10171"/>
    <cellStyle name="Currency 2 2 6 3 2 2" xfId="10172"/>
    <cellStyle name="Currency 2 2 6 3 2 3" xfId="10173"/>
    <cellStyle name="Currency 2 2 6 3 3" xfId="10174"/>
    <cellStyle name="Currency 2 2 6 3 4" xfId="10175"/>
    <cellStyle name="Currency 2 2 6 4" xfId="10176"/>
    <cellStyle name="Currency 2 2 6 4 2" xfId="10177"/>
    <cellStyle name="Currency 2 2 6 4 3" xfId="10178"/>
    <cellStyle name="Currency 2 2 6 5" xfId="10179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3" xfId="10185"/>
    <cellStyle name="Currency 2 2 7 2 3" xfId="10186"/>
    <cellStyle name="Currency 2 2 7 2 4" xfId="10187"/>
    <cellStyle name="Currency 2 2 7 3" xfId="10188"/>
    <cellStyle name="Currency 2 2 7 3 2" xfId="10189"/>
    <cellStyle name="Currency 2 2 7 3 3" xfId="10190"/>
    <cellStyle name="Currency 2 2 7 4" xfId="10191"/>
    <cellStyle name="Currency 2 2 7 5" xfId="10192"/>
    <cellStyle name="Currency 2 2 8" xfId="10193"/>
    <cellStyle name="Currency 2 2 8 2" xfId="10194"/>
    <cellStyle name="Currency 2 2 8 2 2" xfId="10195"/>
    <cellStyle name="Currency 2 2 8 2 3" xfId="10196"/>
    <cellStyle name="Currency 2 2 8 3" xfId="10197"/>
    <cellStyle name="Currency 2 2 8 4" xfId="10198"/>
    <cellStyle name="Currency 2 2 9" xfId="10199"/>
    <cellStyle name="Currency 2 2 9 2" xfId="10200"/>
    <cellStyle name="Currency 2 2 9 3" xfId="10201"/>
    <cellStyle name="Currency 2 3" xfId="122"/>
    <cellStyle name="Currency 2 3 10" xfId="10202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3" xfId="10209"/>
    <cellStyle name="Currency 2 3 2 2 2 2 3" xfId="10210"/>
    <cellStyle name="Currency 2 3 2 2 2 2 4" xfId="10211"/>
    <cellStyle name="Currency 2 3 2 2 2 3" xfId="10212"/>
    <cellStyle name="Currency 2 3 2 2 2 3 2" xfId="10213"/>
    <cellStyle name="Currency 2 3 2 2 2 3 3" xfId="10214"/>
    <cellStyle name="Currency 2 3 2 2 2 4" xfId="10215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3" xfId="10221"/>
    <cellStyle name="Currency 2 3 2 2 3 2 3" xfId="10222"/>
    <cellStyle name="Currency 2 3 2 2 3 2 4" xfId="10223"/>
    <cellStyle name="Currency 2 3 2 2 3 3" xfId="10224"/>
    <cellStyle name="Currency 2 3 2 2 3 3 2" xfId="10225"/>
    <cellStyle name="Currency 2 3 2 2 3 3 3" xfId="10226"/>
    <cellStyle name="Currency 2 3 2 2 3 4" xfId="10227"/>
    <cellStyle name="Currency 2 3 2 2 3 5" xfId="10228"/>
    <cellStyle name="Currency 2 3 2 2 4" xfId="10229"/>
    <cellStyle name="Currency 2 3 2 2 4 2" xfId="10230"/>
    <cellStyle name="Currency 2 3 2 2 4 2 2" xfId="10231"/>
    <cellStyle name="Currency 2 3 2 2 4 2 3" xfId="10232"/>
    <cellStyle name="Currency 2 3 2 2 4 3" xfId="10233"/>
    <cellStyle name="Currency 2 3 2 2 4 4" xfId="10234"/>
    <cellStyle name="Currency 2 3 2 2 5" xfId="10235"/>
    <cellStyle name="Currency 2 3 2 2 5 2" xfId="10236"/>
    <cellStyle name="Currency 2 3 2 2 5 3" xfId="10237"/>
    <cellStyle name="Currency 2 3 2 2 6" xfId="10238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3" xfId="10245"/>
    <cellStyle name="Currency 2 3 2 3 2 2 3" xfId="10246"/>
    <cellStyle name="Currency 2 3 2 3 2 2 4" xfId="10247"/>
    <cellStyle name="Currency 2 3 2 3 2 3" xfId="10248"/>
    <cellStyle name="Currency 2 3 2 3 2 3 2" xfId="10249"/>
    <cellStyle name="Currency 2 3 2 3 2 3 3" xfId="10250"/>
    <cellStyle name="Currency 2 3 2 3 2 4" xfId="10251"/>
    <cellStyle name="Currency 2 3 2 3 2 5" xfId="10252"/>
    <cellStyle name="Currency 2 3 2 3 3" xfId="10253"/>
    <cellStyle name="Currency 2 3 2 3 3 2" xfId="10254"/>
    <cellStyle name="Currency 2 3 2 3 3 2 2" xfId="10255"/>
    <cellStyle name="Currency 2 3 2 3 3 2 3" xfId="10256"/>
    <cellStyle name="Currency 2 3 2 3 3 3" xfId="10257"/>
    <cellStyle name="Currency 2 3 2 3 3 4" xfId="10258"/>
    <cellStyle name="Currency 2 3 2 3 4" xfId="10259"/>
    <cellStyle name="Currency 2 3 2 3 4 2" xfId="10260"/>
    <cellStyle name="Currency 2 3 2 3 4 3" xfId="10261"/>
    <cellStyle name="Currency 2 3 2 3 5" xfId="10262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3" xfId="10269"/>
    <cellStyle name="Currency 2 3 2 4 2 2 3" xfId="10270"/>
    <cellStyle name="Currency 2 3 2 4 2 2 4" xfId="10271"/>
    <cellStyle name="Currency 2 3 2 4 2 3" xfId="10272"/>
    <cellStyle name="Currency 2 3 2 4 2 3 2" xfId="10273"/>
    <cellStyle name="Currency 2 3 2 4 2 3 3" xfId="10274"/>
    <cellStyle name="Currency 2 3 2 4 2 4" xfId="10275"/>
    <cellStyle name="Currency 2 3 2 4 2 5" xfId="10276"/>
    <cellStyle name="Currency 2 3 2 4 3" xfId="10277"/>
    <cellStyle name="Currency 2 3 2 4 3 2" xfId="10278"/>
    <cellStyle name="Currency 2 3 2 4 3 2 2" xfId="10279"/>
    <cellStyle name="Currency 2 3 2 4 3 2 3" xfId="10280"/>
    <cellStyle name="Currency 2 3 2 4 3 3" xfId="10281"/>
    <cellStyle name="Currency 2 3 2 4 3 4" xfId="10282"/>
    <cellStyle name="Currency 2 3 2 4 4" xfId="10283"/>
    <cellStyle name="Currency 2 3 2 4 4 2" xfId="10284"/>
    <cellStyle name="Currency 2 3 2 4 4 3" xfId="10285"/>
    <cellStyle name="Currency 2 3 2 4 5" xfId="10286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3" xfId="10292"/>
    <cellStyle name="Currency 2 3 2 5 2 3" xfId="10293"/>
    <cellStyle name="Currency 2 3 2 5 2 4" xfId="10294"/>
    <cellStyle name="Currency 2 3 2 5 3" xfId="10295"/>
    <cellStyle name="Currency 2 3 2 5 3 2" xfId="10296"/>
    <cellStyle name="Currency 2 3 2 5 3 3" xfId="10297"/>
    <cellStyle name="Currency 2 3 2 5 4" xfId="10298"/>
    <cellStyle name="Currency 2 3 2 5 5" xfId="10299"/>
    <cellStyle name="Currency 2 3 2 6" xfId="10300"/>
    <cellStyle name="Currency 2 3 2 6 2" xfId="10301"/>
    <cellStyle name="Currency 2 3 2 6 2 2" xfId="10302"/>
    <cellStyle name="Currency 2 3 2 6 2 3" xfId="10303"/>
    <cellStyle name="Currency 2 3 2 6 3" xfId="10304"/>
    <cellStyle name="Currency 2 3 2 6 4" xfId="10305"/>
    <cellStyle name="Currency 2 3 2 7" xfId="10306"/>
    <cellStyle name="Currency 2 3 2 7 2" xfId="10307"/>
    <cellStyle name="Currency 2 3 2 7 3" xfId="10308"/>
    <cellStyle name="Currency 2 3 2 8" xfId="10309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3" xfId="10316"/>
    <cellStyle name="Currency 2 3 3 2 2 3" xfId="10317"/>
    <cellStyle name="Currency 2 3 3 2 2 4" xfId="10318"/>
    <cellStyle name="Currency 2 3 3 2 3" xfId="10319"/>
    <cellStyle name="Currency 2 3 3 2 3 2" xfId="10320"/>
    <cellStyle name="Currency 2 3 3 2 3 3" xfId="10321"/>
    <cellStyle name="Currency 2 3 3 2 4" xfId="10322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3" xfId="10328"/>
    <cellStyle name="Currency 2 3 3 3 2 3" xfId="10329"/>
    <cellStyle name="Currency 2 3 3 3 2 4" xfId="10330"/>
    <cellStyle name="Currency 2 3 3 3 3" xfId="10331"/>
    <cellStyle name="Currency 2 3 3 3 3 2" xfId="10332"/>
    <cellStyle name="Currency 2 3 3 3 3 3" xfId="10333"/>
    <cellStyle name="Currency 2 3 3 3 4" xfId="10334"/>
    <cellStyle name="Currency 2 3 3 3 5" xfId="10335"/>
    <cellStyle name="Currency 2 3 3 4" xfId="10336"/>
    <cellStyle name="Currency 2 3 3 4 2" xfId="10337"/>
    <cellStyle name="Currency 2 3 3 4 2 2" xfId="10338"/>
    <cellStyle name="Currency 2 3 3 4 2 3" xfId="10339"/>
    <cellStyle name="Currency 2 3 3 4 3" xfId="10340"/>
    <cellStyle name="Currency 2 3 3 4 4" xfId="10341"/>
    <cellStyle name="Currency 2 3 3 5" xfId="10342"/>
    <cellStyle name="Currency 2 3 3 5 2" xfId="10343"/>
    <cellStyle name="Currency 2 3 3 5 3" xfId="10344"/>
    <cellStyle name="Currency 2 3 3 6" xfId="10345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3" xfId="10352"/>
    <cellStyle name="Currency 2 3 4 2 2 3" xfId="10353"/>
    <cellStyle name="Currency 2 3 4 2 2 4" xfId="10354"/>
    <cellStyle name="Currency 2 3 4 2 3" xfId="10355"/>
    <cellStyle name="Currency 2 3 4 2 3 2" xfId="10356"/>
    <cellStyle name="Currency 2 3 4 2 3 3" xfId="10357"/>
    <cellStyle name="Currency 2 3 4 2 4" xfId="10358"/>
    <cellStyle name="Currency 2 3 4 2 5" xfId="10359"/>
    <cellStyle name="Currency 2 3 4 3" xfId="10360"/>
    <cellStyle name="Currency 2 3 4 3 2" xfId="10361"/>
    <cellStyle name="Currency 2 3 4 3 2 2" xfId="10362"/>
    <cellStyle name="Currency 2 3 4 3 2 3" xfId="10363"/>
    <cellStyle name="Currency 2 3 4 3 3" xfId="10364"/>
    <cellStyle name="Currency 2 3 4 3 4" xfId="10365"/>
    <cellStyle name="Currency 2 3 4 4" xfId="10366"/>
    <cellStyle name="Currency 2 3 4 4 2" xfId="10367"/>
    <cellStyle name="Currency 2 3 4 4 3" xfId="10368"/>
    <cellStyle name="Currency 2 3 4 5" xfId="10369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3" xfId="10376"/>
    <cellStyle name="Currency 2 3 5 2 2 3" xfId="10377"/>
    <cellStyle name="Currency 2 3 5 2 2 4" xfId="10378"/>
    <cellStyle name="Currency 2 3 5 2 3" xfId="10379"/>
    <cellStyle name="Currency 2 3 5 2 3 2" xfId="10380"/>
    <cellStyle name="Currency 2 3 5 2 3 3" xfId="10381"/>
    <cellStyle name="Currency 2 3 5 2 4" xfId="10382"/>
    <cellStyle name="Currency 2 3 5 2 5" xfId="10383"/>
    <cellStyle name="Currency 2 3 5 3" xfId="10384"/>
    <cellStyle name="Currency 2 3 5 3 2" xfId="10385"/>
    <cellStyle name="Currency 2 3 5 3 2 2" xfId="10386"/>
    <cellStyle name="Currency 2 3 5 3 2 3" xfId="10387"/>
    <cellStyle name="Currency 2 3 5 3 3" xfId="10388"/>
    <cellStyle name="Currency 2 3 5 3 4" xfId="10389"/>
    <cellStyle name="Currency 2 3 5 4" xfId="10390"/>
    <cellStyle name="Currency 2 3 5 4 2" xfId="10391"/>
    <cellStyle name="Currency 2 3 5 4 3" xfId="10392"/>
    <cellStyle name="Currency 2 3 5 5" xfId="10393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3" xfId="10399"/>
    <cellStyle name="Currency 2 3 6 2 3" xfId="10400"/>
    <cellStyle name="Currency 2 3 6 2 4" xfId="10401"/>
    <cellStyle name="Currency 2 3 6 3" xfId="10402"/>
    <cellStyle name="Currency 2 3 6 3 2" xfId="10403"/>
    <cellStyle name="Currency 2 3 6 3 3" xfId="10404"/>
    <cellStyle name="Currency 2 3 6 4" xfId="10405"/>
    <cellStyle name="Currency 2 3 6 5" xfId="10406"/>
    <cellStyle name="Currency 2 3 7" xfId="10407"/>
    <cellStyle name="Currency 2 3 7 2" xfId="10408"/>
    <cellStyle name="Currency 2 3 7 2 2" xfId="10409"/>
    <cellStyle name="Currency 2 3 7 2 3" xfId="10410"/>
    <cellStyle name="Currency 2 3 7 3" xfId="10411"/>
    <cellStyle name="Currency 2 3 7 4" xfId="10412"/>
    <cellStyle name="Currency 2 3 8" xfId="10413"/>
    <cellStyle name="Currency 2 3 8 2" xfId="10414"/>
    <cellStyle name="Currency 2 3 8 3" xfId="10415"/>
    <cellStyle name="Currency 2 3 9" xfId="10416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3" xfId="10423"/>
    <cellStyle name="Currency 2 4 2 2 2 3" xfId="10424"/>
    <cellStyle name="Currency 2 4 2 2 2 4" xfId="10425"/>
    <cellStyle name="Currency 2 4 2 2 3" xfId="10426"/>
    <cellStyle name="Currency 2 4 2 2 3 2" xfId="10427"/>
    <cellStyle name="Currency 2 4 2 2 3 3" xfId="10428"/>
    <cellStyle name="Currency 2 4 2 2 4" xfId="10429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3" xfId="10435"/>
    <cellStyle name="Currency 2 4 2 3 2 3" xfId="10436"/>
    <cellStyle name="Currency 2 4 2 3 2 4" xfId="10437"/>
    <cellStyle name="Currency 2 4 2 3 3" xfId="10438"/>
    <cellStyle name="Currency 2 4 2 3 3 2" xfId="10439"/>
    <cellStyle name="Currency 2 4 2 3 3 3" xfId="10440"/>
    <cellStyle name="Currency 2 4 2 3 4" xfId="10441"/>
    <cellStyle name="Currency 2 4 2 3 5" xfId="10442"/>
    <cellStyle name="Currency 2 4 2 4" xfId="10443"/>
    <cellStyle name="Currency 2 4 2 4 2" xfId="10444"/>
    <cellStyle name="Currency 2 4 2 4 2 2" xfId="10445"/>
    <cellStyle name="Currency 2 4 2 4 2 3" xfId="10446"/>
    <cellStyle name="Currency 2 4 2 4 3" xfId="10447"/>
    <cellStyle name="Currency 2 4 2 4 4" xfId="10448"/>
    <cellStyle name="Currency 2 4 2 5" xfId="10449"/>
    <cellStyle name="Currency 2 4 2 5 2" xfId="10450"/>
    <cellStyle name="Currency 2 4 2 5 3" xfId="10451"/>
    <cellStyle name="Currency 2 4 2 6" xfId="10452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3" xfId="10459"/>
    <cellStyle name="Currency 2 4 3 2 2 3" xfId="10460"/>
    <cellStyle name="Currency 2 4 3 2 2 4" xfId="10461"/>
    <cellStyle name="Currency 2 4 3 2 3" xfId="10462"/>
    <cellStyle name="Currency 2 4 3 2 3 2" xfId="10463"/>
    <cellStyle name="Currency 2 4 3 2 3 3" xfId="10464"/>
    <cellStyle name="Currency 2 4 3 2 4" xfId="10465"/>
    <cellStyle name="Currency 2 4 3 2 5" xfId="10466"/>
    <cellStyle name="Currency 2 4 3 3" xfId="10467"/>
    <cellStyle name="Currency 2 4 3 3 2" xfId="10468"/>
    <cellStyle name="Currency 2 4 3 3 2 2" xfId="10469"/>
    <cellStyle name="Currency 2 4 3 3 2 3" xfId="10470"/>
    <cellStyle name="Currency 2 4 3 3 3" xfId="10471"/>
    <cellStyle name="Currency 2 4 3 3 4" xfId="10472"/>
    <cellStyle name="Currency 2 4 3 4" xfId="10473"/>
    <cellStyle name="Currency 2 4 3 4 2" xfId="10474"/>
    <cellStyle name="Currency 2 4 3 4 3" xfId="10475"/>
    <cellStyle name="Currency 2 4 3 5" xfId="10476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3" xfId="10483"/>
    <cellStyle name="Currency 2 4 4 2 2 3" xfId="10484"/>
    <cellStyle name="Currency 2 4 4 2 2 4" xfId="10485"/>
    <cellStyle name="Currency 2 4 4 2 3" xfId="10486"/>
    <cellStyle name="Currency 2 4 4 2 3 2" xfId="10487"/>
    <cellStyle name="Currency 2 4 4 2 3 3" xfId="10488"/>
    <cellStyle name="Currency 2 4 4 2 4" xfId="10489"/>
    <cellStyle name="Currency 2 4 4 2 5" xfId="10490"/>
    <cellStyle name="Currency 2 4 4 3" xfId="10491"/>
    <cellStyle name="Currency 2 4 4 3 2" xfId="10492"/>
    <cellStyle name="Currency 2 4 4 3 2 2" xfId="10493"/>
    <cellStyle name="Currency 2 4 4 3 2 3" xfId="10494"/>
    <cellStyle name="Currency 2 4 4 3 3" xfId="10495"/>
    <cellStyle name="Currency 2 4 4 3 4" xfId="10496"/>
    <cellStyle name="Currency 2 4 4 4" xfId="10497"/>
    <cellStyle name="Currency 2 4 4 4 2" xfId="10498"/>
    <cellStyle name="Currency 2 4 4 4 3" xfId="10499"/>
    <cellStyle name="Currency 2 4 4 5" xfId="1050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3" xfId="10506"/>
    <cellStyle name="Currency 2 4 5 2 3" xfId="10507"/>
    <cellStyle name="Currency 2 4 5 2 4" xfId="10508"/>
    <cellStyle name="Currency 2 4 5 3" xfId="10509"/>
    <cellStyle name="Currency 2 4 5 3 2" xfId="10510"/>
    <cellStyle name="Currency 2 4 5 3 3" xfId="10511"/>
    <cellStyle name="Currency 2 4 5 4" xfId="10512"/>
    <cellStyle name="Currency 2 4 5 5" xfId="10513"/>
    <cellStyle name="Currency 2 4 6" xfId="10514"/>
    <cellStyle name="Currency 2 4 6 2" xfId="10515"/>
    <cellStyle name="Currency 2 4 6 2 2" xfId="10516"/>
    <cellStyle name="Currency 2 4 6 2 3" xfId="10517"/>
    <cellStyle name="Currency 2 4 6 3" xfId="10518"/>
    <cellStyle name="Currency 2 4 6 4" xfId="10519"/>
    <cellStyle name="Currency 2 4 7" xfId="10520"/>
    <cellStyle name="Currency 2 4 7 2" xfId="10521"/>
    <cellStyle name="Currency 2 4 7 3" xfId="10522"/>
    <cellStyle name="Currency 2 4 8" xfId="10523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3" xfId="10531"/>
    <cellStyle name="Currency 2 5 2 2 2 3" xfId="10532"/>
    <cellStyle name="Currency 2 5 2 2 2 4" xfId="10533"/>
    <cellStyle name="Currency 2 5 2 2 3" xfId="10534"/>
    <cellStyle name="Currency 2 5 2 2 3 2" xfId="10535"/>
    <cellStyle name="Currency 2 5 2 2 3 3" xfId="10536"/>
    <cellStyle name="Currency 2 5 2 2 4" xfId="10537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3" xfId="10543"/>
    <cellStyle name="Currency 2 5 2 3 2 3" xfId="10544"/>
    <cellStyle name="Currency 2 5 2 3 2 4" xfId="10545"/>
    <cellStyle name="Currency 2 5 2 3 3" xfId="10546"/>
    <cellStyle name="Currency 2 5 2 3 3 2" xfId="10547"/>
    <cellStyle name="Currency 2 5 2 3 3 3" xfId="10548"/>
    <cellStyle name="Currency 2 5 2 3 4" xfId="10549"/>
    <cellStyle name="Currency 2 5 2 3 5" xfId="10550"/>
    <cellStyle name="Currency 2 5 2 4" xfId="10551"/>
    <cellStyle name="Currency 2 5 2 4 2" xfId="10552"/>
    <cellStyle name="Currency 2 5 2 4 2 2" xfId="10553"/>
    <cellStyle name="Currency 2 5 2 4 2 3" xfId="10554"/>
    <cellStyle name="Currency 2 5 2 4 3" xfId="10555"/>
    <cellStyle name="Currency 2 5 2 4 4" xfId="10556"/>
    <cellStyle name="Currency 2 5 2 5" xfId="10557"/>
    <cellStyle name="Currency 2 5 2 5 2" xfId="10558"/>
    <cellStyle name="Currency 2 5 2 5 3" xfId="10559"/>
    <cellStyle name="Currency 2 5 2 6" xfId="1056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3" xfId="10567"/>
    <cellStyle name="Currency 2 5 3 2 2 3" xfId="10568"/>
    <cellStyle name="Currency 2 5 3 2 2 4" xfId="10569"/>
    <cellStyle name="Currency 2 5 3 2 3" xfId="10570"/>
    <cellStyle name="Currency 2 5 3 2 3 2" xfId="10571"/>
    <cellStyle name="Currency 2 5 3 2 3 3" xfId="10572"/>
    <cellStyle name="Currency 2 5 3 2 4" xfId="10573"/>
    <cellStyle name="Currency 2 5 3 2 5" xfId="10574"/>
    <cellStyle name="Currency 2 5 3 3" xfId="10575"/>
    <cellStyle name="Currency 2 5 3 3 2" xfId="10576"/>
    <cellStyle name="Currency 2 5 3 3 2 2" xfId="10577"/>
    <cellStyle name="Currency 2 5 3 3 2 3" xfId="10578"/>
    <cellStyle name="Currency 2 5 3 3 3" xfId="10579"/>
    <cellStyle name="Currency 2 5 3 3 4" xfId="10580"/>
    <cellStyle name="Currency 2 5 3 4" xfId="10581"/>
    <cellStyle name="Currency 2 5 3 4 2" xfId="10582"/>
    <cellStyle name="Currency 2 5 3 4 3" xfId="10583"/>
    <cellStyle name="Currency 2 5 3 5" xfId="10584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3" xfId="10591"/>
    <cellStyle name="Currency 2 5 4 2 2 3" xfId="10592"/>
    <cellStyle name="Currency 2 5 4 2 2 4" xfId="10593"/>
    <cellStyle name="Currency 2 5 4 2 3" xfId="10594"/>
    <cellStyle name="Currency 2 5 4 2 3 2" xfId="10595"/>
    <cellStyle name="Currency 2 5 4 2 3 3" xfId="10596"/>
    <cellStyle name="Currency 2 5 4 2 4" xfId="10597"/>
    <cellStyle name="Currency 2 5 4 2 5" xfId="10598"/>
    <cellStyle name="Currency 2 5 4 3" xfId="10599"/>
    <cellStyle name="Currency 2 5 4 3 2" xfId="10600"/>
    <cellStyle name="Currency 2 5 4 3 2 2" xfId="10601"/>
    <cellStyle name="Currency 2 5 4 3 2 3" xfId="10602"/>
    <cellStyle name="Currency 2 5 4 3 3" xfId="10603"/>
    <cellStyle name="Currency 2 5 4 3 4" xfId="10604"/>
    <cellStyle name="Currency 2 5 4 4" xfId="10605"/>
    <cellStyle name="Currency 2 5 4 4 2" xfId="10606"/>
    <cellStyle name="Currency 2 5 4 4 3" xfId="10607"/>
    <cellStyle name="Currency 2 5 4 5" xfId="10608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3" xfId="10614"/>
    <cellStyle name="Currency 2 5 5 2 3" xfId="10615"/>
    <cellStyle name="Currency 2 5 5 2 4" xfId="10616"/>
    <cellStyle name="Currency 2 5 5 3" xfId="10617"/>
    <cellStyle name="Currency 2 5 5 3 2" xfId="10618"/>
    <cellStyle name="Currency 2 5 5 3 3" xfId="10619"/>
    <cellStyle name="Currency 2 5 5 4" xfId="10620"/>
    <cellStyle name="Currency 2 5 5 5" xfId="10621"/>
    <cellStyle name="Currency 2 5 6" xfId="10622"/>
    <cellStyle name="Currency 2 5 6 2" xfId="10623"/>
    <cellStyle name="Currency 2 5 6 2 2" xfId="10624"/>
    <cellStyle name="Currency 2 5 6 2 3" xfId="10625"/>
    <cellStyle name="Currency 2 5 6 3" xfId="10626"/>
    <cellStyle name="Currency 2 5 6 4" xfId="10627"/>
    <cellStyle name="Currency 2 5 7" xfId="10628"/>
    <cellStyle name="Currency 2 5 7 2" xfId="10629"/>
    <cellStyle name="Currency 2 5 7 3" xfId="10630"/>
    <cellStyle name="Currency 2 5 8" xfId="10631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3" xfId="10639"/>
    <cellStyle name="Currency 2 6 2 2 2 3" xfId="10640"/>
    <cellStyle name="Currency 2 6 2 2 2 4" xfId="10641"/>
    <cellStyle name="Currency 2 6 2 2 3" xfId="10642"/>
    <cellStyle name="Currency 2 6 2 2 3 2" xfId="10643"/>
    <cellStyle name="Currency 2 6 2 2 3 3" xfId="10644"/>
    <cellStyle name="Currency 2 6 2 2 4" xfId="10645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3" xfId="10651"/>
    <cellStyle name="Currency 2 6 2 3 2 3" xfId="10652"/>
    <cellStyle name="Currency 2 6 2 3 2 4" xfId="10653"/>
    <cellStyle name="Currency 2 6 2 3 3" xfId="10654"/>
    <cellStyle name="Currency 2 6 2 3 3 2" xfId="10655"/>
    <cellStyle name="Currency 2 6 2 3 3 3" xfId="10656"/>
    <cellStyle name="Currency 2 6 2 3 4" xfId="10657"/>
    <cellStyle name="Currency 2 6 2 3 5" xfId="10658"/>
    <cellStyle name="Currency 2 6 2 4" xfId="10659"/>
    <cellStyle name="Currency 2 6 2 4 2" xfId="10660"/>
    <cellStyle name="Currency 2 6 2 4 2 2" xfId="10661"/>
    <cellStyle name="Currency 2 6 2 4 2 3" xfId="10662"/>
    <cellStyle name="Currency 2 6 2 4 3" xfId="10663"/>
    <cellStyle name="Currency 2 6 2 4 4" xfId="10664"/>
    <cellStyle name="Currency 2 6 2 5" xfId="10665"/>
    <cellStyle name="Currency 2 6 2 5 2" xfId="10666"/>
    <cellStyle name="Currency 2 6 2 5 3" xfId="10667"/>
    <cellStyle name="Currency 2 6 2 6" xfId="10668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3" xfId="10675"/>
    <cellStyle name="Currency 2 6 3 2 2 3" xfId="10676"/>
    <cellStyle name="Currency 2 6 3 2 2 4" xfId="10677"/>
    <cellStyle name="Currency 2 6 3 2 3" xfId="10678"/>
    <cellStyle name="Currency 2 6 3 2 3 2" xfId="10679"/>
    <cellStyle name="Currency 2 6 3 2 3 3" xfId="10680"/>
    <cellStyle name="Currency 2 6 3 2 4" xfId="10681"/>
    <cellStyle name="Currency 2 6 3 2 5" xfId="10682"/>
    <cellStyle name="Currency 2 6 3 3" xfId="10683"/>
    <cellStyle name="Currency 2 6 3 3 2" xfId="10684"/>
    <cellStyle name="Currency 2 6 3 3 2 2" xfId="10685"/>
    <cellStyle name="Currency 2 6 3 3 2 3" xfId="10686"/>
    <cellStyle name="Currency 2 6 3 3 3" xfId="10687"/>
    <cellStyle name="Currency 2 6 3 3 4" xfId="10688"/>
    <cellStyle name="Currency 2 6 3 4" xfId="10689"/>
    <cellStyle name="Currency 2 6 3 4 2" xfId="10690"/>
    <cellStyle name="Currency 2 6 3 4 3" xfId="10691"/>
    <cellStyle name="Currency 2 6 3 5" xfId="10692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3" xfId="10699"/>
    <cellStyle name="Currency 2 6 4 2 2 3" xfId="10700"/>
    <cellStyle name="Currency 2 6 4 2 2 4" xfId="10701"/>
    <cellStyle name="Currency 2 6 4 2 3" xfId="10702"/>
    <cellStyle name="Currency 2 6 4 2 3 2" xfId="10703"/>
    <cellStyle name="Currency 2 6 4 2 3 3" xfId="10704"/>
    <cellStyle name="Currency 2 6 4 2 4" xfId="10705"/>
    <cellStyle name="Currency 2 6 4 2 5" xfId="10706"/>
    <cellStyle name="Currency 2 6 4 3" xfId="10707"/>
    <cellStyle name="Currency 2 6 4 3 2" xfId="10708"/>
    <cellStyle name="Currency 2 6 4 3 2 2" xfId="10709"/>
    <cellStyle name="Currency 2 6 4 3 2 3" xfId="10710"/>
    <cellStyle name="Currency 2 6 4 3 3" xfId="10711"/>
    <cellStyle name="Currency 2 6 4 3 4" xfId="10712"/>
    <cellStyle name="Currency 2 6 4 4" xfId="10713"/>
    <cellStyle name="Currency 2 6 4 4 2" xfId="10714"/>
    <cellStyle name="Currency 2 6 4 4 3" xfId="10715"/>
    <cellStyle name="Currency 2 6 4 5" xfId="10716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3" xfId="10722"/>
    <cellStyle name="Currency 2 6 5 2 3" xfId="10723"/>
    <cellStyle name="Currency 2 6 5 2 4" xfId="10724"/>
    <cellStyle name="Currency 2 6 5 3" xfId="10725"/>
    <cellStyle name="Currency 2 6 5 3 2" xfId="10726"/>
    <cellStyle name="Currency 2 6 5 3 3" xfId="10727"/>
    <cellStyle name="Currency 2 6 5 4" xfId="10728"/>
    <cellStyle name="Currency 2 6 5 5" xfId="10729"/>
    <cellStyle name="Currency 2 6 6" xfId="10730"/>
    <cellStyle name="Currency 2 6 6 2" xfId="10731"/>
    <cellStyle name="Currency 2 6 6 2 2" xfId="10732"/>
    <cellStyle name="Currency 2 6 6 2 3" xfId="10733"/>
    <cellStyle name="Currency 2 6 6 3" xfId="10734"/>
    <cellStyle name="Currency 2 6 6 4" xfId="10735"/>
    <cellStyle name="Currency 2 6 7" xfId="10736"/>
    <cellStyle name="Currency 2 6 7 2" xfId="10737"/>
    <cellStyle name="Currency 2 6 7 3" xfId="10738"/>
    <cellStyle name="Currency 2 6 8" xfId="10739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3" xfId="10746"/>
    <cellStyle name="Currency 2 7 2 2 3" xfId="10747"/>
    <cellStyle name="Currency 2 7 2 2 4" xfId="10748"/>
    <cellStyle name="Currency 2 7 2 3" xfId="10749"/>
    <cellStyle name="Currency 2 7 2 3 2" xfId="10750"/>
    <cellStyle name="Currency 2 7 2 3 3" xfId="10751"/>
    <cellStyle name="Currency 2 7 2 4" xfId="10752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3" xfId="10758"/>
    <cellStyle name="Currency 2 7 3 2 3" xfId="10759"/>
    <cellStyle name="Currency 2 7 3 2 4" xfId="10760"/>
    <cellStyle name="Currency 2 7 3 3" xfId="10761"/>
    <cellStyle name="Currency 2 7 3 3 2" xfId="10762"/>
    <cellStyle name="Currency 2 7 3 3 3" xfId="10763"/>
    <cellStyle name="Currency 2 7 3 4" xfId="10764"/>
    <cellStyle name="Currency 2 7 3 5" xfId="10765"/>
    <cellStyle name="Currency 2 7 4" xfId="10766"/>
    <cellStyle name="Currency 2 7 4 2" xfId="10767"/>
    <cellStyle name="Currency 2 7 4 2 2" xfId="10768"/>
    <cellStyle name="Currency 2 7 4 2 3" xfId="10769"/>
    <cellStyle name="Currency 2 7 4 3" xfId="10770"/>
    <cellStyle name="Currency 2 7 4 4" xfId="10771"/>
    <cellStyle name="Currency 2 7 5" xfId="10772"/>
    <cellStyle name="Currency 2 7 5 2" xfId="10773"/>
    <cellStyle name="Currency 2 7 5 3" xfId="10774"/>
    <cellStyle name="Currency 2 7 6" xfId="10775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3" xfId="10782"/>
    <cellStyle name="Currency 2 8 2 2 3" xfId="10783"/>
    <cellStyle name="Currency 2 8 2 2 4" xfId="10784"/>
    <cellStyle name="Currency 2 8 2 3" xfId="10785"/>
    <cellStyle name="Currency 2 8 2 3 2" xfId="10786"/>
    <cellStyle name="Currency 2 8 2 3 3" xfId="10787"/>
    <cellStyle name="Currency 2 8 2 4" xfId="10788"/>
    <cellStyle name="Currency 2 8 2 5" xfId="10789"/>
    <cellStyle name="Currency 2 8 3" xfId="10790"/>
    <cellStyle name="Currency 2 8 3 2" xfId="10791"/>
    <cellStyle name="Currency 2 8 3 2 2" xfId="10792"/>
    <cellStyle name="Currency 2 8 3 2 3" xfId="10793"/>
    <cellStyle name="Currency 2 8 3 3" xfId="10794"/>
    <cellStyle name="Currency 2 8 3 4" xfId="10795"/>
    <cellStyle name="Currency 2 8 4" xfId="10796"/>
    <cellStyle name="Currency 2 8 4 2" xfId="10797"/>
    <cellStyle name="Currency 2 8 4 3" xfId="10798"/>
    <cellStyle name="Currency 2 8 5" xfId="10799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3" xfId="10806"/>
    <cellStyle name="Currency 2 9 2 2 3" xfId="10807"/>
    <cellStyle name="Currency 2 9 2 2 4" xfId="10808"/>
    <cellStyle name="Currency 2 9 2 3" xfId="10809"/>
    <cellStyle name="Currency 2 9 2 3 2" xfId="10810"/>
    <cellStyle name="Currency 2 9 2 3 3" xfId="10811"/>
    <cellStyle name="Currency 2 9 2 4" xfId="10812"/>
    <cellStyle name="Currency 2 9 2 5" xfId="10813"/>
    <cellStyle name="Currency 2 9 3" xfId="10814"/>
    <cellStyle name="Currency 2 9 3 2" xfId="10815"/>
    <cellStyle name="Currency 2 9 3 2 2" xfId="10816"/>
    <cellStyle name="Currency 2 9 3 2 3" xfId="10817"/>
    <cellStyle name="Currency 2 9 3 3" xfId="10818"/>
    <cellStyle name="Currency 2 9 3 4" xfId="10819"/>
    <cellStyle name="Currency 2 9 4" xfId="10820"/>
    <cellStyle name="Currency 2 9 4 2" xfId="10821"/>
    <cellStyle name="Currency 2 9 4 3" xfId="10822"/>
    <cellStyle name="Currency 2 9 5" xfId="10823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3" xfId="10829"/>
    <cellStyle name="Currency 5" xfId="10830"/>
    <cellStyle name="Currency 6" xfId="10831"/>
    <cellStyle name="Currency0" xfId="39"/>
    <cellStyle name="Currency0 2" xfId="156"/>
    <cellStyle name="Currency0 3" xfId="123"/>
    <cellStyle name="Date" xfId="40"/>
    <cellStyle name="Date 2" xfId="157"/>
    <cellStyle name="Date 3" xfId="124"/>
    <cellStyle name="Euro" xfId="41"/>
    <cellStyle name="Euro 2" xfId="158"/>
    <cellStyle name="Euro 3" xfId="125"/>
    <cellStyle name="Explanatory Text" xfId="42" builtinId="53" customBuiltin="1"/>
    <cellStyle name="Explanatory Text 2" xfId="10832"/>
    <cellStyle name="Explanatory Text 2 2" xfId="10833"/>
    <cellStyle name="Explanatory Text 2 3" xfId="10834"/>
    <cellStyle name="Explanatory Text 3" xfId="10835"/>
    <cellStyle name="Explanatory Text 4" xfId="10836"/>
    <cellStyle name="Explanatory Text 4 2" xfId="10837"/>
    <cellStyle name="Explanatory Text 4 2 2" xfId="10838"/>
    <cellStyle name="Explanatory Text 4 2 3" xfId="10839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3" xfId="44"/>
    <cellStyle name="F4" xfId="45"/>
    <cellStyle name="F5" xfId="46"/>
    <cellStyle name="F5 2" xfId="159"/>
    <cellStyle name="F5 3" xfId="126"/>
    <cellStyle name="F6" xfId="47"/>
    <cellStyle name="F6 2" xfId="160"/>
    <cellStyle name="F6 3" xfId="127"/>
    <cellStyle name="F7" xfId="48"/>
    <cellStyle name="F8" xfId="49"/>
    <cellStyle name="Fixed" xfId="50"/>
    <cellStyle name="Fixed 2" xfId="161"/>
    <cellStyle name="Fixed 3" xfId="128"/>
    <cellStyle name="Good" xfId="51" builtinId="26" customBuiltin="1"/>
    <cellStyle name="Good 2" xfId="10846"/>
    <cellStyle name="Good 2 2" xfId="10847"/>
    <cellStyle name="Good 2 3" xfId="10848"/>
    <cellStyle name="Good 3" xfId="10849"/>
    <cellStyle name="Good 4" xfId="10850"/>
    <cellStyle name="Good 4 2" xfId="10851"/>
    <cellStyle name="Good 4 2 2" xfId="10852"/>
    <cellStyle name="Good 4 2 3" xfId="10853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3" xfId="10862"/>
    <cellStyle name="Heading 1 3" xfId="10863"/>
    <cellStyle name="Heading 1 4" xfId="10864"/>
    <cellStyle name="Heading 1 4 2" xfId="10865"/>
    <cellStyle name="Heading 1 4 2 2" xfId="10866"/>
    <cellStyle name="Heading 1 4 2 3" xfId="10867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3" xfId="10876"/>
    <cellStyle name="Heading 2 3" xfId="10877"/>
    <cellStyle name="Heading 2 4" xfId="10878"/>
    <cellStyle name="Heading 2 4 2" xfId="10879"/>
    <cellStyle name="Heading 2 4 2 2" xfId="10880"/>
    <cellStyle name="Heading 2 4 2 3" xfId="10881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4" xfId="10937"/>
    <cellStyle name="Heading 3 2 4 2" xfId="10938"/>
    <cellStyle name="Heading 3 2 4 2 2" xfId="10939"/>
    <cellStyle name="Heading 3 2 4 3" xfId="10940"/>
    <cellStyle name="Heading 3 2 5" xfId="10941"/>
    <cellStyle name="Heading 3 2 5 2" xfId="10942"/>
    <cellStyle name="Heading 3 2 6" xfId="10943"/>
    <cellStyle name="Heading 3 2 6 2" xfId="1094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6" xfId="11005"/>
    <cellStyle name="Heading 3 6 2" xfId="11006"/>
    <cellStyle name="Heading 3 6 2 2" xfId="11007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3" xfId="11028"/>
    <cellStyle name="Heading 4 3" xfId="11029"/>
    <cellStyle name="Heading 4 4" xfId="11030"/>
    <cellStyle name="Heading 4 4 2" xfId="11031"/>
    <cellStyle name="Heading 4 4 2 2" xfId="11032"/>
    <cellStyle name="Heading 4 4 2 3" xfId="11033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4" xfId="11057"/>
    <cellStyle name="Input 10 2 5" xfId="11058"/>
    <cellStyle name="Input 10 2 5 2" xfId="11059"/>
    <cellStyle name="Input 10 2 6" xfId="11060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4" xfId="11077"/>
    <cellStyle name="Input 10 3 5" xfId="11078"/>
    <cellStyle name="Input 10 3 5 2" xfId="11079"/>
    <cellStyle name="Input 10 3 6" xfId="11080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4" xfId="11097"/>
    <cellStyle name="Input 10 4 5" xfId="11098"/>
    <cellStyle name="Input 10 4 5 2" xfId="11099"/>
    <cellStyle name="Input 10 4 6" xfId="11100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4" xfId="11112"/>
    <cellStyle name="Input 10 5 4" xfId="11113"/>
    <cellStyle name="Input 10 5 4 2" xfId="11114"/>
    <cellStyle name="Input 10 5 5" xfId="11115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4" xfId="11127"/>
    <cellStyle name="Input 10 6 4" xfId="11128"/>
    <cellStyle name="Input 10 6 4 2" xfId="11129"/>
    <cellStyle name="Input 10 6 5" xfId="11130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4" xfId="11136"/>
    <cellStyle name="Input 10 8" xfId="11137"/>
    <cellStyle name="Input 10 8 2" xfId="11138"/>
    <cellStyle name="Input 10 9" xfId="11139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4" xfId="11157"/>
    <cellStyle name="Input 11 2 5" xfId="11158"/>
    <cellStyle name="Input 11 2 5 2" xfId="11159"/>
    <cellStyle name="Input 11 2 6" xfId="11160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4" xfId="11177"/>
    <cellStyle name="Input 11 3 5" xfId="11178"/>
    <cellStyle name="Input 11 3 5 2" xfId="11179"/>
    <cellStyle name="Input 11 3 6" xfId="11180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4" xfId="11197"/>
    <cellStyle name="Input 11 4 5" xfId="11198"/>
    <cellStyle name="Input 11 4 5 2" xfId="11199"/>
    <cellStyle name="Input 11 4 6" xfId="11200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4" xfId="11212"/>
    <cellStyle name="Input 11 5 4" xfId="11213"/>
    <cellStyle name="Input 11 5 4 2" xfId="11214"/>
    <cellStyle name="Input 11 5 5" xfId="11215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4" xfId="11227"/>
    <cellStyle name="Input 11 6 4" xfId="11228"/>
    <cellStyle name="Input 11 6 4 2" xfId="11229"/>
    <cellStyle name="Input 11 6 5" xfId="11230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4" xfId="11236"/>
    <cellStyle name="Input 11 8" xfId="11237"/>
    <cellStyle name="Input 11 8 2" xfId="11238"/>
    <cellStyle name="Input 11 9" xfId="11239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4" xfId="11256"/>
    <cellStyle name="Input 12 2 5" xfId="11257"/>
    <cellStyle name="Input 12 2 5 2" xfId="11258"/>
    <cellStyle name="Input 12 2 6" xfId="11259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4" xfId="11276"/>
    <cellStyle name="Input 12 3 5" xfId="11277"/>
    <cellStyle name="Input 12 3 5 2" xfId="11278"/>
    <cellStyle name="Input 12 3 6" xfId="11279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4" xfId="11291"/>
    <cellStyle name="Input 12 4 4" xfId="11292"/>
    <cellStyle name="Input 12 4 4 2" xfId="11293"/>
    <cellStyle name="Input 12 4 5" xfId="11294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4" xfId="11306"/>
    <cellStyle name="Input 12 5 4" xfId="11307"/>
    <cellStyle name="Input 12 5 4 2" xfId="11308"/>
    <cellStyle name="Input 12 5 5" xfId="11309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4" xfId="11315"/>
    <cellStyle name="Input 12 7" xfId="11316"/>
    <cellStyle name="Input 12 7 2" xfId="11317"/>
    <cellStyle name="Input 12 8" xfId="11318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4" xfId="11337"/>
    <cellStyle name="Input 13 2 5" xfId="11338"/>
    <cellStyle name="Input 13 2 5 2" xfId="11339"/>
    <cellStyle name="Input 13 2 6" xfId="11340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4" xfId="11357"/>
    <cellStyle name="Input 13 3 5" xfId="11358"/>
    <cellStyle name="Input 13 3 5 2" xfId="11359"/>
    <cellStyle name="Input 13 3 6" xfId="11360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4" xfId="11377"/>
    <cellStyle name="Input 13 4 5" xfId="11378"/>
    <cellStyle name="Input 13 4 5 2" xfId="11379"/>
    <cellStyle name="Input 13 4 6" xfId="11380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4" xfId="11392"/>
    <cellStyle name="Input 13 5 4" xfId="11393"/>
    <cellStyle name="Input 13 5 4 2" xfId="11394"/>
    <cellStyle name="Input 13 5 5" xfId="1139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4" xfId="11407"/>
    <cellStyle name="Input 13 6 4" xfId="11408"/>
    <cellStyle name="Input 13 6 4 2" xfId="11409"/>
    <cellStyle name="Input 13 6 5" xfId="11410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4" xfId="11416"/>
    <cellStyle name="Input 13 8" xfId="11417"/>
    <cellStyle name="Input 13 8 2" xfId="11418"/>
    <cellStyle name="Input 13 9" xfId="11419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4" xfId="11437"/>
    <cellStyle name="Input 14 2 5" xfId="11438"/>
    <cellStyle name="Input 14 2 5 2" xfId="11439"/>
    <cellStyle name="Input 14 2 6" xfId="11440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4" xfId="11457"/>
    <cellStyle name="Input 14 3 5" xfId="11458"/>
    <cellStyle name="Input 14 3 5 2" xfId="11459"/>
    <cellStyle name="Input 14 3 6" xfId="11460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4" xfId="11477"/>
    <cellStyle name="Input 14 4 5" xfId="11478"/>
    <cellStyle name="Input 14 4 5 2" xfId="11479"/>
    <cellStyle name="Input 14 4 6" xfId="11480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4" xfId="11492"/>
    <cellStyle name="Input 14 5 4" xfId="11493"/>
    <cellStyle name="Input 14 5 4 2" xfId="11494"/>
    <cellStyle name="Input 14 5 5" xfId="1149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4" xfId="11507"/>
    <cellStyle name="Input 14 6 4" xfId="11508"/>
    <cellStyle name="Input 14 6 4 2" xfId="11509"/>
    <cellStyle name="Input 14 6 5" xfId="11510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4" xfId="11516"/>
    <cellStyle name="Input 14 8" xfId="11517"/>
    <cellStyle name="Input 14 8 2" xfId="11518"/>
    <cellStyle name="Input 14 9" xfId="11519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4" xfId="11537"/>
    <cellStyle name="Input 15 2 5" xfId="11538"/>
    <cellStyle name="Input 15 2 5 2" xfId="11539"/>
    <cellStyle name="Input 15 2 6" xfId="11540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4" xfId="11557"/>
    <cellStyle name="Input 15 3 5" xfId="11558"/>
    <cellStyle name="Input 15 3 5 2" xfId="11559"/>
    <cellStyle name="Input 15 3 6" xfId="11560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4" xfId="11577"/>
    <cellStyle name="Input 15 4 5" xfId="11578"/>
    <cellStyle name="Input 15 4 5 2" xfId="11579"/>
    <cellStyle name="Input 15 4 6" xfId="11580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4" xfId="11592"/>
    <cellStyle name="Input 15 5 4" xfId="11593"/>
    <cellStyle name="Input 15 5 4 2" xfId="11594"/>
    <cellStyle name="Input 15 5 5" xfId="1159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4" xfId="11607"/>
    <cellStyle name="Input 15 6 4" xfId="11608"/>
    <cellStyle name="Input 15 6 4 2" xfId="11609"/>
    <cellStyle name="Input 15 6 5" xfId="11610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4" xfId="11616"/>
    <cellStyle name="Input 15 8" xfId="11617"/>
    <cellStyle name="Input 15 8 2" xfId="11618"/>
    <cellStyle name="Input 15 9" xfId="11619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4" xfId="11637"/>
    <cellStyle name="Input 16 2 5" xfId="11638"/>
    <cellStyle name="Input 16 2 5 2" xfId="11639"/>
    <cellStyle name="Input 16 2 6" xfId="11640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4" xfId="11657"/>
    <cellStyle name="Input 16 3 5" xfId="11658"/>
    <cellStyle name="Input 16 3 5 2" xfId="11659"/>
    <cellStyle name="Input 16 3 6" xfId="11660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4" xfId="11677"/>
    <cellStyle name="Input 16 4 5" xfId="11678"/>
    <cellStyle name="Input 16 4 5 2" xfId="11679"/>
    <cellStyle name="Input 16 4 6" xfId="11680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4" xfId="11692"/>
    <cellStyle name="Input 16 5 4" xfId="11693"/>
    <cellStyle name="Input 16 5 4 2" xfId="11694"/>
    <cellStyle name="Input 16 5 5" xfId="1169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4" xfId="11707"/>
    <cellStyle name="Input 16 6 4" xfId="11708"/>
    <cellStyle name="Input 16 6 4 2" xfId="11709"/>
    <cellStyle name="Input 16 6 5" xfId="11710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4" xfId="11716"/>
    <cellStyle name="Input 16 8" xfId="11717"/>
    <cellStyle name="Input 16 8 2" xfId="11718"/>
    <cellStyle name="Input 16 9" xfId="11719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4" xfId="11730"/>
    <cellStyle name="Input 17 4" xfId="11731"/>
    <cellStyle name="Input 17 4 2" xfId="11732"/>
    <cellStyle name="Input 17 4 2 2" xfId="11733"/>
    <cellStyle name="Input 17 4 2 3" xfId="11734"/>
    <cellStyle name="Input 17 4 3" xfId="11735"/>
    <cellStyle name="Input 17 4 4" xfId="11736"/>
    <cellStyle name="Input 17 5" xfId="11737"/>
    <cellStyle name="Input 17 5 2" xfId="11738"/>
    <cellStyle name="Input 17 6" xfId="11739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4" xfId="11751"/>
    <cellStyle name="Input 18 4" xfId="11752"/>
    <cellStyle name="Input 18 4 2" xfId="11753"/>
    <cellStyle name="Input 18 4 2 2" xfId="11754"/>
    <cellStyle name="Input 18 4 2 3" xfId="11755"/>
    <cellStyle name="Input 18 4 3" xfId="11756"/>
    <cellStyle name="Input 18 4 4" xfId="11757"/>
    <cellStyle name="Input 18 5" xfId="11758"/>
    <cellStyle name="Input 18 5 2" xfId="11759"/>
    <cellStyle name="Input 18 6" xfId="1176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4" xfId="11772"/>
    <cellStyle name="Input 19 4" xfId="11773"/>
    <cellStyle name="Input 19 4 2" xfId="11774"/>
    <cellStyle name="Input 19 5" xfId="11775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4" xfId="11788"/>
    <cellStyle name="Input 2 10 4" xfId="11789"/>
    <cellStyle name="Input 2 10 4 2" xfId="11790"/>
    <cellStyle name="Input 2 10 5" xfId="11791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4" xfId="11797"/>
    <cellStyle name="Input 2 12" xfId="11798"/>
    <cellStyle name="Input 2 12 2" xfId="11799"/>
    <cellStyle name="Input 2 12 2 2" xfId="11800"/>
    <cellStyle name="Input 2 12 2 3" xfId="11801"/>
    <cellStyle name="Input 2 12 3" xfId="11802"/>
    <cellStyle name="Input 2 12 4" xfId="11803"/>
    <cellStyle name="Input 2 13" xfId="11804"/>
    <cellStyle name="Input 2 13 2" xfId="11805"/>
    <cellStyle name="Input 2 14" xfId="11806"/>
    <cellStyle name="Input 2 15" xfId="11807"/>
    <cellStyle name="Input 2 2" xfId="11808"/>
    <cellStyle name="Input 2 2 10" xfId="11809"/>
    <cellStyle name="Input 2 2 10 2" xfId="11810"/>
    <cellStyle name="Input 2 2 11" xfId="11811"/>
    <cellStyle name="Input 2 2 12" xfId="11812"/>
    <cellStyle name="Input 2 2 2" xfId="11813"/>
    <cellStyle name="Input 2 2 2 10" xfId="1181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4" xfId="11834"/>
    <cellStyle name="Input 2 2 2 2 2 2 5" xfId="11835"/>
    <cellStyle name="Input 2 2 2 2 2 2 5 2" xfId="11836"/>
    <cellStyle name="Input 2 2 2 2 2 2 6" xfId="11837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4" xfId="11854"/>
    <cellStyle name="Input 2 2 2 2 2 3 5" xfId="11855"/>
    <cellStyle name="Input 2 2 2 2 2 3 5 2" xfId="11856"/>
    <cellStyle name="Input 2 2 2 2 2 3 6" xfId="11857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4" xfId="11869"/>
    <cellStyle name="Input 2 2 2 2 2 4 4" xfId="11870"/>
    <cellStyle name="Input 2 2 2 2 2 4 4 2" xfId="11871"/>
    <cellStyle name="Input 2 2 2 2 2 4 5" xfId="11872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4" xfId="11884"/>
    <cellStyle name="Input 2 2 2 2 2 5 4" xfId="11885"/>
    <cellStyle name="Input 2 2 2 2 2 5 4 2" xfId="11886"/>
    <cellStyle name="Input 2 2 2 2 2 5 5" xfId="11887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4" xfId="11893"/>
    <cellStyle name="Input 2 2 2 2 2 7" xfId="11894"/>
    <cellStyle name="Input 2 2 2 2 2 7 2" xfId="11895"/>
    <cellStyle name="Input 2 2 2 2 2 8" xfId="11896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4" xfId="11914"/>
    <cellStyle name="Input 2 2 2 2 3 2 5" xfId="11915"/>
    <cellStyle name="Input 2 2 2 2 3 2 5 2" xfId="11916"/>
    <cellStyle name="Input 2 2 2 2 3 2 6" xfId="11917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4" xfId="11934"/>
    <cellStyle name="Input 2 2 2 2 3 3 5" xfId="11935"/>
    <cellStyle name="Input 2 2 2 2 3 3 5 2" xfId="11936"/>
    <cellStyle name="Input 2 2 2 2 3 3 6" xfId="11937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4" xfId="11949"/>
    <cellStyle name="Input 2 2 2 2 3 4 4" xfId="11950"/>
    <cellStyle name="Input 2 2 2 2 3 4 4 2" xfId="11951"/>
    <cellStyle name="Input 2 2 2 2 3 4 5" xfId="11952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4" xfId="11964"/>
    <cellStyle name="Input 2 2 2 2 3 5 4" xfId="11965"/>
    <cellStyle name="Input 2 2 2 2 3 5 4 2" xfId="11966"/>
    <cellStyle name="Input 2 2 2 2 3 5 5" xfId="11967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4" xfId="11973"/>
    <cellStyle name="Input 2 2 2 2 3 7" xfId="11974"/>
    <cellStyle name="Input 2 2 2 2 3 7 2" xfId="11975"/>
    <cellStyle name="Input 2 2 2 2 3 8" xfId="1197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4" xfId="11993"/>
    <cellStyle name="Input 2 2 2 2 4 5" xfId="11994"/>
    <cellStyle name="Input 2 2 2 2 4 5 2" xfId="11995"/>
    <cellStyle name="Input 2 2 2 2 4 6" xfId="11996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4" xfId="12008"/>
    <cellStyle name="Input 2 2 2 2 5 4" xfId="12009"/>
    <cellStyle name="Input 2 2 2 2 5 4 2" xfId="12010"/>
    <cellStyle name="Input 2 2 2 2 5 5" xfId="12011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4" xfId="12023"/>
    <cellStyle name="Input 2 2 2 2 6 4" xfId="12024"/>
    <cellStyle name="Input 2 2 2 2 6 4 2" xfId="12025"/>
    <cellStyle name="Input 2 2 2 2 6 5" xfId="1202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4" xfId="12032"/>
    <cellStyle name="Input 2 2 2 2 8" xfId="12033"/>
    <cellStyle name="Input 2 2 2 2 8 2" xfId="12034"/>
    <cellStyle name="Input 2 2 2 2 9" xfId="12035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4" xfId="12052"/>
    <cellStyle name="Input 2 2 2 3 2 5" xfId="12053"/>
    <cellStyle name="Input 2 2 2 3 2 5 2" xfId="12054"/>
    <cellStyle name="Input 2 2 2 3 2 6" xfId="12055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4" xfId="12072"/>
    <cellStyle name="Input 2 2 2 3 3 5" xfId="12073"/>
    <cellStyle name="Input 2 2 2 3 3 5 2" xfId="12074"/>
    <cellStyle name="Input 2 2 2 3 3 6" xfId="12075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4" xfId="12087"/>
    <cellStyle name="Input 2 2 2 3 4 4" xfId="12088"/>
    <cellStyle name="Input 2 2 2 3 4 4 2" xfId="12089"/>
    <cellStyle name="Input 2 2 2 3 4 5" xfId="12090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4" xfId="12102"/>
    <cellStyle name="Input 2 2 2 3 5 4" xfId="12103"/>
    <cellStyle name="Input 2 2 2 3 5 4 2" xfId="12104"/>
    <cellStyle name="Input 2 2 2 3 5 5" xfId="12105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4" xfId="12111"/>
    <cellStyle name="Input 2 2 2 3 7" xfId="12112"/>
    <cellStyle name="Input 2 2 2 3 7 2" xfId="12113"/>
    <cellStyle name="Input 2 2 2 3 8" xfId="1211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4" xfId="12132"/>
    <cellStyle name="Input 2 2 2 4 2 5" xfId="12133"/>
    <cellStyle name="Input 2 2 2 4 2 5 2" xfId="12134"/>
    <cellStyle name="Input 2 2 2 4 2 6" xfId="12135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4" xfId="12152"/>
    <cellStyle name="Input 2 2 2 4 3 5" xfId="12153"/>
    <cellStyle name="Input 2 2 2 4 3 5 2" xfId="12154"/>
    <cellStyle name="Input 2 2 2 4 3 6" xfId="12155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4" xfId="12167"/>
    <cellStyle name="Input 2 2 2 4 4 4" xfId="12168"/>
    <cellStyle name="Input 2 2 2 4 4 4 2" xfId="12169"/>
    <cellStyle name="Input 2 2 2 4 4 5" xfId="12170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4" xfId="12182"/>
    <cellStyle name="Input 2 2 2 4 5 4" xfId="12183"/>
    <cellStyle name="Input 2 2 2 4 5 4 2" xfId="12184"/>
    <cellStyle name="Input 2 2 2 4 5 5" xfId="12185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4" xfId="12191"/>
    <cellStyle name="Input 2 2 2 4 7" xfId="12192"/>
    <cellStyle name="Input 2 2 2 4 7 2" xfId="12193"/>
    <cellStyle name="Input 2 2 2 4 8" xfId="12194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4" xfId="12211"/>
    <cellStyle name="Input 2 2 2 5 5" xfId="12212"/>
    <cellStyle name="Input 2 2 2 5 5 2" xfId="12213"/>
    <cellStyle name="Input 2 2 2 5 6" xfId="1221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4" xfId="12226"/>
    <cellStyle name="Input 2 2 2 6 4" xfId="12227"/>
    <cellStyle name="Input 2 2 2 6 4 2" xfId="12228"/>
    <cellStyle name="Input 2 2 2 6 5" xfId="12229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4" xfId="12241"/>
    <cellStyle name="Input 2 2 2 7 4" xfId="12242"/>
    <cellStyle name="Input 2 2 2 7 4 2" xfId="12243"/>
    <cellStyle name="Input 2 2 2 7 5" xfId="12244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4" xfId="12271"/>
    <cellStyle name="Input 2 2 3 2 2 5" xfId="12272"/>
    <cellStyle name="Input 2 2 3 2 2 5 2" xfId="12273"/>
    <cellStyle name="Input 2 2 3 2 2 6" xfId="12274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4" xfId="12291"/>
    <cellStyle name="Input 2 2 3 2 3 5" xfId="12292"/>
    <cellStyle name="Input 2 2 3 2 3 5 2" xfId="12293"/>
    <cellStyle name="Input 2 2 3 2 3 6" xfId="12294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4" xfId="12306"/>
    <cellStyle name="Input 2 2 3 2 4 4" xfId="12307"/>
    <cellStyle name="Input 2 2 3 2 4 4 2" xfId="12308"/>
    <cellStyle name="Input 2 2 3 2 4 5" xfId="12309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4" xfId="12321"/>
    <cellStyle name="Input 2 2 3 2 5 4" xfId="12322"/>
    <cellStyle name="Input 2 2 3 2 5 4 2" xfId="12323"/>
    <cellStyle name="Input 2 2 3 2 5 5" xfId="12324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4" xfId="12330"/>
    <cellStyle name="Input 2 2 3 2 7" xfId="12331"/>
    <cellStyle name="Input 2 2 3 2 7 2" xfId="12332"/>
    <cellStyle name="Input 2 2 3 2 8" xfId="12333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4" xfId="12351"/>
    <cellStyle name="Input 2 2 3 3 2 5" xfId="12352"/>
    <cellStyle name="Input 2 2 3 3 2 5 2" xfId="12353"/>
    <cellStyle name="Input 2 2 3 3 2 6" xfId="12354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4" xfId="12371"/>
    <cellStyle name="Input 2 2 3 3 3 5" xfId="12372"/>
    <cellStyle name="Input 2 2 3 3 3 5 2" xfId="12373"/>
    <cellStyle name="Input 2 2 3 3 3 6" xfId="12374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4" xfId="12386"/>
    <cellStyle name="Input 2 2 3 3 4 4" xfId="12387"/>
    <cellStyle name="Input 2 2 3 3 4 4 2" xfId="12388"/>
    <cellStyle name="Input 2 2 3 3 4 5" xfId="12389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4" xfId="12401"/>
    <cellStyle name="Input 2 2 3 3 5 4" xfId="12402"/>
    <cellStyle name="Input 2 2 3 3 5 4 2" xfId="12403"/>
    <cellStyle name="Input 2 2 3 3 5 5" xfId="12404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4" xfId="12410"/>
    <cellStyle name="Input 2 2 3 3 7" xfId="12411"/>
    <cellStyle name="Input 2 2 3 3 7 2" xfId="12412"/>
    <cellStyle name="Input 2 2 3 3 8" xfId="124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4" xfId="12430"/>
    <cellStyle name="Input 2 2 3 4 5" xfId="12431"/>
    <cellStyle name="Input 2 2 3 4 5 2" xfId="12432"/>
    <cellStyle name="Input 2 2 3 4 6" xfId="12433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4" xfId="12445"/>
    <cellStyle name="Input 2 2 3 5 4" xfId="12446"/>
    <cellStyle name="Input 2 2 3 5 4 2" xfId="12447"/>
    <cellStyle name="Input 2 2 3 5 5" xfId="12448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4" xfId="12460"/>
    <cellStyle name="Input 2 2 3 6 4" xfId="12461"/>
    <cellStyle name="Input 2 2 3 6 4 2" xfId="12462"/>
    <cellStyle name="Input 2 2 3 6 5" xfId="1246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4" xfId="12469"/>
    <cellStyle name="Input 2 2 3 8" xfId="12470"/>
    <cellStyle name="Input 2 2 3 8 2" xfId="12471"/>
    <cellStyle name="Input 2 2 3 9" xfId="12472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4" xfId="12489"/>
    <cellStyle name="Input 2 2 4 2 5" xfId="12490"/>
    <cellStyle name="Input 2 2 4 2 5 2" xfId="12491"/>
    <cellStyle name="Input 2 2 4 2 6" xfId="12492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4" xfId="12509"/>
    <cellStyle name="Input 2 2 4 3 5" xfId="12510"/>
    <cellStyle name="Input 2 2 4 3 5 2" xfId="12511"/>
    <cellStyle name="Input 2 2 4 3 6" xfId="12512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4" xfId="12524"/>
    <cellStyle name="Input 2 2 4 4 4" xfId="12525"/>
    <cellStyle name="Input 2 2 4 4 4 2" xfId="12526"/>
    <cellStyle name="Input 2 2 4 4 5" xfId="12527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4" xfId="12539"/>
    <cellStyle name="Input 2 2 4 5 4" xfId="12540"/>
    <cellStyle name="Input 2 2 4 5 4 2" xfId="12541"/>
    <cellStyle name="Input 2 2 4 5 5" xfId="12542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4" xfId="12548"/>
    <cellStyle name="Input 2 2 4 7" xfId="12549"/>
    <cellStyle name="Input 2 2 4 7 2" xfId="12550"/>
    <cellStyle name="Input 2 2 4 8" xfId="1255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4" xfId="12569"/>
    <cellStyle name="Input 2 2 5 2 5" xfId="12570"/>
    <cellStyle name="Input 2 2 5 2 5 2" xfId="12571"/>
    <cellStyle name="Input 2 2 5 2 6" xfId="12572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4" xfId="12589"/>
    <cellStyle name="Input 2 2 5 3 5" xfId="12590"/>
    <cellStyle name="Input 2 2 5 3 5 2" xfId="12591"/>
    <cellStyle name="Input 2 2 5 3 6" xfId="12592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4" xfId="12604"/>
    <cellStyle name="Input 2 2 5 4 4" xfId="12605"/>
    <cellStyle name="Input 2 2 5 4 4 2" xfId="12606"/>
    <cellStyle name="Input 2 2 5 4 5" xfId="12607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4" xfId="12619"/>
    <cellStyle name="Input 2 2 5 5 4" xfId="12620"/>
    <cellStyle name="Input 2 2 5 5 4 2" xfId="12621"/>
    <cellStyle name="Input 2 2 5 5 5" xfId="12622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4" xfId="12628"/>
    <cellStyle name="Input 2 2 5 7" xfId="12629"/>
    <cellStyle name="Input 2 2 5 7 2" xfId="12630"/>
    <cellStyle name="Input 2 2 5 8" xfId="12631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4" xfId="12648"/>
    <cellStyle name="Input 2 2 6 5" xfId="12649"/>
    <cellStyle name="Input 2 2 6 5 2" xfId="12650"/>
    <cellStyle name="Input 2 2 6 6" xfId="1265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4" xfId="12663"/>
    <cellStyle name="Input 2 2 7 4" xfId="12664"/>
    <cellStyle name="Input 2 2 7 4 2" xfId="12665"/>
    <cellStyle name="Input 2 2 7 5" xfId="12666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4" xfId="12678"/>
    <cellStyle name="Input 2 2 8 4" xfId="12679"/>
    <cellStyle name="Input 2 2 8 4 2" xfId="12680"/>
    <cellStyle name="Input 2 2 8 5" xfId="12681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4" xfId="12687"/>
    <cellStyle name="Input 2 3" xfId="12688"/>
    <cellStyle name="Input 2 3 10" xfId="1268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4" xfId="12709"/>
    <cellStyle name="Input 2 3 2 2 2 5" xfId="12710"/>
    <cellStyle name="Input 2 3 2 2 2 5 2" xfId="12711"/>
    <cellStyle name="Input 2 3 2 2 2 6" xfId="12712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4" xfId="12729"/>
    <cellStyle name="Input 2 3 2 2 3 5" xfId="12730"/>
    <cellStyle name="Input 2 3 2 2 3 5 2" xfId="12731"/>
    <cellStyle name="Input 2 3 2 2 3 6" xfId="12732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4" xfId="12744"/>
    <cellStyle name="Input 2 3 2 2 4 4" xfId="12745"/>
    <cellStyle name="Input 2 3 2 2 4 4 2" xfId="12746"/>
    <cellStyle name="Input 2 3 2 2 4 5" xfId="12747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4" xfId="12759"/>
    <cellStyle name="Input 2 3 2 2 5 4" xfId="12760"/>
    <cellStyle name="Input 2 3 2 2 5 4 2" xfId="12761"/>
    <cellStyle name="Input 2 3 2 2 5 5" xfId="12762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4" xfId="12768"/>
    <cellStyle name="Input 2 3 2 2 7" xfId="12769"/>
    <cellStyle name="Input 2 3 2 2 7 2" xfId="12770"/>
    <cellStyle name="Input 2 3 2 2 8" xfId="12771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4" xfId="12789"/>
    <cellStyle name="Input 2 3 2 3 2 5" xfId="12790"/>
    <cellStyle name="Input 2 3 2 3 2 5 2" xfId="12791"/>
    <cellStyle name="Input 2 3 2 3 2 6" xfId="12792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4" xfId="12809"/>
    <cellStyle name="Input 2 3 2 3 3 5" xfId="12810"/>
    <cellStyle name="Input 2 3 2 3 3 5 2" xfId="12811"/>
    <cellStyle name="Input 2 3 2 3 3 6" xfId="12812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4" xfId="12824"/>
    <cellStyle name="Input 2 3 2 3 4 4" xfId="12825"/>
    <cellStyle name="Input 2 3 2 3 4 4 2" xfId="12826"/>
    <cellStyle name="Input 2 3 2 3 4 5" xfId="12827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4" xfId="12839"/>
    <cellStyle name="Input 2 3 2 3 5 4" xfId="12840"/>
    <cellStyle name="Input 2 3 2 3 5 4 2" xfId="12841"/>
    <cellStyle name="Input 2 3 2 3 5 5" xfId="12842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4" xfId="12848"/>
    <cellStyle name="Input 2 3 2 3 7" xfId="12849"/>
    <cellStyle name="Input 2 3 2 3 7 2" xfId="12850"/>
    <cellStyle name="Input 2 3 2 3 8" xfId="1285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4" xfId="12868"/>
    <cellStyle name="Input 2 3 2 4 5" xfId="12869"/>
    <cellStyle name="Input 2 3 2 4 5 2" xfId="12870"/>
    <cellStyle name="Input 2 3 2 4 6" xfId="12871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4" xfId="12883"/>
    <cellStyle name="Input 2 3 2 5 4" xfId="12884"/>
    <cellStyle name="Input 2 3 2 5 4 2" xfId="12885"/>
    <cellStyle name="Input 2 3 2 5 5" xfId="12886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4" xfId="12898"/>
    <cellStyle name="Input 2 3 2 6 4" xfId="12899"/>
    <cellStyle name="Input 2 3 2 6 4 2" xfId="12900"/>
    <cellStyle name="Input 2 3 2 6 5" xfId="1290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4" xfId="12907"/>
    <cellStyle name="Input 2 3 2 8" xfId="12908"/>
    <cellStyle name="Input 2 3 2 8 2" xfId="12909"/>
    <cellStyle name="Input 2 3 2 9" xfId="12910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4" xfId="12927"/>
    <cellStyle name="Input 2 3 3 2 5" xfId="12928"/>
    <cellStyle name="Input 2 3 3 2 5 2" xfId="12929"/>
    <cellStyle name="Input 2 3 3 2 6" xfId="12930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4" xfId="12947"/>
    <cellStyle name="Input 2 3 3 3 5" xfId="12948"/>
    <cellStyle name="Input 2 3 3 3 5 2" xfId="12949"/>
    <cellStyle name="Input 2 3 3 3 6" xfId="12950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4" xfId="12962"/>
    <cellStyle name="Input 2 3 3 4 4" xfId="12963"/>
    <cellStyle name="Input 2 3 3 4 4 2" xfId="12964"/>
    <cellStyle name="Input 2 3 3 4 5" xfId="12965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4" xfId="12977"/>
    <cellStyle name="Input 2 3 3 5 4" xfId="12978"/>
    <cellStyle name="Input 2 3 3 5 4 2" xfId="12979"/>
    <cellStyle name="Input 2 3 3 5 5" xfId="12980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4" xfId="12986"/>
    <cellStyle name="Input 2 3 3 7" xfId="12987"/>
    <cellStyle name="Input 2 3 3 7 2" xfId="12988"/>
    <cellStyle name="Input 2 3 3 8" xfId="1298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4" xfId="13007"/>
    <cellStyle name="Input 2 3 4 2 5" xfId="13008"/>
    <cellStyle name="Input 2 3 4 2 5 2" xfId="13009"/>
    <cellStyle name="Input 2 3 4 2 6" xfId="13010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4" xfId="13027"/>
    <cellStyle name="Input 2 3 4 3 5" xfId="13028"/>
    <cellStyle name="Input 2 3 4 3 5 2" xfId="13029"/>
    <cellStyle name="Input 2 3 4 3 6" xfId="13030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4" xfId="13042"/>
    <cellStyle name="Input 2 3 4 4 4" xfId="13043"/>
    <cellStyle name="Input 2 3 4 4 4 2" xfId="13044"/>
    <cellStyle name="Input 2 3 4 4 5" xfId="13045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4" xfId="13057"/>
    <cellStyle name="Input 2 3 4 5 4" xfId="13058"/>
    <cellStyle name="Input 2 3 4 5 4 2" xfId="13059"/>
    <cellStyle name="Input 2 3 4 5 5" xfId="13060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4" xfId="13066"/>
    <cellStyle name="Input 2 3 4 7" xfId="13067"/>
    <cellStyle name="Input 2 3 4 7 2" xfId="13068"/>
    <cellStyle name="Input 2 3 4 8" xfId="13069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4" xfId="13086"/>
    <cellStyle name="Input 2 3 5 5" xfId="13087"/>
    <cellStyle name="Input 2 3 5 5 2" xfId="13088"/>
    <cellStyle name="Input 2 3 5 6" xfId="1308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4" xfId="13101"/>
    <cellStyle name="Input 2 3 6 4" xfId="13102"/>
    <cellStyle name="Input 2 3 6 4 2" xfId="13103"/>
    <cellStyle name="Input 2 3 6 5" xfId="13104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4" xfId="13116"/>
    <cellStyle name="Input 2 3 7 4" xfId="13117"/>
    <cellStyle name="Input 2 3 7 4 2" xfId="13118"/>
    <cellStyle name="Input 2 3 7 5" xfId="13119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4" xfId="13146"/>
    <cellStyle name="Input 2 4 2 2 5" xfId="13147"/>
    <cellStyle name="Input 2 4 2 2 5 2" xfId="13148"/>
    <cellStyle name="Input 2 4 2 2 6" xfId="13149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4" xfId="13166"/>
    <cellStyle name="Input 2 4 2 3 5" xfId="13167"/>
    <cellStyle name="Input 2 4 2 3 5 2" xfId="13168"/>
    <cellStyle name="Input 2 4 2 3 6" xfId="13169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4" xfId="13181"/>
    <cellStyle name="Input 2 4 2 4 4" xfId="13182"/>
    <cellStyle name="Input 2 4 2 4 4 2" xfId="13183"/>
    <cellStyle name="Input 2 4 2 4 5" xfId="13184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4" xfId="13196"/>
    <cellStyle name="Input 2 4 2 5 4" xfId="13197"/>
    <cellStyle name="Input 2 4 2 5 4 2" xfId="13198"/>
    <cellStyle name="Input 2 4 2 5 5" xfId="13199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4" xfId="13205"/>
    <cellStyle name="Input 2 4 2 7" xfId="13206"/>
    <cellStyle name="Input 2 4 2 7 2" xfId="13207"/>
    <cellStyle name="Input 2 4 2 8" xfId="13208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4" xfId="13226"/>
    <cellStyle name="Input 2 4 3 2 5" xfId="13227"/>
    <cellStyle name="Input 2 4 3 2 5 2" xfId="13228"/>
    <cellStyle name="Input 2 4 3 2 6" xfId="13229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4" xfId="13246"/>
    <cellStyle name="Input 2 4 3 3 5" xfId="13247"/>
    <cellStyle name="Input 2 4 3 3 5 2" xfId="13248"/>
    <cellStyle name="Input 2 4 3 3 6" xfId="13249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4" xfId="13261"/>
    <cellStyle name="Input 2 4 3 4 4" xfId="13262"/>
    <cellStyle name="Input 2 4 3 4 4 2" xfId="13263"/>
    <cellStyle name="Input 2 4 3 4 5" xfId="13264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4" xfId="13276"/>
    <cellStyle name="Input 2 4 3 5 4" xfId="13277"/>
    <cellStyle name="Input 2 4 3 5 4 2" xfId="13278"/>
    <cellStyle name="Input 2 4 3 5 5" xfId="13279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4" xfId="13285"/>
    <cellStyle name="Input 2 4 3 7" xfId="13286"/>
    <cellStyle name="Input 2 4 3 7 2" xfId="13287"/>
    <cellStyle name="Input 2 4 3 8" xfId="132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4" xfId="13305"/>
    <cellStyle name="Input 2 4 4 5" xfId="13306"/>
    <cellStyle name="Input 2 4 4 5 2" xfId="13307"/>
    <cellStyle name="Input 2 4 4 6" xfId="13308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4" xfId="13320"/>
    <cellStyle name="Input 2 4 5 4" xfId="13321"/>
    <cellStyle name="Input 2 4 5 4 2" xfId="13322"/>
    <cellStyle name="Input 2 4 5 5" xfId="13323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4" xfId="13335"/>
    <cellStyle name="Input 2 4 6 4" xfId="13336"/>
    <cellStyle name="Input 2 4 6 4 2" xfId="13337"/>
    <cellStyle name="Input 2 4 6 5" xfId="1333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4" xfId="13344"/>
    <cellStyle name="Input 2 4 8" xfId="13345"/>
    <cellStyle name="Input 2 4 8 2" xfId="13346"/>
    <cellStyle name="Input 2 4 9" xfId="13347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4" xfId="13364"/>
    <cellStyle name="Input 2 5 2 5" xfId="13365"/>
    <cellStyle name="Input 2 5 2 5 2" xfId="13366"/>
    <cellStyle name="Input 2 5 2 6" xfId="13367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4" xfId="13384"/>
    <cellStyle name="Input 2 5 3 5" xfId="13385"/>
    <cellStyle name="Input 2 5 3 5 2" xfId="13386"/>
    <cellStyle name="Input 2 5 3 6" xfId="13387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4" xfId="13399"/>
    <cellStyle name="Input 2 5 4 4" xfId="13400"/>
    <cellStyle name="Input 2 5 4 4 2" xfId="13401"/>
    <cellStyle name="Input 2 5 4 5" xfId="13402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4" xfId="13414"/>
    <cellStyle name="Input 2 5 5 4" xfId="13415"/>
    <cellStyle name="Input 2 5 5 4 2" xfId="13416"/>
    <cellStyle name="Input 2 5 5 5" xfId="13417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4" xfId="13423"/>
    <cellStyle name="Input 2 5 7" xfId="13424"/>
    <cellStyle name="Input 2 5 7 2" xfId="13425"/>
    <cellStyle name="Input 2 5 8" xfId="1342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4" xfId="13444"/>
    <cellStyle name="Input 2 6 2 5" xfId="13445"/>
    <cellStyle name="Input 2 6 2 5 2" xfId="13446"/>
    <cellStyle name="Input 2 6 2 6" xfId="13447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4" xfId="13464"/>
    <cellStyle name="Input 2 6 3 5" xfId="13465"/>
    <cellStyle name="Input 2 6 3 5 2" xfId="13466"/>
    <cellStyle name="Input 2 6 3 6" xfId="13467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4" xfId="13479"/>
    <cellStyle name="Input 2 6 4 4" xfId="13480"/>
    <cellStyle name="Input 2 6 4 4 2" xfId="13481"/>
    <cellStyle name="Input 2 6 4 5" xfId="13482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4" xfId="13494"/>
    <cellStyle name="Input 2 6 5 4" xfId="13495"/>
    <cellStyle name="Input 2 6 5 4 2" xfId="13496"/>
    <cellStyle name="Input 2 6 5 5" xfId="13497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4" xfId="13503"/>
    <cellStyle name="Input 2 6 7" xfId="13504"/>
    <cellStyle name="Input 2 6 7 2" xfId="13505"/>
    <cellStyle name="Input 2 6 8" xfId="13506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4" xfId="13518"/>
    <cellStyle name="Input 2 7 4" xfId="13519"/>
    <cellStyle name="Input 2 7 4 2" xfId="13520"/>
    <cellStyle name="Input 2 7 4 2 2" xfId="13521"/>
    <cellStyle name="Input 2 7 4 2 3" xfId="13522"/>
    <cellStyle name="Input 2 7 4 3" xfId="13523"/>
    <cellStyle name="Input 2 7 4 4" xfId="13524"/>
    <cellStyle name="Input 2 7 5" xfId="13525"/>
    <cellStyle name="Input 2 7 5 2" xfId="13526"/>
    <cellStyle name="Input 2 7 6" xfId="1352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4" xfId="13544"/>
    <cellStyle name="Input 2 8 5" xfId="13545"/>
    <cellStyle name="Input 2 8 5 2" xfId="13546"/>
    <cellStyle name="Input 2 8 6" xfId="13547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4" xfId="13559"/>
    <cellStyle name="Input 2 9 4" xfId="13560"/>
    <cellStyle name="Input 2 9 4 2" xfId="13561"/>
    <cellStyle name="Input 2 9 5" xfId="13562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4" xfId="13579"/>
    <cellStyle name="Input 20 5" xfId="13580"/>
    <cellStyle name="Input 20 5 2" xfId="13581"/>
    <cellStyle name="Input 20 6" xfId="13582"/>
    <cellStyle name="Input 20 7" xfId="13583"/>
    <cellStyle name="Input 21" xfId="13584"/>
    <cellStyle name="Input 21 2" xfId="13585"/>
    <cellStyle name="Input 21 2 2" xfId="13586"/>
    <cellStyle name="Input 21 3" xfId="13587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4" xfId="13609"/>
    <cellStyle name="Input 3 10 4" xfId="13610"/>
    <cellStyle name="Input 3 10 4 2" xfId="13611"/>
    <cellStyle name="Input 3 10 5" xfId="1361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4" xfId="13623"/>
    <cellStyle name="Input 3 13" xfId="13624"/>
    <cellStyle name="Input 3 13 2" xfId="13625"/>
    <cellStyle name="Input 3 14" xfId="13626"/>
    <cellStyle name="Input 3 15" xfId="13627"/>
    <cellStyle name="Input 3 2" xfId="13628"/>
    <cellStyle name="Input 3 2 10" xfId="13629"/>
    <cellStyle name="Input 3 2 10 2" xfId="13630"/>
    <cellStyle name="Input 3 2 11" xfId="13631"/>
    <cellStyle name="Input 3 2 12" xfId="13632"/>
    <cellStyle name="Input 3 2 2" xfId="13633"/>
    <cellStyle name="Input 3 2 2 10" xfId="13634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4" xfId="13654"/>
    <cellStyle name="Input 3 2 2 2 2 2 5" xfId="13655"/>
    <cellStyle name="Input 3 2 2 2 2 2 5 2" xfId="13656"/>
    <cellStyle name="Input 3 2 2 2 2 2 6" xfId="13657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4" xfId="13674"/>
    <cellStyle name="Input 3 2 2 2 2 3 5" xfId="13675"/>
    <cellStyle name="Input 3 2 2 2 2 3 5 2" xfId="13676"/>
    <cellStyle name="Input 3 2 2 2 2 3 6" xfId="1367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4" xfId="13689"/>
    <cellStyle name="Input 3 2 2 2 2 4 4" xfId="13690"/>
    <cellStyle name="Input 3 2 2 2 2 4 4 2" xfId="13691"/>
    <cellStyle name="Input 3 2 2 2 2 4 5" xfId="13692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4" xfId="13704"/>
    <cellStyle name="Input 3 2 2 2 2 5 4" xfId="13705"/>
    <cellStyle name="Input 3 2 2 2 2 5 4 2" xfId="13706"/>
    <cellStyle name="Input 3 2 2 2 2 5 5" xfId="13707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4" xfId="13713"/>
    <cellStyle name="Input 3 2 2 2 2 7" xfId="13714"/>
    <cellStyle name="Input 3 2 2 2 2 7 2" xfId="13715"/>
    <cellStyle name="Input 3 2 2 2 2 8" xfId="13716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4" xfId="13734"/>
    <cellStyle name="Input 3 2 2 2 3 2 5" xfId="13735"/>
    <cellStyle name="Input 3 2 2 2 3 2 5 2" xfId="13736"/>
    <cellStyle name="Input 3 2 2 2 3 2 6" xfId="13737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4" xfId="13754"/>
    <cellStyle name="Input 3 2 2 2 3 3 5" xfId="13755"/>
    <cellStyle name="Input 3 2 2 2 3 3 5 2" xfId="13756"/>
    <cellStyle name="Input 3 2 2 2 3 3 6" xfId="13757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4" xfId="13769"/>
    <cellStyle name="Input 3 2 2 2 3 4 4" xfId="13770"/>
    <cellStyle name="Input 3 2 2 2 3 4 4 2" xfId="13771"/>
    <cellStyle name="Input 3 2 2 2 3 4 5" xfId="13772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4" xfId="13784"/>
    <cellStyle name="Input 3 2 2 2 3 5 4" xfId="13785"/>
    <cellStyle name="Input 3 2 2 2 3 5 4 2" xfId="13786"/>
    <cellStyle name="Input 3 2 2 2 3 5 5" xfId="13787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4" xfId="13793"/>
    <cellStyle name="Input 3 2 2 2 3 7" xfId="13794"/>
    <cellStyle name="Input 3 2 2 2 3 7 2" xfId="13795"/>
    <cellStyle name="Input 3 2 2 2 3 8" xfId="13796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4" xfId="13813"/>
    <cellStyle name="Input 3 2 2 2 4 5" xfId="13814"/>
    <cellStyle name="Input 3 2 2 2 4 5 2" xfId="13815"/>
    <cellStyle name="Input 3 2 2 2 4 6" xfId="13816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4" xfId="13828"/>
    <cellStyle name="Input 3 2 2 2 5 4" xfId="13829"/>
    <cellStyle name="Input 3 2 2 2 5 4 2" xfId="13830"/>
    <cellStyle name="Input 3 2 2 2 5 5" xfId="13831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4" xfId="13843"/>
    <cellStyle name="Input 3 2 2 2 6 4" xfId="13844"/>
    <cellStyle name="Input 3 2 2 2 6 4 2" xfId="13845"/>
    <cellStyle name="Input 3 2 2 2 6 5" xfId="13846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4" xfId="13852"/>
    <cellStyle name="Input 3 2 2 2 8" xfId="13853"/>
    <cellStyle name="Input 3 2 2 2 8 2" xfId="13854"/>
    <cellStyle name="Input 3 2 2 2 9" xfId="13855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4" xfId="13872"/>
    <cellStyle name="Input 3 2 2 3 2 5" xfId="13873"/>
    <cellStyle name="Input 3 2 2 3 2 5 2" xfId="13874"/>
    <cellStyle name="Input 3 2 2 3 2 6" xfId="13875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4" xfId="13892"/>
    <cellStyle name="Input 3 2 2 3 3 5" xfId="13893"/>
    <cellStyle name="Input 3 2 2 3 3 5 2" xfId="13894"/>
    <cellStyle name="Input 3 2 2 3 3 6" xfId="13895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4" xfId="13907"/>
    <cellStyle name="Input 3 2 2 3 4 4" xfId="13908"/>
    <cellStyle name="Input 3 2 2 3 4 4 2" xfId="13909"/>
    <cellStyle name="Input 3 2 2 3 4 5" xfId="13910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4" xfId="13922"/>
    <cellStyle name="Input 3 2 2 3 5 4" xfId="13923"/>
    <cellStyle name="Input 3 2 2 3 5 4 2" xfId="13924"/>
    <cellStyle name="Input 3 2 2 3 5 5" xfId="13925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4" xfId="13931"/>
    <cellStyle name="Input 3 2 2 3 7" xfId="13932"/>
    <cellStyle name="Input 3 2 2 3 7 2" xfId="13933"/>
    <cellStyle name="Input 3 2 2 3 8" xfId="13934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4" xfId="13952"/>
    <cellStyle name="Input 3 2 2 4 2 5" xfId="13953"/>
    <cellStyle name="Input 3 2 2 4 2 5 2" xfId="13954"/>
    <cellStyle name="Input 3 2 2 4 2 6" xfId="13955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4" xfId="13972"/>
    <cellStyle name="Input 3 2 2 4 3 5" xfId="13973"/>
    <cellStyle name="Input 3 2 2 4 3 5 2" xfId="13974"/>
    <cellStyle name="Input 3 2 2 4 3 6" xfId="13975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4" xfId="13987"/>
    <cellStyle name="Input 3 2 2 4 4 4" xfId="13988"/>
    <cellStyle name="Input 3 2 2 4 4 4 2" xfId="13989"/>
    <cellStyle name="Input 3 2 2 4 4 5" xfId="1399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4" xfId="14002"/>
    <cellStyle name="Input 3 2 2 4 5 4" xfId="14003"/>
    <cellStyle name="Input 3 2 2 4 5 4 2" xfId="14004"/>
    <cellStyle name="Input 3 2 2 4 5 5" xfId="14005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4" xfId="14011"/>
    <cellStyle name="Input 3 2 2 4 7" xfId="14012"/>
    <cellStyle name="Input 3 2 2 4 7 2" xfId="14013"/>
    <cellStyle name="Input 3 2 2 4 8" xfId="14014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4" xfId="14031"/>
    <cellStyle name="Input 3 2 2 5 5" xfId="14032"/>
    <cellStyle name="Input 3 2 2 5 5 2" xfId="14033"/>
    <cellStyle name="Input 3 2 2 5 6" xfId="14034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4" xfId="14046"/>
    <cellStyle name="Input 3 2 2 6 4" xfId="14047"/>
    <cellStyle name="Input 3 2 2 6 4 2" xfId="14048"/>
    <cellStyle name="Input 3 2 2 6 5" xfId="14049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4" xfId="14061"/>
    <cellStyle name="Input 3 2 2 7 4" xfId="14062"/>
    <cellStyle name="Input 3 2 2 7 4 2" xfId="14063"/>
    <cellStyle name="Input 3 2 2 7 5" xfId="14064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4" xfId="14091"/>
    <cellStyle name="Input 3 2 3 2 2 5" xfId="14092"/>
    <cellStyle name="Input 3 2 3 2 2 5 2" xfId="14093"/>
    <cellStyle name="Input 3 2 3 2 2 6" xfId="14094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4" xfId="14111"/>
    <cellStyle name="Input 3 2 3 2 3 5" xfId="14112"/>
    <cellStyle name="Input 3 2 3 2 3 5 2" xfId="14113"/>
    <cellStyle name="Input 3 2 3 2 3 6" xfId="1411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4" xfId="14126"/>
    <cellStyle name="Input 3 2 3 2 4 4" xfId="14127"/>
    <cellStyle name="Input 3 2 3 2 4 4 2" xfId="14128"/>
    <cellStyle name="Input 3 2 3 2 4 5" xfId="14129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4" xfId="14141"/>
    <cellStyle name="Input 3 2 3 2 5 4" xfId="14142"/>
    <cellStyle name="Input 3 2 3 2 5 4 2" xfId="14143"/>
    <cellStyle name="Input 3 2 3 2 5 5" xfId="14144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4" xfId="14150"/>
    <cellStyle name="Input 3 2 3 2 7" xfId="14151"/>
    <cellStyle name="Input 3 2 3 2 7 2" xfId="14152"/>
    <cellStyle name="Input 3 2 3 2 8" xfId="14153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4" xfId="14171"/>
    <cellStyle name="Input 3 2 3 3 2 5" xfId="14172"/>
    <cellStyle name="Input 3 2 3 3 2 5 2" xfId="14173"/>
    <cellStyle name="Input 3 2 3 3 2 6" xfId="14174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4" xfId="14191"/>
    <cellStyle name="Input 3 2 3 3 3 5" xfId="14192"/>
    <cellStyle name="Input 3 2 3 3 3 5 2" xfId="14193"/>
    <cellStyle name="Input 3 2 3 3 3 6" xfId="14194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4" xfId="14206"/>
    <cellStyle name="Input 3 2 3 3 4 4" xfId="14207"/>
    <cellStyle name="Input 3 2 3 3 4 4 2" xfId="14208"/>
    <cellStyle name="Input 3 2 3 3 4 5" xfId="14209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4" xfId="14221"/>
    <cellStyle name="Input 3 2 3 3 5 4" xfId="14222"/>
    <cellStyle name="Input 3 2 3 3 5 4 2" xfId="14223"/>
    <cellStyle name="Input 3 2 3 3 5 5" xfId="14224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4" xfId="14230"/>
    <cellStyle name="Input 3 2 3 3 7" xfId="14231"/>
    <cellStyle name="Input 3 2 3 3 7 2" xfId="14232"/>
    <cellStyle name="Input 3 2 3 3 8" xfId="14233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4" xfId="14250"/>
    <cellStyle name="Input 3 2 3 4 5" xfId="14251"/>
    <cellStyle name="Input 3 2 3 4 5 2" xfId="14252"/>
    <cellStyle name="Input 3 2 3 4 6" xfId="14253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4" xfId="14265"/>
    <cellStyle name="Input 3 2 3 5 4" xfId="14266"/>
    <cellStyle name="Input 3 2 3 5 4 2" xfId="14267"/>
    <cellStyle name="Input 3 2 3 5 5" xfId="14268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4" xfId="14280"/>
    <cellStyle name="Input 3 2 3 6 4" xfId="14281"/>
    <cellStyle name="Input 3 2 3 6 4 2" xfId="14282"/>
    <cellStyle name="Input 3 2 3 6 5" xfId="14283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4" xfId="14289"/>
    <cellStyle name="Input 3 2 3 8" xfId="14290"/>
    <cellStyle name="Input 3 2 3 8 2" xfId="14291"/>
    <cellStyle name="Input 3 2 3 9" xfId="14292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4" xfId="14309"/>
    <cellStyle name="Input 3 2 4 2 5" xfId="14310"/>
    <cellStyle name="Input 3 2 4 2 5 2" xfId="14311"/>
    <cellStyle name="Input 3 2 4 2 6" xfId="14312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4" xfId="14329"/>
    <cellStyle name="Input 3 2 4 3 5" xfId="14330"/>
    <cellStyle name="Input 3 2 4 3 5 2" xfId="14331"/>
    <cellStyle name="Input 3 2 4 3 6" xfId="14332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4" xfId="14344"/>
    <cellStyle name="Input 3 2 4 4 4" xfId="14345"/>
    <cellStyle name="Input 3 2 4 4 4 2" xfId="14346"/>
    <cellStyle name="Input 3 2 4 4 5" xfId="14347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4" xfId="14359"/>
    <cellStyle name="Input 3 2 4 5 4" xfId="14360"/>
    <cellStyle name="Input 3 2 4 5 4 2" xfId="14361"/>
    <cellStyle name="Input 3 2 4 5 5" xfId="14362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4" xfId="14368"/>
    <cellStyle name="Input 3 2 4 7" xfId="14369"/>
    <cellStyle name="Input 3 2 4 7 2" xfId="14370"/>
    <cellStyle name="Input 3 2 4 8" xfId="14371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4" xfId="14389"/>
    <cellStyle name="Input 3 2 5 2 5" xfId="14390"/>
    <cellStyle name="Input 3 2 5 2 5 2" xfId="14391"/>
    <cellStyle name="Input 3 2 5 2 6" xfId="14392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4" xfId="14409"/>
    <cellStyle name="Input 3 2 5 3 5" xfId="14410"/>
    <cellStyle name="Input 3 2 5 3 5 2" xfId="14411"/>
    <cellStyle name="Input 3 2 5 3 6" xfId="14412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4" xfId="14424"/>
    <cellStyle name="Input 3 2 5 4 4" xfId="14425"/>
    <cellStyle name="Input 3 2 5 4 4 2" xfId="14426"/>
    <cellStyle name="Input 3 2 5 4 5" xfId="1442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4" xfId="14439"/>
    <cellStyle name="Input 3 2 5 5 4" xfId="14440"/>
    <cellStyle name="Input 3 2 5 5 4 2" xfId="14441"/>
    <cellStyle name="Input 3 2 5 5 5" xfId="14442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4" xfId="14448"/>
    <cellStyle name="Input 3 2 5 7" xfId="14449"/>
    <cellStyle name="Input 3 2 5 7 2" xfId="14450"/>
    <cellStyle name="Input 3 2 5 8" xfId="14451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4" xfId="14468"/>
    <cellStyle name="Input 3 2 6 5" xfId="14469"/>
    <cellStyle name="Input 3 2 6 5 2" xfId="14470"/>
    <cellStyle name="Input 3 2 6 6" xfId="14471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4" xfId="14483"/>
    <cellStyle name="Input 3 2 7 4" xfId="14484"/>
    <cellStyle name="Input 3 2 7 4 2" xfId="14485"/>
    <cellStyle name="Input 3 2 7 5" xfId="14486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4" xfId="14498"/>
    <cellStyle name="Input 3 2 8 4" xfId="14499"/>
    <cellStyle name="Input 3 2 8 4 2" xfId="14500"/>
    <cellStyle name="Input 3 2 8 5" xfId="14501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4" xfId="14507"/>
    <cellStyle name="Input 3 3" xfId="14508"/>
    <cellStyle name="Input 3 3 10" xfId="14509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4" xfId="14529"/>
    <cellStyle name="Input 3 3 2 2 2 5" xfId="14530"/>
    <cellStyle name="Input 3 3 2 2 2 5 2" xfId="14531"/>
    <cellStyle name="Input 3 3 2 2 2 6" xfId="14532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4" xfId="14549"/>
    <cellStyle name="Input 3 3 2 2 3 5" xfId="14550"/>
    <cellStyle name="Input 3 3 2 2 3 5 2" xfId="14551"/>
    <cellStyle name="Input 3 3 2 2 3 6" xfId="1455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4" xfId="14564"/>
    <cellStyle name="Input 3 3 2 2 4 4" xfId="14565"/>
    <cellStyle name="Input 3 3 2 2 4 4 2" xfId="14566"/>
    <cellStyle name="Input 3 3 2 2 4 5" xfId="14567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4" xfId="14579"/>
    <cellStyle name="Input 3 3 2 2 5 4" xfId="14580"/>
    <cellStyle name="Input 3 3 2 2 5 4 2" xfId="14581"/>
    <cellStyle name="Input 3 3 2 2 5 5" xfId="14582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4" xfId="14588"/>
    <cellStyle name="Input 3 3 2 2 7" xfId="14589"/>
    <cellStyle name="Input 3 3 2 2 7 2" xfId="14590"/>
    <cellStyle name="Input 3 3 2 2 8" xfId="14591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4" xfId="14609"/>
    <cellStyle name="Input 3 3 2 3 2 5" xfId="14610"/>
    <cellStyle name="Input 3 3 2 3 2 5 2" xfId="14611"/>
    <cellStyle name="Input 3 3 2 3 2 6" xfId="14612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4" xfId="14629"/>
    <cellStyle name="Input 3 3 2 3 3 5" xfId="14630"/>
    <cellStyle name="Input 3 3 2 3 3 5 2" xfId="14631"/>
    <cellStyle name="Input 3 3 2 3 3 6" xfId="14632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4" xfId="14644"/>
    <cellStyle name="Input 3 3 2 3 4 4" xfId="14645"/>
    <cellStyle name="Input 3 3 2 3 4 4 2" xfId="14646"/>
    <cellStyle name="Input 3 3 2 3 4 5" xfId="14647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4" xfId="14659"/>
    <cellStyle name="Input 3 3 2 3 5 4" xfId="14660"/>
    <cellStyle name="Input 3 3 2 3 5 4 2" xfId="14661"/>
    <cellStyle name="Input 3 3 2 3 5 5" xfId="14662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4" xfId="14668"/>
    <cellStyle name="Input 3 3 2 3 7" xfId="14669"/>
    <cellStyle name="Input 3 3 2 3 7 2" xfId="14670"/>
    <cellStyle name="Input 3 3 2 3 8" xfId="14671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4" xfId="14688"/>
    <cellStyle name="Input 3 3 2 4 5" xfId="14689"/>
    <cellStyle name="Input 3 3 2 4 5 2" xfId="14690"/>
    <cellStyle name="Input 3 3 2 4 6" xfId="14691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4" xfId="14703"/>
    <cellStyle name="Input 3 3 2 5 4" xfId="14704"/>
    <cellStyle name="Input 3 3 2 5 4 2" xfId="14705"/>
    <cellStyle name="Input 3 3 2 5 5" xfId="14706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4" xfId="14718"/>
    <cellStyle name="Input 3 3 2 6 4" xfId="14719"/>
    <cellStyle name="Input 3 3 2 6 4 2" xfId="14720"/>
    <cellStyle name="Input 3 3 2 6 5" xfId="14721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4" xfId="14727"/>
    <cellStyle name="Input 3 3 2 8" xfId="14728"/>
    <cellStyle name="Input 3 3 2 8 2" xfId="14729"/>
    <cellStyle name="Input 3 3 2 9" xfId="14730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4" xfId="14747"/>
    <cellStyle name="Input 3 3 3 2 5" xfId="14748"/>
    <cellStyle name="Input 3 3 3 2 5 2" xfId="14749"/>
    <cellStyle name="Input 3 3 3 2 6" xfId="14750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4" xfId="14767"/>
    <cellStyle name="Input 3 3 3 3 5" xfId="14768"/>
    <cellStyle name="Input 3 3 3 3 5 2" xfId="14769"/>
    <cellStyle name="Input 3 3 3 3 6" xfId="14770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4" xfId="14782"/>
    <cellStyle name="Input 3 3 3 4 4" xfId="14783"/>
    <cellStyle name="Input 3 3 3 4 4 2" xfId="14784"/>
    <cellStyle name="Input 3 3 3 4 5" xfId="14785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4" xfId="14797"/>
    <cellStyle name="Input 3 3 3 5 4" xfId="14798"/>
    <cellStyle name="Input 3 3 3 5 4 2" xfId="14799"/>
    <cellStyle name="Input 3 3 3 5 5" xfId="14800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4" xfId="14806"/>
    <cellStyle name="Input 3 3 3 7" xfId="14807"/>
    <cellStyle name="Input 3 3 3 7 2" xfId="14808"/>
    <cellStyle name="Input 3 3 3 8" xfId="14809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4" xfId="14827"/>
    <cellStyle name="Input 3 3 4 2 5" xfId="14828"/>
    <cellStyle name="Input 3 3 4 2 5 2" xfId="14829"/>
    <cellStyle name="Input 3 3 4 2 6" xfId="14830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4" xfId="14847"/>
    <cellStyle name="Input 3 3 4 3 5" xfId="14848"/>
    <cellStyle name="Input 3 3 4 3 5 2" xfId="14849"/>
    <cellStyle name="Input 3 3 4 3 6" xfId="14850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4" xfId="14862"/>
    <cellStyle name="Input 3 3 4 4 4" xfId="14863"/>
    <cellStyle name="Input 3 3 4 4 4 2" xfId="14864"/>
    <cellStyle name="Input 3 3 4 4 5" xfId="1486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4" xfId="14877"/>
    <cellStyle name="Input 3 3 4 5 4" xfId="14878"/>
    <cellStyle name="Input 3 3 4 5 4 2" xfId="14879"/>
    <cellStyle name="Input 3 3 4 5 5" xfId="14880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4" xfId="14886"/>
    <cellStyle name="Input 3 3 4 7" xfId="14887"/>
    <cellStyle name="Input 3 3 4 7 2" xfId="14888"/>
    <cellStyle name="Input 3 3 4 8" xfId="14889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4" xfId="14906"/>
    <cellStyle name="Input 3 3 5 5" xfId="14907"/>
    <cellStyle name="Input 3 3 5 5 2" xfId="14908"/>
    <cellStyle name="Input 3 3 5 6" xfId="14909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4" xfId="14921"/>
    <cellStyle name="Input 3 3 6 4" xfId="14922"/>
    <cellStyle name="Input 3 3 6 4 2" xfId="14923"/>
    <cellStyle name="Input 3 3 6 5" xfId="14924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4" xfId="14936"/>
    <cellStyle name="Input 3 3 7 4" xfId="14937"/>
    <cellStyle name="Input 3 3 7 4 2" xfId="14938"/>
    <cellStyle name="Input 3 3 7 5" xfId="14939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4" xfId="14966"/>
    <cellStyle name="Input 3 4 2 2 5" xfId="14967"/>
    <cellStyle name="Input 3 4 2 2 5 2" xfId="14968"/>
    <cellStyle name="Input 3 4 2 2 6" xfId="14969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4" xfId="14986"/>
    <cellStyle name="Input 3 4 2 3 5" xfId="14987"/>
    <cellStyle name="Input 3 4 2 3 5 2" xfId="14988"/>
    <cellStyle name="Input 3 4 2 3 6" xfId="1498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4" xfId="15001"/>
    <cellStyle name="Input 3 4 2 4 4" xfId="15002"/>
    <cellStyle name="Input 3 4 2 4 4 2" xfId="15003"/>
    <cellStyle name="Input 3 4 2 4 5" xfId="15004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4" xfId="15016"/>
    <cellStyle name="Input 3 4 2 5 4" xfId="15017"/>
    <cellStyle name="Input 3 4 2 5 4 2" xfId="15018"/>
    <cellStyle name="Input 3 4 2 5 5" xfId="15019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4" xfId="15025"/>
    <cellStyle name="Input 3 4 2 7" xfId="15026"/>
    <cellStyle name="Input 3 4 2 7 2" xfId="15027"/>
    <cellStyle name="Input 3 4 2 8" xfId="15028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4" xfId="15046"/>
    <cellStyle name="Input 3 4 3 2 5" xfId="15047"/>
    <cellStyle name="Input 3 4 3 2 5 2" xfId="15048"/>
    <cellStyle name="Input 3 4 3 2 6" xfId="15049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4" xfId="15066"/>
    <cellStyle name="Input 3 4 3 3 5" xfId="15067"/>
    <cellStyle name="Input 3 4 3 3 5 2" xfId="15068"/>
    <cellStyle name="Input 3 4 3 3 6" xfId="15069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4" xfId="15081"/>
    <cellStyle name="Input 3 4 3 4 4" xfId="15082"/>
    <cellStyle name="Input 3 4 3 4 4 2" xfId="15083"/>
    <cellStyle name="Input 3 4 3 4 5" xfId="15084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4" xfId="15096"/>
    <cellStyle name="Input 3 4 3 5 4" xfId="15097"/>
    <cellStyle name="Input 3 4 3 5 4 2" xfId="15098"/>
    <cellStyle name="Input 3 4 3 5 5" xfId="15099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4" xfId="15105"/>
    <cellStyle name="Input 3 4 3 7" xfId="15106"/>
    <cellStyle name="Input 3 4 3 7 2" xfId="15107"/>
    <cellStyle name="Input 3 4 3 8" xfId="15108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4" xfId="15125"/>
    <cellStyle name="Input 3 4 4 5" xfId="15126"/>
    <cellStyle name="Input 3 4 4 5 2" xfId="15127"/>
    <cellStyle name="Input 3 4 4 6" xfId="15128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4" xfId="15140"/>
    <cellStyle name="Input 3 4 5 4" xfId="15141"/>
    <cellStyle name="Input 3 4 5 4 2" xfId="15142"/>
    <cellStyle name="Input 3 4 5 5" xfId="15143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4" xfId="15155"/>
    <cellStyle name="Input 3 4 6 4" xfId="15156"/>
    <cellStyle name="Input 3 4 6 4 2" xfId="15157"/>
    <cellStyle name="Input 3 4 6 5" xfId="15158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4" xfId="15164"/>
    <cellStyle name="Input 3 4 8" xfId="15165"/>
    <cellStyle name="Input 3 4 8 2" xfId="15166"/>
    <cellStyle name="Input 3 4 9" xfId="15167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4" xfId="15184"/>
    <cellStyle name="Input 3 5 2 5" xfId="15185"/>
    <cellStyle name="Input 3 5 2 5 2" xfId="15186"/>
    <cellStyle name="Input 3 5 2 6" xfId="15187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4" xfId="15204"/>
    <cellStyle name="Input 3 5 3 5" xfId="15205"/>
    <cellStyle name="Input 3 5 3 5 2" xfId="15206"/>
    <cellStyle name="Input 3 5 3 6" xfId="15207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4" xfId="15234"/>
    <cellStyle name="Input 3 5 5 4" xfId="15235"/>
    <cellStyle name="Input 3 5 5 4 2" xfId="15236"/>
    <cellStyle name="Input 3 5 5 5" xfId="15237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4" xfId="15243"/>
    <cellStyle name="Input 3 5 7" xfId="15244"/>
    <cellStyle name="Input 3 5 7 2" xfId="15245"/>
    <cellStyle name="Input 3 5 8" xfId="15246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4" xfId="15264"/>
    <cellStyle name="Input 3 6 2 5" xfId="15265"/>
    <cellStyle name="Input 3 6 2 5 2" xfId="15266"/>
    <cellStyle name="Input 3 6 2 6" xfId="15267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4" xfId="15284"/>
    <cellStyle name="Input 3 6 3 5" xfId="15285"/>
    <cellStyle name="Input 3 6 3 5 2" xfId="15286"/>
    <cellStyle name="Input 3 6 3 6" xfId="15287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4" xfId="15299"/>
    <cellStyle name="Input 3 6 4 4" xfId="15300"/>
    <cellStyle name="Input 3 6 4 4 2" xfId="15301"/>
    <cellStyle name="Input 3 6 4 5" xfId="1530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4" xfId="15314"/>
    <cellStyle name="Input 3 6 5 4" xfId="15315"/>
    <cellStyle name="Input 3 6 5 4 2" xfId="15316"/>
    <cellStyle name="Input 3 6 5 5" xfId="15317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4" xfId="15323"/>
    <cellStyle name="Input 3 6 7" xfId="15324"/>
    <cellStyle name="Input 3 6 7 2" xfId="15325"/>
    <cellStyle name="Input 3 6 8" xfId="15326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4" xfId="15338"/>
    <cellStyle name="Input 3 7 4" xfId="15339"/>
    <cellStyle name="Input 3 7 4 2" xfId="15340"/>
    <cellStyle name="Input 3 7 4 2 2" xfId="15341"/>
    <cellStyle name="Input 3 7 4 2 3" xfId="15342"/>
    <cellStyle name="Input 3 7 4 3" xfId="15343"/>
    <cellStyle name="Input 3 7 4 4" xfId="15344"/>
    <cellStyle name="Input 3 7 5" xfId="15345"/>
    <cellStyle name="Input 3 7 5 2" xfId="15346"/>
    <cellStyle name="Input 3 7 6" xfId="15347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4" xfId="15364"/>
    <cellStyle name="Input 3 8 5" xfId="15365"/>
    <cellStyle name="Input 3 8 5 2" xfId="15366"/>
    <cellStyle name="Input 3 8 6" xfId="15367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4" xfId="15379"/>
    <cellStyle name="Input 3 9 4" xfId="15380"/>
    <cellStyle name="Input 3 9 4 2" xfId="15381"/>
    <cellStyle name="Input 3 9 5" xfId="15382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4" xfId="15395"/>
    <cellStyle name="Input 4 10 4" xfId="15396"/>
    <cellStyle name="Input 4 10 4 2" xfId="15397"/>
    <cellStyle name="Input 4 10 5" xfId="15398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4" xfId="15410"/>
    <cellStyle name="Input 4 11 4" xfId="15411"/>
    <cellStyle name="Input 4 11 4 2" xfId="15412"/>
    <cellStyle name="Input 4 11 5" xfId="15413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4" xfId="15419"/>
    <cellStyle name="Input 4 13" xfId="15420"/>
    <cellStyle name="Input 4 13 2" xfId="15421"/>
    <cellStyle name="Input 4 13 2 2" xfId="15422"/>
    <cellStyle name="Input 4 13 2 3" xfId="15423"/>
    <cellStyle name="Input 4 13 3" xfId="15424"/>
    <cellStyle name="Input 4 13 4" xfId="15425"/>
    <cellStyle name="Input 4 14" xfId="15426"/>
    <cellStyle name="Input 4 14 2" xfId="15427"/>
    <cellStyle name="Input 4 15" xfId="15428"/>
    <cellStyle name="Input 4 16" xfId="15429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4" xfId="15435"/>
    <cellStyle name="Input 4 2 11" xfId="15436"/>
    <cellStyle name="Input 4 2 11 2" xfId="15437"/>
    <cellStyle name="Input 4 2 12" xfId="15438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2" xfId="15444"/>
    <cellStyle name="Input 4 2 2 2" xfId="15445"/>
    <cellStyle name="Input 4 2 2 2 10" xfId="15446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4" xfId="15525"/>
    <cellStyle name="Input 4 2 2 2 2 2 7" xfId="15526"/>
    <cellStyle name="Input 4 2 2 2 2 2 7 2" xfId="15527"/>
    <cellStyle name="Input 4 2 2 2 2 2 8" xfId="15528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4" xfId="15605"/>
    <cellStyle name="Input 4 2 2 2 2 3 7" xfId="15606"/>
    <cellStyle name="Input 4 2 2 2 2 3 7 2" xfId="15607"/>
    <cellStyle name="Input 4 2 2 2 2 3 8" xfId="15608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4" xfId="15625"/>
    <cellStyle name="Input 4 2 2 2 2 4 5" xfId="15626"/>
    <cellStyle name="Input 4 2 2 2 2 4 5 2" xfId="15627"/>
    <cellStyle name="Input 4 2 2 2 2 4 6" xfId="15628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4" xfId="15640"/>
    <cellStyle name="Input 4 2 2 2 2 5 4" xfId="15641"/>
    <cellStyle name="Input 4 2 2 2 2 5 4 2" xfId="15642"/>
    <cellStyle name="Input 4 2 2 2 2 5 5" xfId="1564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4" xfId="15655"/>
    <cellStyle name="Input 4 2 2 2 2 6 4" xfId="15656"/>
    <cellStyle name="Input 4 2 2 2 2 6 4 2" xfId="15657"/>
    <cellStyle name="Input 4 2 2 2 2 6 5" xfId="15658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4" xfId="15664"/>
    <cellStyle name="Input 4 2 2 2 2 8" xfId="15665"/>
    <cellStyle name="Input 4 2 2 2 2 8 2" xfId="15666"/>
    <cellStyle name="Input 4 2 2 2 2 9" xfId="15667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4" xfId="15684"/>
    <cellStyle name="Input 4 2 2 2 3 2 5" xfId="15685"/>
    <cellStyle name="Input 4 2 2 2 3 2 5 2" xfId="15686"/>
    <cellStyle name="Input 4 2 2 2 3 2 6" xfId="15687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4" xfId="15704"/>
    <cellStyle name="Input 4 2 2 2 3 3 5" xfId="15705"/>
    <cellStyle name="Input 4 2 2 2 3 3 5 2" xfId="15706"/>
    <cellStyle name="Input 4 2 2 2 3 3 6" xfId="15707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4" xfId="15719"/>
    <cellStyle name="Input 4 2 2 2 3 4 4" xfId="15720"/>
    <cellStyle name="Input 4 2 2 2 3 4 4 2" xfId="15721"/>
    <cellStyle name="Input 4 2 2 2 3 4 5" xfId="15722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4" xfId="15734"/>
    <cellStyle name="Input 4 2 2 2 3 5 4" xfId="15735"/>
    <cellStyle name="Input 4 2 2 2 3 5 4 2" xfId="15736"/>
    <cellStyle name="Input 4 2 2 2 3 5 5" xfId="15737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4" xfId="15743"/>
    <cellStyle name="Input 4 2 2 2 3 7" xfId="15744"/>
    <cellStyle name="Input 4 2 2 2 3 7 2" xfId="15745"/>
    <cellStyle name="Input 4 2 2 2 3 8" xfId="15746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4" xfId="15764"/>
    <cellStyle name="Input 4 2 2 2 4 2 5" xfId="15765"/>
    <cellStyle name="Input 4 2 2 2 4 2 5 2" xfId="15766"/>
    <cellStyle name="Input 4 2 2 2 4 2 6" xfId="15767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4" xfId="15784"/>
    <cellStyle name="Input 4 2 2 2 4 3 5" xfId="15785"/>
    <cellStyle name="Input 4 2 2 2 4 3 5 2" xfId="15786"/>
    <cellStyle name="Input 4 2 2 2 4 3 6" xfId="15787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4" xfId="15799"/>
    <cellStyle name="Input 4 2 2 2 4 4 4" xfId="15800"/>
    <cellStyle name="Input 4 2 2 2 4 4 4 2" xfId="15801"/>
    <cellStyle name="Input 4 2 2 2 4 4 5" xfId="15802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4" xfId="15814"/>
    <cellStyle name="Input 4 2 2 2 4 5 4" xfId="15815"/>
    <cellStyle name="Input 4 2 2 2 4 5 4 2" xfId="15816"/>
    <cellStyle name="Input 4 2 2 2 4 5 5" xfId="15817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4" xfId="15823"/>
    <cellStyle name="Input 4 2 2 2 4 7" xfId="15824"/>
    <cellStyle name="Input 4 2 2 2 4 7 2" xfId="15825"/>
    <cellStyle name="Input 4 2 2 2 4 8" xfId="15826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4" xfId="15843"/>
    <cellStyle name="Input 4 2 2 2 5 5" xfId="15844"/>
    <cellStyle name="Input 4 2 2 2 5 5 2" xfId="15845"/>
    <cellStyle name="Input 4 2 2 2 5 6" xfId="15846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4" xfId="15858"/>
    <cellStyle name="Input 4 2 2 2 6 4" xfId="15859"/>
    <cellStyle name="Input 4 2 2 2 6 4 2" xfId="15860"/>
    <cellStyle name="Input 4 2 2 2 6 5" xfId="15861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4" xfId="15873"/>
    <cellStyle name="Input 4 2 2 2 7 4" xfId="15874"/>
    <cellStyle name="Input 4 2 2 2 7 4 2" xfId="15875"/>
    <cellStyle name="Input 4 2 2 2 7 5" xfId="15876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4" xfId="15903"/>
    <cellStyle name="Input 4 2 2 3 2 2 5" xfId="15904"/>
    <cellStyle name="Input 4 2 2 3 2 2 5 2" xfId="15905"/>
    <cellStyle name="Input 4 2 2 3 2 2 6" xfId="15906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4" xfId="15923"/>
    <cellStyle name="Input 4 2 2 3 2 3 5" xfId="15924"/>
    <cellStyle name="Input 4 2 2 3 2 3 5 2" xfId="15925"/>
    <cellStyle name="Input 4 2 2 3 2 3 6" xfId="15926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4" xfId="15938"/>
    <cellStyle name="Input 4 2 2 3 2 4 4" xfId="15939"/>
    <cellStyle name="Input 4 2 2 3 2 4 4 2" xfId="15940"/>
    <cellStyle name="Input 4 2 2 3 2 4 5" xfId="15941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4" xfId="15953"/>
    <cellStyle name="Input 4 2 2 3 2 5 4" xfId="15954"/>
    <cellStyle name="Input 4 2 2 3 2 5 4 2" xfId="15955"/>
    <cellStyle name="Input 4 2 2 3 2 5 5" xfId="15956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4" xfId="15962"/>
    <cellStyle name="Input 4 2 2 3 2 7" xfId="15963"/>
    <cellStyle name="Input 4 2 2 3 2 7 2" xfId="15964"/>
    <cellStyle name="Input 4 2 2 3 2 8" xfId="15965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4" xfId="15983"/>
    <cellStyle name="Input 4 2 2 3 3 2 5" xfId="15984"/>
    <cellStyle name="Input 4 2 2 3 3 2 5 2" xfId="15985"/>
    <cellStyle name="Input 4 2 2 3 3 2 6" xfId="15986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4" xfId="16003"/>
    <cellStyle name="Input 4 2 2 3 3 3 5" xfId="16004"/>
    <cellStyle name="Input 4 2 2 3 3 3 5 2" xfId="16005"/>
    <cellStyle name="Input 4 2 2 3 3 3 6" xfId="16006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4" xfId="16018"/>
    <cellStyle name="Input 4 2 2 3 3 4 4" xfId="16019"/>
    <cellStyle name="Input 4 2 2 3 3 4 4 2" xfId="16020"/>
    <cellStyle name="Input 4 2 2 3 3 4 5" xfId="16021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4" xfId="16033"/>
    <cellStyle name="Input 4 2 2 3 3 5 4" xfId="16034"/>
    <cellStyle name="Input 4 2 2 3 3 5 4 2" xfId="16035"/>
    <cellStyle name="Input 4 2 2 3 3 5 5" xfId="16036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4" xfId="16042"/>
    <cellStyle name="Input 4 2 2 3 3 7" xfId="16043"/>
    <cellStyle name="Input 4 2 2 3 3 7 2" xfId="16044"/>
    <cellStyle name="Input 4 2 2 3 3 8" xfId="16045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4" xfId="16062"/>
    <cellStyle name="Input 4 2 2 3 4 5" xfId="16063"/>
    <cellStyle name="Input 4 2 2 3 4 5 2" xfId="16064"/>
    <cellStyle name="Input 4 2 2 3 4 6" xfId="16065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4" xfId="16077"/>
    <cellStyle name="Input 4 2 2 3 5 4" xfId="16078"/>
    <cellStyle name="Input 4 2 2 3 5 4 2" xfId="16079"/>
    <cellStyle name="Input 4 2 2 3 5 5" xfId="1608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4" xfId="16092"/>
    <cellStyle name="Input 4 2 2 3 6 4" xfId="16093"/>
    <cellStyle name="Input 4 2 2 3 6 4 2" xfId="16094"/>
    <cellStyle name="Input 4 2 2 3 6 5" xfId="16095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4" xfId="16101"/>
    <cellStyle name="Input 4 2 2 3 8" xfId="16102"/>
    <cellStyle name="Input 4 2 2 3 8 2" xfId="16103"/>
    <cellStyle name="Input 4 2 2 3 9" xfId="16104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4" xfId="16121"/>
    <cellStyle name="Input 4 2 2 4 2 5" xfId="16122"/>
    <cellStyle name="Input 4 2 2 4 2 5 2" xfId="16123"/>
    <cellStyle name="Input 4 2 2 4 2 6" xfId="16124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4" xfId="16141"/>
    <cellStyle name="Input 4 2 2 4 3 5" xfId="16142"/>
    <cellStyle name="Input 4 2 2 4 3 5 2" xfId="16143"/>
    <cellStyle name="Input 4 2 2 4 3 6" xfId="16144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4" xfId="16156"/>
    <cellStyle name="Input 4 2 2 4 4 4" xfId="16157"/>
    <cellStyle name="Input 4 2 2 4 4 4 2" xfId="16158"/>
    <cellStyle name="Input 4 2 2 4 4 5" xfId="16159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4" xfId="16171"/>
    <cellStyle name="Input 4 2 2 4 5 4" xfId="16172"/>
    <cellStyle name="Input 4 2 2 4 5 4 2" xfId="16173"/>
    <cellStyle name="Input 4 2 2 4 5 5" xfId="16174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4" xfId="16180"/>
    <cellStyle name="Input 4 2 2 4 7" xfId="16181"/>
    <cellStyle name="Input 4 2 2 4 7 2" xfId="16182"/>
    <cellStyle name="Input 4 2 2 4 8" xfId="16183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4" xfId="16201"/>
    <cellStyle name="Input 4 2 2 5 2 5" xfId="16202"/>
    <cellStyle name="Input 4 2 2 5 2 5 2" xfId="16203"/>
    <cellStyle name="Input 4 2 2 5 2 6" xfId="16204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4" xfId="16221"/>
    <cellStyle name="Input 4 2 2 5 3 5" xfId="16222"/>
    <cellStyle name="Input 4 2 2 5 3 5 2" xfId="16223"/>
    <cellStyle name="Input 4 2 2 5 3 6" xfId="16224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4" xfId="16236"/>
    <cellStyle name="Input 4 2 2 5 4 4" xfId="16237"/>
    <cellStyle name="Input 4 2 2 5 4 4 2" xfId="16238"/>
    <cellStyle name="Input 4 2 2 5 4 5" xfId="16239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4" xfId="16251"/>
    <cellStyle name="Input 4 2 2 5 5 4" xfId="16252"/>
    <cellStyle name="Input 4 2 2 5 5 4 2" xfId="16253"/>
    <cellStyle name="Input 4 2 2 5 5 5" xfId="16254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4" xfId="16260"/>
    <cellStyle name="Input 4 2 2 5 7" xfId="16261"/>
    <cellStyle name="Input 4 2 2 5 7 2" xfId="16262"/>
    <cellStyle name="Input 4 2 2 5 8" xfId="16263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4" xfId="16280"/>
    <cellStyle name="Input 4 2 2 6 5" xfId="16281"/>
    <cellStyle name="Input 4 2 2 6 5 2" xfId="16282"/>
    <cellStyle name="Input 4 2 2 6 6" xfId="16283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4" xfId="16295"/>
    <cellStyle name="Input 4 2 2 7 4" xfId="16296"/>
    <cellStyle name="Input 4 2 2 7 4 2" xfId="16297"/>
    <cellStyle name="Input 4 2 2 7 5" xfId="16298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4" xfId="16310"/>
    <cellStyle name="Input 4 2 2 8 4" xfId="16311"/>
    <cellStyle name="Input 4 2 2 8 4 2" xfId="16312"/>
    <cellStyle name="Input 4 2 2 8 5" xfId="16313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4" xfId="16319"/>
    <cellStyle name="Input 4 2 3" xfId="16320"/>
    <cellStyle name="Input 4 2 3 10" xfId="16321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4" xfId="16341"/>
    <cellStyle name="Input 4 2 3 2 2 2 5" xfId="16342"/>
    <cellStyle name="Input 4 2 3 2 2 2 5 2" xfId="16343"/>
    <cellStyle name="Input 4 2 3 2 2 2 6" xfId="16344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4" xfId="16361"/>
    <cellStyle name="Input 4 2 3 2 2 3 5" xfId="16362"/>
    <cellStyle name="Input 4 2 3 2 2 3 5 2" xfId="16363"/>
    <cellStyle name="Input 4 2 3 2 2 3 6" xfId="16364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4" xfId="16376"/>
    <cellStyle name="Input 4 2 3 2 2 4 4" xfId="16377"/>
    <cellStyle name="Input 4 2 3 2 2 4 4 2" xfId="16378"/>
    <cellStyle name="Input 4 2 3 2 2 4 5" xfId="16379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4" xfId="16391"/>
    <cellStyle name="Input 4 2 3 2 2 5 4" xfId="16392"/>
    <cellStyle name="Input 4 2 3 2 2 5 4 2" xfId="16393"/>
    <cellStyle name="Input 4 2 3 2 2 5 5" xfId="16394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4" xfId="16400"/>
    <cellStyle name="Input 4 2 3 2 2 7" xfId="16401"/>
    <cellStyle name="Input 4 2 3 2 2 7 2" xfId="16402"/>
    <cellStyle name="Input 4 2 3 2 2 8" xfId="16403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4" xfId="16421"/>
    <cellStyle name="Input 4 2 3 2 3 2 5" xfId="16422"/>
    <cellStyle name="Input 4 2 3 2 3 2 5 2" xfId="16423"/>
    <cellStyle name="Input 4 2 3 2 3 2 6" xfId="16424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4" xfId="16441"/>
    <cellStyle name="Input 4 2 3 2 3 3 5" xfId="16442"/>
    <cellStyle name="Input 4 2 3 2 3 3 5 2" xfId="16443"/>
    <cellStyle name="Input 4 2 3 2 3 3 6" xfId="16444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4" xfId="16456"/>
    <cellStyle name="Input 4 2 3 2 3 4 4" xfId="16457"/>
    <cellStyle name="Input 4 2 3 2 3 4 4 2" xfId="16458"/>
    <cellStyle name="Input 4 2 3 2 3 4 5" xfId="16459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4" xfId="16471"/>
    <cellStyle name="Input 4 2 3 2 3 5 4" xfId="16472"/>
    <cellStyle name="Input 4 2 3 2 3 5 4 2" xfId="16473"/>
    <cellStyle name="Input 4 2 3 2 3 5 5" xfId="16474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4" xfId="16480"/>
    <cellStyle name="Input 4 2 3 2 3 7" xfId="16481"/>
    <cellStyle name="Input 4 2 3 2 3 7 2" xfId="16482"/>
    <cellStyle name="Input 4 2 3 2 3 8" xfId="16483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4" xfId="16500"/>
    <cellStyle name="Input 4 2 3 2 4 5" xfId="16501"/>
    <cellStyle name="Input 4 2 3 2 4 5 2" xfId="16502"/>
    <cellStyle name="Input 4 2 3 2 4 6" xfId="16503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4" xfId="16515"/>
    <cellStyle name="Input 4 2 3 2 5 4" xfId="16516"/>
    <cellStyle name="Input 4 2 3 2 5 4 2" xfId="16517"/>
    <cellStyle name="Input 4 2 3 2 5 5" xfId="1651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4" xfId="16530"/>
    <cellStyle name="Input 4 2 3 2 6 4" xfId="16531"/>
    <cellStyle name="Input 4 2 3 2 6 4 2" xfId="16532"/>
    <cellStyle name="Input 4 2 3 2 6 5" xfId="16533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4" xfId="16539"/>
    <cellStyle name="Input 4 2 3 2 8" xfId="16540"/>
    <cellStyle name="Input 4 2 3 2 8 2" xfId="16541"/>
    <cellStyle name="Input 4 2 3 2 9" xfId="16542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4" xfId="16559"/>
    <cellStyle name="Input 4 2 3 3 2 5" xfId="16560"/>
    <cellStyle name="Input 4 2 3 3 2 5 2" xfId="16561"/>
    <cellStyle name="Input 4 2 3 3 2 6" xfId="16562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4" xfId="16579"/>
    <cellStyle name="Input 4 2 3 3 3 5" xfId="16580"/>
    <cellStyle name="Input 4 2 3 3 3 5 2" xfId="16581"/>
    <cellStyle name="Input 4 2 3 3 3 6" xfId="16582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4" xfId="16594"/>
    <cellStyle name="Input 4 2 3 3 4 4" xfId="16595"/>
    <cellStyle name="Input 4 2 3 3 4 4 2" xfId="16596"/>
    <cellStyle name="Input 4 2 3 3 4 5" xfId="16597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4" xfId="16609"/>
    <cellStyle name="Input 4 2 3 3 5 4" xfId="16610"/>
    <cellStyle name="Input 4 2 3 3 5 4 2" xfId="16611"/>
    <cellStyle name="Input 4 2 3 3 5 5" xfId="16612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4" xfId="16618"/>
    <cellStyle name="Input 4 2 3 3 7" xfId="16619"/>
    <cellStyle name="Input 4 2 3 3 7 2" xfId="16620"/>
    <cellStyle name="Input 4 2 3 3 8" xfId="16621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4" xfId="16639"/>
    <cellStyle name="Input 4 2 3 4 2 5" xfId="16640"/>
    <cellStyle name="Input 4 2 3 4 2 5 2" xfId="16641"/>
    <cellStyle name="Input 4 2 3 4 2 6" xfId="16642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4" xfId="16659"/>
    <cellStyle name="Input 4 2 3 4 3 5" xfId="16660"/>
    <cellStyle name="Input 4 2 3 4 3 5 2" xfId="16661"/>
    <cellStyle name="Input 4 2 3 4 3 6" xfId="16662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4" xfId="16674"/>
    <cellStyle name="Input 4 2 3 4 4 4" xfId="16675"/>
    <cellStyle name="Input 4 2 3 4 4 4 2" xfId="16676"/>
    <cellStyle name="Input 4 2 3 4 4 5" xfId="16677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4" xfId="16689"/>
    <cellStyle name="Input 4 2 3 4 5 4" xfId="16690"/>
    <cellStyle name="Input 4 2 3 4 5 4 2" xfId="16691"/>
    <cellStyle name="Input 4 2 3 4 5 5" xfId="16692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4" xfId="16698"/>
    <cellStyle name="Input 4 2 3 4 7" xfId="16699"/>
    <cellStyle name="Input 4 2 3 4 7 2" xfId="16700"/>
    <cellStyle name="Input 4 2 3 4 8" xfId="16701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4" xfId="16718"/>
    <cellStyle name="Input 4 2 3 5 5" xfId="16719"/>
    <cellStyle name="Input 4 2 3 5 5 2" xfId="16720"/>
    <cellStyle name="Input 4 2 3 5 6" xfId="16721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4" xfId="16733"/>
    <cellStyle name="Input 4 2 3 6 4" xfId="16734"/>
    <cellStyle name="Input 4 2 3 6 4 2" xfId="16735"/>
    <cellStyle name="Input 4 2 3 6 5" xfId="16736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4" xfId="16748"/>
    <cellStyle name="Input 4 2 3 7 4" xfId="16749"/>
    <cellStyle name="Input 4 2 3 7 4 2" xfId="16750"/>
    <cellStyle name="Input 4 2 3 7 5" xfId="16751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4" xfId="16778"/>
    <cellStyle name="Input 4 2 4 2 2 5" xfId="16779"/>
    <cellStyle name="Input 4 2 4 2 2 5 2" xfId="16780"/>
    <cellStyle name="Input 4 2 4 2 2 6" xfId="16781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4" xfId="16798"/>
    <cellStyle name="Input 4 2 4 2 3 5" xfId="16799"/>
    <cellStyle name="Input 4 2 4 2 3 5 2" xfId="16800"/>
    <cellStyle name="Input 4 2 4 2 3 6" xfId="16801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4" xfId="16813"/>
    <cellStyle name="Input 4 2 4 2 4 4" xfId="16814"/>
    <cellStyle name="Input 4 2 4 2 4 4 2" xfId="16815"/>
    <cellStyle name="Input 4 2 4 2 4 5" xfId="16816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4" xfId="16828"/>
    <cellStyle name="Input 4 2 4 2 5 4" xfId="16829"/>
    <cellStyle name="Input 4 2 4 2 5 4 2" xfId="16830"/>
    <cellStyle name="Input 4 2 4 2 5 5" xfId="16831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4" xfId="16837"/>
    <cellStyle name="Input 4 2 4 2 7" xfId="16838"/>
    <cellStyle name="Input 4 2 4 2 7 2" xfId="16839"/>
    <cellStyle name="Input 4 2 4 2 8" xfId="16840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4" xfId="16858"/>
    <cellStyle name="Input 4 2 4 3 2 5" xfId="16859"/>
    <cellStyle name="Input 4 2 4 3 2 5 2" xfId="16860"/>
    <cellStyle name="Input 4 2 4 3 2 6" xfId="16861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4" xfId="16878"/>
    <cellStyle name="Input 4 2 4 3 3 5" xfId="16879"/>
    <cellStyle name="Input 4 2 4 3 3 5 2" xfId="16880"/>
    <cellStyle name="Input 4 2 4 3 3 6" xfId="16881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4" xfId="16893"/>
    <cellStyle name="Input 4 2 4 3 4 4" xfId="16894"/>
    <cellStyle name="Input 4 2 4 3 4 4 2" xfId="16895"/>
    <cellStyle name="Input 4 2 4 3 4 5" xfId="16896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4" xfId="16908"/>
    <cellStyle name="Input 4 2 4 3 5 4" xfId="16909"/>
    <cellStyle name="Input 4 2 4 3 5 4 2" xfId="16910"/>
    <cellStyle name="Input 4 2 4 3 5 5" xfId="16911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4" xfId="16917"/>
    <cellStyle name="Input 4 2 4 3 7" xfId="16918"/>
    <cellStyle name="Input 4 2 4 3 7 2" xfId="16919"/>
    <cellStyle name="Input 4 2 4 3 8" xfId="16920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4" xfId="16937"/>
    <cellStyle name="Input 4 2 4 4 5" xfId="16938"/>
    <cellStyle name="Input 4 2 4 4 5 2" xfId="16939"/>
    <cellStyle name="Input 4 2 4 4 6" xfId="16940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4" xfId="16952"/>
    <cellStyle name="Input 4 2 4 5 4" xfId="16953"/>
    <cellStyle name="Input 4 2 4 5 4 2" xfId="16954"/>
    <cellStyle name="Input 4 2 4 5 5" xfId="1695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4" xfId="16967"/>
    <cellStyle name="Input 4 2 4 6 4" xfId="16968"/>
    <cellStyle name="Input 4 2 4 6 4 2" xfId="16969"/>
    <cellStyle name="Input 4 2 4 6 5" xfId="16970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4" xfId="16976"/>
    <cellStyle name="Input 4 2 4 8" xfId="16977"/>
    <cellStyle name="Input 4 2 4 8 2" xfId="16978"/>
    <cellStyle name="Input 4 2 4 9" xfId="16979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4" xfId="16996"/>
    <cellStyle name="Input 4 2 5 2 5" xfId="16997"/>
    <cellStyle name="Input 4 2 5 2 5 2" xfId="16998"/>
    <cellStyle name="Input 4 2 5 2 6" xfId="16999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4" xfId="17016"/>
    <cellStyle name="Input 4 2 5 3 5" xfId="17017"/>
    <cellStyle name="Input 4 2 5 3 5 2" xfId="17018"/>
    <cellStyle name="Input 4 2 5 3 6" xfId="17019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4" xfId="17031"/>
    <cellStyle name="Input 4 2 5 4 4" xfId="17032"/>
    <cellStyle name="Input 4 2 5 4 4 2" xfId="17033"/>
    <cellStyle name="Input 4 2 5 4 5" xfId="17034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4" xfId="17046"/>
    <cellStyle name="Input 4 2 5 5 4" xfId="17047"/>
    <cellStyle name="Input 4 2 5 5 4 2" xfId="17048"/>
    <cellStyle name="Input 4 2 5 5 5" xfId="17049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4" xfId="17055"/>
    <cellStyle name="Input 4 2 5 7" xfId="17056"/>
    <cellStyle name="Input 4 2 5 7 2" xfId="17057"/>
    <cellStyle name="Input 4 2 5 8" xfId="17058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4" xfId="17076"/>
    <cellStyle name="Input 4 2 6 2 5" xfId="17077"/>
    <cellStyle name="Input 4 2 6 2 5 2" xfId="17078"/>
    <cellStyle name="Input 4 2 6 2 6" xfId="17079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4" xfId="17096"/>
    <cellStyle name="Input 4 2 6 3 5" xfId="17097"/>
    <cellStyle name="Input 4 2 6 3 5 2" xfId="17098"/>
    <cellStyle name="Input 4 2 6 3 6" xfId="17099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4" xfId="17111"/>
    <cellStyle name="Input 4 2 6 4 4" xfId="17112"/>
    <cellStyle name="Input 4 2 6 4 4 2" xfId="17113"/>
    <cellStyle name="Input 4 2 6 4 5" xfId="17114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4" xfId="17126"/>
    <cellStyle name="Input 4 2 6 5 4" xfId="17127"/>
    <cellStyle name="Input 4 2 6 5 4 2" xfId="17128"/>
    <cellStyle name="Input 4 2 6 5 5" xfId="17129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4" xfId="17135"/>
    <cellStyle name="Input 4 2 6 7" xfId="17136"/>
    <cellStyle name="Input 4 2 6 7 2" xfId="17137"/>
    <cellStyle name="Input 4 2 6 8" xfId="17138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4" xfId="17155"/>
    <cellStyle name="Input 4 2 7 5" xfId="17156"/>
    <cellStyle name="Input 4 2 7 5 2" xfId="17157"/>
    <cellStyle name="Input 4 2 7 6" xfId="17158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4" xfId="17170"/>
    <cellStyle name="Input 4 2 8 4" xfId="17171"/>
    <cellStyle name="Input 4 2 8 4 2" xfId="17172"/>
    <cellStyle name="Input 4 2 8 5" xfId="17173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4" xfId="17185"/>
    <cellStyle name="Input 4 2 9 4" xfId="17186"/>
    <cellStyle name="Input 4 2 9 4 2" xfId="17187"/>
    <cellStyle name="Input 4 2 9 5" xfId="17188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2" xfId="17194"/>
    <cellStyle name="Input 4 3 2" xfId="17195"/>
    <cellStyle name="Input 4 3 2 10" xfId="17196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4" xfId="17216"/>
    <cellStyle name="Input 4 3 2 2 2 2 5" xfId="17217"/>
    <cellStyle name="Input 4 3 2 2 2 2 5 2" xfId="17218"/>
    <cellStyle name="Input 4 3 2 2 2 2 6" xfId="17219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4" xfId="17236"/>
    <cellStyle name="Input 4 3 2 2 2 3 5" xfId="17237"/>
    <cellStyle name="Input 4 3 2 2 2 3 5 2" xfId="17238"/>
    <cellStyle name="Input 4 3 2 2 2 3 6" xfId="17239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4" xfId="17251"/>
    <cellStyle name="Input 4 3 2 2 2 4 4" xfId="17252"/>
    <cellStyle name="Input 4 3 2 2 2 4 4 2" xfId="17253"/>
    <cellStyle name="Input 4 3 2 2 2 4 5" xfId="17254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4" xfId="17266"/>
    <cellStyle name="Input 4 3 2 2 2 5 4" xfId="17267"/>
    <cellStyle name="Input 4 3 2 2 2 5 4 2" xfId="17268"/>
    <cellStyle name="Input 4 3 2 2 2 5 5" xfId="17269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4" xfId="17275"/>
    <cellStyle name="Input 4 3 2 2 2 7" xfId="17276"/>
    <cellStyle name="Input 4 3 2 2 2 7 2" xfId="17277"/>
    <cellStyle name="Input 4 3 2 2 2 8" xfId="17278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4" xfId="17296"/>
    <cellStyle name="Input 4 3 2 2 3 2 5" xfId="17297"/>
    <cellStyle name="Input 4 3 2 2 3 2 5 2" xfId="17298"/>
    <cellStyle name="Input 4 3 2 2 3 2 6" xfId="17299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4" xfId="17316"/>
    <cellStyle name="Input 4 3 2 2 3 3 5" xfId="17317"/>
    <cellStyle name="Input 4 3 2 2 3 3 5 2" xfId="17318"/>
    <cellStyle name="Input 4 3 2 2 3 3 6" xfId="17319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4" xfId="17331"/>
    <cellStyle name="Input 4 3 2 2 3 4 4" xfId="17332"/>
    <cellStyle name="Input 4 3 2 2 3 4 4 2" xfId="17333"/>
    <cellStyle name="Input 4 3 2 2 3 4 5" xfId="17334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4" xfId="17346"/>
    <cellStyle name="Input 4 3 2 2 3 5 4" xfId="17347"/>
    <cellStyle name="Input 4 3 2 2 3 5 4 2" xfId="17348"/>
    <cellStyle name="Input 4 3 2 2 3 5 5" xfId="17349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4" xfId="17355"/>
    <cellStyle name="Input 4 3 2 2 3 7" xfId="17356"/>
    <cellStyle name="Input 4 3 2 2 3 7 2" xfId="17357"/>
    <cellStyle name="Input 4 3 2 2 3 8" xfId="17358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4" xfId="17375"/>
    <cellStyle name="Input 4 3 2 2 4 5" xfId="17376"/>
    <cellStyle name="Input 4 3 2 2 4 5 2" xfId="17377"/>
    <cellStyle name="Input 4 3 2 2 4 6" xfId="17378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4" xfId="17390"/>
    <cellStyle name="Input 4 3 2 2 5 4" xfId="17391"/>
    <cellStyle name="Input 4 3 2 2 5 4 2" xfId="17392"/>
    <cellStyle name="Input 4 3 2 2 5 5" xfId="1739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4" xfId="17405"/>
    <cellStyle name="Input 4 3 2 2 6 4" xfId="17406"/>
    <cellStyle name="Input 4 3 2 2 6 4 2" xfId="17407"/>
    <cellStyle name="Input 4 3 2 2 6 5" xfId="17408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4" xfId="17414"/>
    <cellStyle name="Input 4 3 2 2 8" xfId="17415"/>
    <cellStyle name="Input 4 3 2 2 8 2" xfId="17416"/>
    <cellStyle name="Input 4 3 2 2 9" xfId="17417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4" xfId="17434"/>
    <cellStyle name="Input 4 3 2 3 2 5" xfId="17435"/>
    <cellStyle name="Input 4 3 2 3 2 5 2" xfId="17436"/>
    <cellStyle name="Input 4 3 2 3 2 6" xfId="17437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4" xfId="17454"/>
    <cellStyle name="Input 4 3 2 3 3 5" xfId="17455"/>
    <cellStyle name="Input 4 3 2 3 3 5 2" xfId="17456"/>
    <cellStyle name="Input 4 3 2 3 3 6" xfId="17457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4" xfId="17469"/>
    <cellStyle name="Input 4 3 2 3 4 4" xfId="17470"/>
    <cellStyle name="Input 4 3 2 3 4 4 2" xfId="17471"/>
    <cellStyle name="Input 4 3 2 3 4 5" xfId="17472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4" xfId="17484"/>
    <cellStyle name="Input 4 3 2 3 5 4" xfId="17485"/>
    <cellStyle name="Input 4 3 2 3 5 4 2" xfId="17486"/>
    <cellStyle name="Input 4 3 2 3 5 5" xfId="17487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4" xfId="17493"/>
    <cellStyle name="Input 4 3 2 3 7" xfId="17494"/>
    <cellStyle name="Input 4 3 2 3 7 2" xfId="17495"/>
    <cellStyle name="Input 4 3 2 3 8" xfId="17496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4" xfId="17514"/>
    <cellStyle name="Input 4 3 2 4 2 5" xfId="17515"/>
    <cellStyle name="Input 4 3 2 4 2 5 2" xfId="17516"/>
    <cellStyle name="Input 4 3 2 4 2 6" xfId="17517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4" xfId="17534"/>
    <cellStyle name="Input 4 3 2 4 3 5" xfId="17535"/>
    <cellStyle name="Input 4 3 2 4 3 5 2" xfId="17536"/>
    <cellStyle name="Input 4 3 2 4 3 6" xfId="17537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4" xfId="17549"/>
    <cellStyle name="Input 4 3 2 4 4 4" xfId="17550"/>
    <cellStyle name="Input 4 3 2 4 4 4 2" xfId="17551"/>
    <cellStyle name="Input 4 3 2 4 4 5" xfId="17552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4" xfId="17564"/>
    <cellStyle name="Input 4 3 2 4 5 4" xfId="17565"/>
    <cellStyle name="Input 4 3 2 4 5 4 2" xfId="17566"/>
    <cellStyle name="Input 4 3 2 4 5 5" xfId="17567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4" xfId="17573"/>
    <cellStyle name="Input 4 3 2 4 7" xfId="17574"/>
    <cellStyle name="Input 4 3 2 4 7 2" xfId="17575"/>
    <cellStyle name="Input 4 3 2 4 8" xfId="17576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4" xfId="17593"/>
    <cellStyle name="Input 4 3 2 5 5" xfId="17594"/>
    <cellStyle name="Input 4 3 2 5 5 2" xfId="17595"/>
    <cellStyle name="Input 4 3 2 5 6" xfId="17596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4" xfId="17608"/>
    <cellStyle name="Input 4 3 2 6 4" xfId="17609"/>
    <cellStyle name="Input 4 3 2 6 4 2" xfId="17610"/>
    <cellStyle name="Input 4 3 2 6 5" xfId="17611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4" xfId="17623"/>
    <cellStyle name="Input 4 3 2 7 4" xfId="17624"/>
    <cellStyle name="Input 4 3 2 7 4 2" xfId="17625"/>
    <cellStyle name="Input 4 3 2 7 5" xfId="17626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4" xfId="17653"/>
    <cellStyle name="Input 4 3 3 2 2 5" xfId="17654"/>
    <cellStyle name="Input 4 3 3 2 2 5 2" xfId="17655"/>
    <cellStyle name="Input 4 3 3 2 2 6" xfId="17656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4" xfId="17673"/>
    <cellStyle name="Input 4 3 3 2 3 5" xfId="17674"/>
    <cellStyle name="Input 4 3 3 2 3 5 2" xfId="17675"/>
    <cellStyle name="Input 4 3 3 2 3 6" xfId="17676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4" xfId="17688"/>
    <cellStyle name="Input 4 3 3 2 4 4" xfId="17689"/>
    <cellStyle name="Input 4 3 3 2 4 4 2" xfId="17690"/>
    <cellStyle name="Input 4 3 3 2 4 5" xfId="17691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4" xfId="17703"/>
    <cellStyle name="Input 4 3 3 2 5 4" xfId="17704"/>
    <cellStyle name="Input 4 3 3 2 5 4 2" xfId="17705"/>
    <cellStyle name="Input 4 3 3 2 5 5" xfId="17706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4" xfId="17712"/>
    <cellStyle name="Input 4 3 3 2 7" xfId="17713"/>
    <cellStyle name="Input 4 3 3 2 7 2" xfId="17714"/>
    <cellStyle name="Input 4 3 3 2 8" xfId="17715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4" xfId="17733"/>
    <cellStyle name="Input 4 3 3 3 2 5" xfId="17734"/>
    <cellStyle name="Input 4 3 3 3 2 5 2" xfId="17735"/>
    <cellStyle name="Input 4 3 3 3 2 6" xfId="17736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4" xfId="17753"/>
    <cellStyle name="Input 4 3 3 3 3 5" xfId="17754"/>
    <cellStyle name="Input 4 3 3 3 3 5 2" xfId="17755"/>
    <cellStyle name="Input 4 3 3 3 3 6" xfId="17756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4" xfId="17768"/>
    <cellStyle name="Input 4 3 3 3 4 4" xfId="17769"/>
    <cellStyle name="Input 4 3 3 3 4 4 2" xfId="17770"/>
    <cellStyle name="Input 4 3 3 3 4 5" xfId="17771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4" xfId="17783"/>
    <cellStyle name="Input 4 3 3 3 5 4" xfId="17784"/>
    <cellStyle name="Input 4 3 3 3 5 4 2" xfId="17785"/>
    <cellStyle name="Input 4 3 3 3 5 5" xfId="17786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4" xfId="17792"/>
    <cellStyle name="Input 4 3 3 3 7" xfId="17793"/>
    <cellStyle name="Input 4 3 3 3 7 2" xfId="17794"/>
    <cellStyle name="Input 4 3 3 3 8" xfId="17795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4" xfId="17812"/>
    <cellStyle name="Input 4 3 3 4 5" xfId="17813"/>
    <cellStyle name="Input 4 3 3 4 5 2" xfId="17814"/>
    <cellStyle name="Input 4 3 3 4 6" xfId="17815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4" xfId="17827"/>
    <cellStyle name="Input 4 3 3 5 4" xfId="17828"/>
    <cellStyle name="Input 4 3 3 5 4 2" xfId="17829"/>
    <cellStyle name="Input 4 3 3 5 5" xfId="1783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4" xfId="17842"/>
    <cellStyle name="Input 4 3 3 6 4" xfId="17843"/>
    <cellStyle name="Input 4 3 3 6 4 2" xfId="17844"/>
    <cellStyle name="Input 4 3 3 6 5" xfId="17845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4" xfId="17851"/>
    <cellStyle name="Input 4 3 3 8" xfId="17852"/>
    <cellStyle name="Input 4 3 3 8 2" xfId="17853"/>
    <cellStyle name="Input 4 3 3 9" xfId="17854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4" xfId="17871"/>
    <cellStyle name="Input 4 3 4 2 5" xfId="17872"/>
    <cellStyle name="Input 4 3 4 2 5 2" xfId="17873"/>
    <cellStyle name="Input 4 3 4 2 6" xfId="17874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4" xfId="17891"/>
    <cellStyle name="Input 4 3 4 3 5" xfId="17892"/>
    <cellStyle name="Input 4 3 4 3 5 2" xfId="17893"/>
    <cellStyle name="Input 4 3 4 3 6" xfId="17894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4" xfId="17906"/>
    <cellStyle name="Input 4 3 4 4 4" xfId="17907"/>
    <cellStyle name="Input 4 3 4 4 4 2" xfId="17908"/>
    <cellStyle name="Input 4 3 4 4 5" xfId="17909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4" xfId="17921"/>
    <cellStyle name="Input 4 3 4 5 4" xfId="17922"/>
    <cellStyle name="Input 4 3 4 5 4 2" xfId="17923"/>
    <cellStyle name="Input 4 3 4 5 5" xfId="17924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4" xfId="17930"/>
    <cellStyle name="Input 4 3 4 7" xfId="17931"/>
    <cellStyle name="Input 4 3 4 7 2" xfId="17932"/>
    <cellStyle name="Input 4 3 4 8" xfId="17933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4" xfId="17951"/>
    <cellStyle name="Input 4 3 5 2 5" xfId="17952"/>
    <cellStyle name="Input 4 3 5 2 5 2" xfId="17953"/>
    <cellStyle name="Input 4 3 5 2 6" xfId="17954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4" xfId="17971"/>
    <cellStyle name="Input 4 3 5 3 5" xfId="17972"/>
    <cellStyle name="Input 4 3 5 3 5 2" xfId="17973"/>
    <cellStyle name="Input 4 3 5 3 6" xfId="17974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4" xfId="17986"/>
    <cellStyle name="Input 4 3 5 4 4" xfId="17987"/>
    <cellStyle name="Input 4 3 5 4 4 2" xfId="17988"/>
    <cellStyle name="Input 4 3 5 4 5" xfId="17989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4" xfId="18001"/>
    <cellStyle name="Input 4 3 5 5 4" xfId="18002"/>
    <cellStyle name="Input 4 3 5 5 4 2" xfId="18003"/>
    <cellStyle name="Input 4 3 5 5 5" xfId="18004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4" xfId="18010"/>
    <cellStyle name="Input 4 3 5 7" xfId="18011"/>
    <cellStyle name="Input 4 3 5 7 2" xfId="18012"/>
    <cellStyle name="Input 4 3 5 8" xfId="18013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4" xfId="18030"/>
    <cellStyle name="Input 4 3 6 5" xfId="18031"/>
    <cellStyle name="Input 4 3 6 5 2" xfId="18032"/>
    <cellStyle name="Input 4 3 6 6" xfId="18033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4" xfId="18045"/>
    <cellStyle name="Input 4 3 7 4" xfId="18046"/>
    <cellStyle name="Input 4 3 7 4 2" xfId="18047"/>
    <cellStyle name="Input 4 3 7 5" xfId="18048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4" xfId="18060"/>
    <cellStyle name="Input 4 3 8 4" xfId="18061"/>
    <cellStyle name="Input 4 3 8 4 2" xfId="18062"/>
    <cellStyle name="Input 4 3 8 5" xfId="18063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4" xfId="18069"/>
    <cellStyle name="Input 4 4" xfId="18070"/>
    <cellStyle name="Input 4 4 10" xfId="18071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4" xfId="18091"/>
    <cellStyle name="Input 4 4 2 2 2 5" xfId="18092"/>
    <cellStyle name="Input 4 4 2 2 2 5 2" xfId="18093"/>
    <cellStyle name="Input 4 4 2 2 2 6" xfId="18094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4" xfId="18111"/>
    <cellStyle name="Input 4 4 2 2 3 5" xfId="18112"/>
    <cellStyle name="Input 4 4 2 2 3 5 2" xfId="18113"/>
    <cellStyle name="Input 4 4 2 2 3 6" xfId="18114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4" xfId="18126"/>
    <cellStyle name="Input 4 4 2 2 4 4" xfId="18127"/>
    <cellStyle name="Input 4 4 2 2 4 4 2" xfId="18128"/>
    <cellStyle name="Input 4 4 2 2 4 5" xfId="18129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4" xfId="18141"/>
    <cellStyle name="Input 4 4 2 2 5 4" xfId="18142"/>
    <cellStyle name="Input 4 4 2 2 5 4 2" xfId="18143"/>
    <cellStyle name="Input 4 4 2 2 5 5" xfId="18144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4" xfId="18150"/>
    <cellStyle name="Input 4 4 2 2 7" xfId="18151"/>
    <cellStyle name="Input 4 4 2 2 7 2" xfId="18152"/>
    <cellStyle name="Input 4 4 2 2 8" xfId="18153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4" xfId="18171"/>
    <cellStyle name="Input 4 4 2 3 2 5" xfId="18172"/>
    <cellStyle name="Input 4 4 2 3 2 5 2" xfId="18173"/>
    <cellStyle name="Input 4 4 2 3 2 6" xfId="18174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4" xfId="18191"/>
    <cellStyle name="Input 4 4 2 3 3 5" xfId="18192"/>
    <cellStyle name="Input 4 4 2 3 3 5 2" xfId="18193"/>
    <cellStyle name="Input 4 4 2 3 3 6" xfId="18194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4" xfId="18206"/>
    <cellStyle name="Input 4 4 2 3 4 4" xfId="18207"/>
    <cellStyle name="Input 4 4 2 3 4 4 2" xfId="18208"/>
    <cellStyle name="Input 4 4 2 3 4 5" xfId="18209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4" xfId="18221"/>
    <cellStyle name="Input 4 4 2 3 5 4" xfId="18222"/>
    <cellStyle name="Input 4 4 2 3 5 4 2" xfId="18223"/>
    <cellStyle name="Input 4 4 2 3 5 5" xfId="18224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4" xfId="18230"/>
    <cellStyle name="Input 4 4 2 3 7" xfId="18231"/>
    <cellStyle name="Input 4 4 2 3 7 2" xfId="18232"/>
    <cellStyle name="Input 4 4 2 3 8" xfId="18233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4" xfId="18250"/>
    <cellStyle name="Input 4 4 2 4 5" xfId="18251"/>
    <cellStyle name="Input 4 4 2 4 5 2" xfId="18252"/>
    <cellStyle name="Input 4 4 2 4 6" xfId="18253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4" xfId="18265"/>
    <cellStyle name="Input 4 4 2 5 4" xfId="18266"/>
    <cellStyle name="Input 4 4 2 5 4 2" xfId="18267"/>
    <cellStyle name="Input 4 4 2 5 5" xfId="1826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4" xfId="18280"/>
    <cellStyle name="Input 4 4 2 6 4" xfId="18281"/>
    <cellStyle name="Input 4 4 2 6 4 2" xfId="18282"/>
    <cellStyle name="Input 4 4 2 6 5" xfId="18283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4" xfId="18289"/>
    <cellStyle name="Input 4 4 2 8" xfId="18290"/>
    <cellStyle name="Input 4 4 2 8 2" xfId="18291"/>
    <cellStyle name="Input 4 4 2 9" xfId="18292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4" xfId="18309"/>
    <cellStyle name="Input 4 4 3 2 5" xfId="18310"/>
    <cellStyle name="Input 4 4 3 2 5 2" xfId="18311"/>
    <cellStyle name="Input 4 4 3 2 6" xfId="18312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4" xfId="18329"/>
    <cellStyle name="Input 4 4 3 3 5" xfId="18330"/>
    <cellStyle name="Input 4 4 3 3 5 2" xfId="18331"/>
    <cellStyle name="Input 4 4 3 3 6" xfId="18332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4" xfId="18344"/>
    <cellStyle name="Input 4 4 3 4 4" xfId="18345"/>
    <cellStyle name="Input 4 4 3 4 4 2" xfId="18346"/>
    <cellStyle name="Input 4 4 3 4 5" xfId="18347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4" xfId="18359"/>
    <cellStyle name="Input 4 4 3 5 4" xfId="18360"/>
    <cellStyle name="Input 4 4 3 5 4 2" xfId="18361"/>
    <cellStyle name="Input 4 4 3 5 5" xfId="18362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4" xfId="18368"/>
    <cellStyle name="Input 4 4 3 7" xfId="18369"/>
    <cellStyle name="Input 4 4 3 7 2" xfId="18370"/>
    <cellStyle name="Input 4 4 3 8" xfId="18371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4" xfId="18389"/>
    <cellStyle name="Input 4 4 4 2 5" xfId="18390"/>
    <cellStyle name="Input 4 4 4 2 5 2" xfId="18391"/>
    <cellStyle name="Input 4 4 4 2 6" xfId="18392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4" xfId="18409"/>
    <cellStyle name="Input 4 4 4 3 5" xfId="18410"/>
    <cellStyle name="Input 4 4 4 3 5 2" xfId="18411"/>
    <cellStyle name="Input 4 4 4 3 6" xfId="18412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4" xfId="18424"/>
    <cellStyle name="Input 4 4 4 4 4" xfId="18425"/>
    <cellStyle name="Input 4 4 4 4 4 2" xfId="18426"/>
    <cellStyle name="Input 4 4 4 4 5" xfId="18427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4" xfId="18439"/>
    <cellStyle name="Input 4 4 4 5 4" xfId="18440"/>
    <cellStyle name="Input 4 4 4 5 4 2" xfId="18441"/>
    <cellStyle name="Input 4 4 4 5 5" xfId="18442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4" xfId="18448"/>
    <cellStyle name="Input 4 4 4 7" xfId="18449"/>
    <cellStyle name="Input 4 4 4 7 2" xfId="18450"/>
    <cellStyle name="Input 4 4 4 8" xfId="18451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4" xfId="18468"/>
    <cellStyle name="Input 4 4 5 5" xfId="18469"/>
    <cellStyle name="Input 4 4 5 5 2" xfId="18470"/>
    <cellStyle name="Input 4 4 5 6" xfId="18471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4" xfId="18483"/>
    <cellStyle name="Input 4 4 6 4" xfId="18484"/>
    <cellStyle name="Input 4 4 6 4 2" xfId="18485"/>
    <cellStyle name="Input 4 4 6 5" xfId="18486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4" xfId="18498"/>
    <cellStyle name="Input 4 4 7 4" xfId="18499"/>
    <cellStyle name="Input 4 4 7 4 2" xfId="18500"/>
    <cellStyle name="Input 4 4 7 5" xfId="18501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4" xfId="18528"/>
    <cellStyle name="Input 4 5 2 2 5" xfId="18529"/>
    <cellStyle name="Input 4 5 2 2 5 2" xfId="18530"/>
    <cellStyle name="Input 4 5 2 2 6" xfId="18531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4" xfId="18548"/>
    <cellStyle name="Input 4 5 2 3 5" xfId="18549"/>
    <cellStyle name="Input 4 5 2 3 5 2" xfId="18550"/>
    <cellStyle name="Input 4 5 2 3 6" xfId="18551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4" xfId="18563"/>
    <cellStyle name="Input 4 5 2 4 4" xfId="18564"/>
    <cellStyle name="Input 4 5 2 4 4 2" xfId="18565"/>
    <cellStyle name="Input 4 5 2 4 5" xfId="18566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4" xfId="18578"/>
    <cellStyle name="Input 4 5 2 5 4" xfId="18579"/>
    <cellStyle name="Input 4 5 2 5 4 2" xfId="18580"/>
    <cellStyle name="Input 4 5 2 5 5" xfId="18581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4" xfId="18587"/>
    <cellStyle name="Input 4 5 2 7" xfId="18588"/>
    <cellStyle name="Input 4 5 2 7 2" xfId="18589"/>
    <cellStyle name="Input 4 5 2 8" xfId="18590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4" xfId="18608"/>
    <cellStyle name="Input 4 5 3 2 5" xfId="18609"/>
    <cellStyle name="Input 4 5 3 2 5 2" xfId="18610"/>
    <cellStyle name="Input 4 5 3 2 6" xfId="18611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4" xfId="18628"/>
    <cellStyle name="Input 4 5 3 3 5" xfId="18629"/>
    <cellStyle name="Input 4 5 3 3 5 2" xfId="18630"/>
    <cellStyle name="Input 4 5 3 3 6" xfId="18631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4" xfId="18643"/>
    <cellStyle name="Input 4 5 3 4 4" xfId="18644"/>
    <cellStyle name="Input 4 5 3 4 4 2" xfId="18645"/>
    <cellStyle name="Input 4 5 3 4 5" xfId="18646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4" xfId="18658"/>
    <cellStyle name="Input 4 5 3 5 4" xfId="18659"/>
    <cellStyle name="Input 4 5 3 5 4 2" xfId="18660"/>
    <cellStyle name="Input 4 5 3 5 5" xfId="18661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4" xfId="18667"/>
    <cellStyle name="Input 4 5 3 7" xfId="18668"/>
    <cellStyle name="Input 4 5 3 7 2" xfId="18669"/>
    <cellStyle name="Input 4 5 3 8" xfId="18670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4" xfId="18687"/>
    <cellStyle name="Input 4 5 4 5" xfId="18688"/>
    <cellStyle name="Input 4 5 4 5 2" xfId="18689"/>
    <cellStyle name="Input 4 5 4 6" xfId="18690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4" xfId="18702"/>
    <cellStyle name="Input 4 5 5 4" xfId="18703"/>
    <cellStyle name="Input 4 5 5 4 2" xfId="18704"/>
    <cellStyle name="Input 4 5 5 5" xfId="1870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4" xfId="18717"/>
    <cellStyle name="Input 4 5 6 4" xfId="18718"/>
    <cellStyle name="Input 4 5 6 4 2" xfId="18719"/>
    <cellStyle name="Input 4 5 6 5" xfId="18720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4" xfId="18726"/>
    <cellStyle name="Input 4 5 8" xfId="18727"/>
    <cellStyle name="Input 4 5 8 2" xfId="18728"/>
    <cellStyle name="Input 4 5 9" xfId="18729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4" xfId="18746"/>
    <cellStyle name="Input 4 6 2 5" xfId="18747"/>
    <cellStyle name="Input 4 6 2 5 2" xfId="18748"/>
    <cellStyle name="Input 4 6 2 6" xfId="18749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4" xfId="18766"/>
    <cellStyle name="Input 4 6 3 5" xfId="18767"/>
    <cellStyle name="Input 4 6 3 5 2" xfId="18768"/>
    <cellStyle name="Input 4 6 3 6" xfId="18769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4" xfId="18781"/>
    <cellStyle name="Input 4 6 4 4" xfId="18782"/>
    <cellStyle name="Input 4 6 4 4 2" xfId="18783"/>
    <cellStyle name="Input 4 6 4 5" xfId="18784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4" xfId="18796"/>
    <cellStyle name="Input 4 6 5 4" xfId="18797"/>
    <cellStyle name="Input 4 6 5 4 2" xfId="18798"/>
    <cellStyle name="Input 4 6 5 5" xfId="18799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4" xfId="18805"/>
    <cellStyle name="Input 4 6 7" xfId="18806"/>
    <cellStyle name="Input 4 6 7 2" xfId="18807"/>
    <cellStyle name="Input 4 6 8" xfId="18808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4" xfId="18826"/>
    <cellStyle name="Input 4 7 2 5" xfId="18827"/>
    <cellStyle name="Input 4 7 2 5 2" xfId="18828"/>
    <cellStyle name="Input 4 7 2 6" xfId="18829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4" xfId="18846"/>
    <cellStyle name="Input 4 7 3 5" xfId="18847"/>
    <cellStyle name="Input 4 7 3 5 2" xfId="18848"/>
    <cellStyle name="Input 4 7 3 6" xfId="18849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4" xfId="18861"/>
    <cellStyle name="Input 4 7 4 4" xfId="18862"/>
    <cellStyle name="Input 4 7 4 4 2" xfId="18863"/>
    <cellStyle name="Input 4 7 4 5" xfId="18864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4" xfId="18876"/>
    <cellStyle name="Input 4 7 5 4" xfId="18877"/>
    <cellStyle name="Input 4 7 5 4 2" xfId="18878"/>
    <cellStyle name="Input 4 7 5 5" xfId="18879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4" xfId="18885"/>
    <cellStyle name="Input 4 7 7" xfId="18886"/>
    <cellStyle name="Input 4 7 7 2" xfId="18887"/>
    <cellStyle name="Input 4 7 8" xfId="18888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4" xfId="18900"/>
    <cellStyle name="Input 4 8 4" xfId="18901"/>
    <cellStyle name="Input 4 8 4 2" xfId="18902"/>
    <cellStyle name="Input 4 8 4 2 2" xfId="18903"/>
    <cellStyle name="Input 4 8 4 2 3" xfId="18904"/>
    <cellStyle name="Input 4 8 4 3" xfId="18905"/>
    <cellStyle name="Input 4 8 4 4" xfId="18906"/>
    <cellStyle name="Input 4 8 5" xfId="18907"/>
    <cellStyle name="Input 4 8 5 2" xfId="18908"/>
    <cellStyle name="Input 4 8 6" xfId="18909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4" xfId="18926"/>
    <cellStyle name="Input 4 9 5" xfId="18927"/>
    <cellStyle name="Input 4 9 5 2" xfId="18928"/>
    <cellStyle name="Input 4 9 6" xfId="18929"/>
    <cellStyle name="Input 4 9 7" xfId="18930"/>
    <cellStyle name="Input 5" xfId="18931"/>
    <cellStyle name="Input 5 10" xfId="1893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4" xfId="18952"/>
    <cellStyle name="Input 5 2 2 2 5" xfId="18953"/>
    <cellStyle name="Input 5 2 2 2 5 2" xfId="18954"/>
    <cellStyle name="Input 5 2 2 2 6" xfId="18955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4" xfId="18972"/>
    <cellStyle name="Input 5 2 2 3 5" xfId="18973"/>
    <cellStyle name="Input 5 2 2 3 5 2" xfId="18974"/>
    <cellStyle name="Input 5 2 2 3 6" xfId="18975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4" xfId="18987"/>
    <cellStyle name="Input 5 2 2 4 4" xfId="18988"/>
    <cellStyle name="Input 5 2 2 4 4 2" xfId="18989"/>
    <cellStyle name="Input 5 2 2 4 5" xfId="18990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4" xfId="19002"/>
    <cellStyle name="Input 5 2 2 5 4" xfId="19003"/>
    <cellStyle name="Input 5 2 2 5 4 2" xfId="19004"/>
    <cellStyle name="Input 5 2 2 5 5" xfId="19005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4" xfId="19011"/>
    <cellStyle name="Input 5 2 2 7" xfId="19012"/>
    <cellStyle name="Input 5 2 2 7 2" xfId="19013"/>
    <cellStyle name="Input 5 2 2 8" xfId="19014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4" xfId="19033"/>
    <cellStyle name="Input 5 2 3 2 5" xfId="19034"/>
    <cellStyle name="Input 5 2 3 2 5 2" xfId="19035"/>
    <cellStyle name="Input 5 2 3 2 6" xfId="19036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4" xfId="19053"/>
    <cellStyle name="Input 5 2 3 3 5" xfId="19054"/>
    <cellStyle name="Input 5 2 3 3 5 2" xfId="19055"/>
    <cellStyle name="Input 5 2 3 3 6" xfId="1905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4" xfId="19073"/>
    <cellStyle name="Input 5 2 3 4 5" xfId="19074"/>
    <cellStyle name="Input 5 2 3 4 5 2" xfId="19075"/>
    <cellStyle name="Input 5 2 3 4 6" xfId="19076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4" xfId="19088"/>
    <cellStyle name="Input 5 2 3 5 4" xfId="19089"/>
    <cellStyle name="Input 5 2 3 5 4 2" xfId="19090"/>
    <cellStyle name="Input 5 2 3 5 5" xfId="19091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4" xfId="19103"/>
    <cellStyle name="Input 5 2 3 6 4" xfId="19104"/>
    <cellStyle name="Input 5 2 3 6 4 2" xfId="19105"/>
    <cellStyle name="Input 5 2 3 6 5" xfId="1910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4" xfId="19112"/>
    <cellStyle name="Input 5 2 3 8" xfId="19113"/>
    <cellStyle name="Input 5 2 3 8 2" xfId="19114"/>
    <cellStyle name="Input 5 2 3 9" xfId="19115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4" xfId="19131"/>
    <cellStyle name="Input 5 2 4 5" xfId="19132"/>
    <cellStyle name="Input 5 2 4 5 2" xfId="19133"/>
    <cellStyle name="Input 5 2 4 6" xfId="19134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4" xfId="19146"/>
    <cellStyle name="Input 5 2 5 4" xfId="19147"/>
    <cellStyle name="Input 5 2 5 4 2" xfId="19148"/>
    <cellStyle name="Input 5 2 5 5" xfId="19149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4" xfId="19161"/>
    <cellStyle name="Input 5 2 6 4" xfId="19162"/>
    <cellStyle name="Input 5 2 6 4 2" xfId="19163"/>
    <cellStyle name="Input 5 2 6 5" xfId="19164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4" xfId="19170"/>
    <cellStyle name="Input 5 2 8" xfId="19171"/>
    <cellStyle name="Input 5 2 8 2" xfId="19172"/>
    <cellStyle name="Input 5 2 9" xfId="19173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4" xfId="19190"/>
    <cellStyle name="Input 5 3 2 5" xfId="19191"/>
    <cellStyle name="Input 5 3 2 5 2" xfId="19192"/>
    <cellStyle name="Input 5 3 2 6" xfId="19193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4" xfId="19210"/>
    <cellStyle name="Input 5 3 3 5" xfId="19211"/>
    <cellStyle name="Input 5 3 3 5 2" xfId="19212"/>
    <cellStyle name="Input 5 3 3 6" xfId="19213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4" xfId="19225"/>
    <cellStyle name="Input 5 3 4 4" xfId="19226"/>
    <cellStyle name="Input 5 3 4 4 2" xfId="19227"/>
    <cellStyle name="Input 5 3 4 5" xfId="19228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4" xfId="19240"/>
    <cellStyle name="Input 5 3 5 4" xfId="19241"/>
    <cellStyle name="Input 5 3 5 4 2" xfId="19242"/>
    <cellStyle name="Input 5 3 5 5" xfId="19243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4" xfId="19249"/>
    <cellStyle name="Input 5 3 7" xfId="19250"/>
    <cellStyle name="Input 5 3 7 2" xfId="19251"/>
    <cellStyle name="Input 5 3 8" xfId="19252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4" xfId="19271"/>
    <cellStyle name="Input 5 4 2 5" xfId="19272"/>
    <cellStyle name="Input 5 4 2 5 2" xfId="19273"/>
    <cellStyle name="Input 5 4 2 6" xfId="19274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4" xfId="19291"/>
    <cellStyle name="Input 5 4 3 5" xfId="19292"/>
    <cellStyle name="Input 5 4 3 5 2" xfId="19293"/>
    <cellStyle name="Input 5 4 3 6" xfId="192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4" xfId="19311"/>
    <cellStyle name="Input 5 4 4 5" xfId="19312"/>
    <cellStyle name="Input 5 4 4 5 2" xfId="19313"/>
    <cellStyle name="Input 5 4 4 6" xfId="19314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4" xfId="19326"/>
    <cellStyle name="Input 5 4 5 4" xfId="19327"/>
    <cellStyle name="Input 5 4 5 4 2" xfId="19328"/>
    <cellStyle name="Input 5 4 5 5" xfId="19329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4" xfId="19341"/>
    <cellStyle name="Input 5 4 6 4" xfId="19342"/>
    <cellStyle name="Input 5 4 6 4 2" xfId="19343"/>
    <cellStyle name="Input 5 4 6 5" xfId="1934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4" xfId="19350"/>
    <cellStyle name="Input 5 4 8" xfId="19351"/>
    <cellStyle name="Input 5 4 8 2" xfId="19352"/>
    <cellStyle name="Input 5 4 9" xfId="19353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4" xfId="19369"/>
    <cellStyle name="Input 5 5 5" xfId="19370"/>
    <cellStyle name="Input 5 5 5 2" xfId="19371"/>
    <cellStyle name="Input 5 5 6" xfId="19372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4" xfId="19384"/>
    <cellStyle name="Input 5 6 4" xfId="19385"/>
    <cellStyle name="Input 5 6 4 2" xfId="19386"/>
    <cellStyle name="Input 5 6 5" xfId="19387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4" xfId="19399"/>
    <cellStyle name="Input 5 7 4" xfId="19400"/>
    <cellStyle name="Input 5 7 4 2" xfId="19401"/>
    <cellStyle name="Input 5 7 5" xfId="19402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4" xfId="19427"/>
    <cellStyle name="Input 6 2 5" xfId="19428"/>
    <cellStyle name="Input 6 2 5 2" xfId="19429"/>
    <cellStyle name="Input 6 2 6" xfId="19430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4" xfId="19447"/>
    <cellStyle name="Input 6 3 5" xfId="19448"/>
    <cellStyle name="Input 6 3 5 2" xfId="19449"/>
    <cellStyle name="Input 6 3 6" xfId="19450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4" xfId="19462"/>
    <cellStyle name="Input 6 4 4" xfId="19463"/>
    <cellStyle name="Input 6 4 4 2" xfId="19464"/>
    <cellStyle name="Input 6 4 5" xfId="19465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4" xfId="19477"/>
    <cellStyle name="Input 6 5 4" xfId="19478"/>
    <cellStyle name="Input 6 5 4 2" xfId="19479"/>
    <cellStyle name="Input 6 5 5" xfId="19480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4" xfId="19486"/>
    <cellStyle name="Input 6 7" xfId="19487"/>
    <cellStyle name="Input 6 7 2" xfId="19488"/>
    <cellStyle name="Input 6 8" xfId="19489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4" xfId="19508"/>
    <cellStyle name="Input 7 2 5" xfId="19509"/>
    <cellStyle name="Input 7 2 5 2" xfId="19510"/>
    <cellStyle name="Input 7 2 6" xfId="19511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4" xfId="19528"/>
    <cellStyle name="Input 7 3 5" xfId="19529"/>
    <cellStyle name="Input 7 3 5 2" xfId="19530"/>
    <cellStyle name="Input 7 3 6" xfId="1953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4" xfId="19548"/>
    <cellStyle name="Input 7 4 5" xfId="19549"/>
    <cellStyle name="Input 7 4 5 2" xfId="19550"/>
    <cellStyle name="Input 7 4 6" xfId="19551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4" xfId="19563"/>
    <cellStyle name="Input 7 5 4" xfId="19564"/>
    <cellStyle name="Input 7 5 4 2" xfId="19565"/>
    <cellStyle name="Input 7 5 5" xfId="19566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4" xfId="19578"/>
    <cellStyle name="Input 7 6 4" xfId="19579"/>
    <cellStyle name="Input 7 6 4 2" xfId="19580"/>
    <cellStyle name="Input 7 6 5" xfId="1958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4" xfId="19587"/>
    <cellStyle name="Input 7 8" xfId="19588"/>
    <cellStyle name="Input 7 8 2" xfId="19589"/>
    <cellStyle name="Input 7 9" xfId="19590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4" xfId="19607"/>
    <cellStyle name="Input 8 2 5" xfId="19608"/>
    <cellStyle name="Input 8 2 5 2" xfId="19609"/>
    <cellStyle name="Input 8 2 6" xfId="19610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4" xfId="19627"/>
    <cellStyle name="Input 8 3 5" xfId="19628"/>
    <cellStyle name="Input 8 3 5 2" xfId="19629"/>
    <cellStyle name="Input 8 3 6" xfId="19630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4" xfId="19642"/>
    <cellStyle name="Input 8 4 4" xfId="19643"/>
    <cellStyle name="Input 8 4 4 2" xfId="19644"/>
    <cellStyle name="Input 8 4 5" xfId="19645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4" xfId="19657"/>
    <cellStyle name="Input 8 5 4" xfId="19658"/>
    <cellStyle name="Input 8 5 4 2" xfId="19659"/>
    <cellStyle name="Input 8 5 5" xfId="19660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4" xfId="19666"/>
    <cellStyle name="Input 8 7" xfId="19667"/>
    <cellStyle name="Input 8 7 2" xfId="19668"/>
    <cellStyle name="Input 8 8" xfId="196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4" xfId="19688"/>
    <cellStyle name="Input 9 2 5" xfId="19689"/>
    <cellStyle name="Input 9 2 5 2" xfId="19690"/>
    <cellStyle name="Input 9 2 6" xfId="19691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4" xfId="19708"/>
    <cellStyle name="Input 9 3 5" xfId="19709"/>
    <cellStyle name="Input 9 3 5 2" xfId="19710"/>
    <cellStyle name="Input 9 3 6" xfId="19711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4" xfId="19728"/>
    <cellStyle name="Input 9 4 5" xfId="19729"/>
    <cellStyle name="Input 9 4 5 2" xfId="19730"/>
    <cellStyle name="Input 9 4 6" xfId="1973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4" xfId="19743"/>
    <cellStyle name="Input 9 5 4" xfId="19744"/>
    <cellStyle name="Input 9 5 4 2" xfId="19745"/>
    <cellStyle name="Input 9 5 5" xfId="19746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4" xfId="19758"/>
    <cellStyle name="Input 9 6 4" xfId="19759"/>
    <cellStyle name="Input 9 6 4 2" xfId="19760"/>
    <cellStyle name="Input 9 6 5" xfId="19761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4" xfId="19767"/>
    <cellStyle name="Input 9 8" xfId="19768"/>
    <cellStyle name="Input 9 8 2" xfId="19769"/>
    <cellStyle name="Input 9 9" xfId="19770"/>
    <cellStyle name="LineItemPrompt" xfId="57"/>
    <cellStyle name="LineItemValue" xfId="58"/>
    <cellStyle name="Linked Cell" xfId="59" builtinId="24" customBuiltin="1"/>
    <cellStyle name="Linked Cell 2" xfId="19771"/>
    <cellStyle name="Linked Cell 2 2" xfId="19772"/>
    <cellStyle name="Linked Cell 2 3" xfId="19773"/>
    <cellStyle name="Linked Cell 3" xfId="19774"/>
    <cellStyle name="Linked Cell 4" xfId="19775"/>
    <cellStyle name="Linked Cell 4 2" xfId="19776"/>
    <cellStyle name="Linked Cell 4 2 2" xfId="19777"/>
    <cellStyle name="Linked Cell 4 2 3" xfId="19778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3" xfId="19787"/>
    <cellStyle name="Neutral 3" xfId="19788"/>
    <cellStyle name="Neutral 4" xfId="19789"/>
    <cellStyle name="Neutral 4 2" xfId="19790"/>
    <cellStyle name="Neutral 4 2 2" xfId="19791"/>
    <cellStyle name="Neutral 4 2 3" xfId="19792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1" xfId="19801"/>
    <cellStyle name="Normal 11 10" xfId="1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3" xfId="19808"/>
    <cellStyle name="Normal 11 2 2 2 3" xfId="19809"/>
    <cellStyle name="Normal 11 2 2 2 4" xfId="19810"/>
    <cellStyle name="Normal 11 2 2 3" xfId="19811"/>
    <cellStyle name="Normal 11 2 2 3 2" xfId="19812"/>
    <cellStyle name="Normal 11 2 2 3 3" xfId="19813"/>
    <cellStyle name="Normal 11 2 2 4" xfId="19814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3" xfId="19820"/>
    <cellStyle name="Normal 11 2 3 2 3" xfId="19821"/>
    <cellStyle name="Normal 11 2 3 2 4" xfId="19822"/>
    <cellStyle name="Normal 11 2 3 3" xfId="19823"/>
    <cellStyle name="Normal 11 2 3 3 2" xfId="19824"/>
    <cellStyle name="Normal 11 2 3 3 3" xfId="19825"/>
    <cellStyle name="Normal 11 2 3 4" xfId="19826"/>
    <cellStyle name="Normal 11 2 3 5" xfId="19827"/>
    <cellStyle name="Normal 11 2 4" xfId="19828"/>
    <cellStyle name="Normal 11 2 4 2" xfId="19829"/>
    <cellStyle name="Normal 11 2 4 2 2" xfId="19830"/>
    <cellStyle name="Normal 11 2 4 2 3" xfId="19831"/>
    <cellStyle name="Normal 11 2 4 3" xfId="19832"/>
    <cellStyle name="Normal 11 2 4 4" xfId="19833"/>
    <cellStyle name="Normal 11 2 5" xfId="19834"/>
    <cellStyle name="Normal 11 2 5 2" xfId="19835"/>
    <cellStyle name="Normal 11 2 5 3" xfId="19836"/>
    <cellStyle name="Normal 11 2 6" xfId="19837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3" xfId="19844"/>
    <cellStyle name="Normal 11 3 2 2 3" xfId="19845"/>
    <cellStyle name="Normal 11 3 2 2 4" xfId="19846"/>
    <cellStyle name="Normal 11 3 2 3" xfId="19847"/>
    <cellStyle name="Normal 11 3 2 3 2" xfId="19848"/>
    <cellStyle name="Normal 11 3 2 3 3" xfId="19849"/>
    <cellStyle name="Normal 11 3 2 4" xfId="19850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3" xfId="19856"/>
    <cellStyle name="Normal 11 3 3 2 3" xfId="19857"/>
    <cellStyle name="Normal 11 3 3 2 4" xfId="19858"/>
    <cellStyle name="Normal 11 3 3 3" xfId="19859"/>
    <cellStyle name="Normal 11 3 3 3 2" xfId="19860"/>
    <cellStyle name="Normal 11 3 3 3 3" xfId="19861"/>
    <cellStyle name="Normal 11 3 3 4" xfId="19862"/>
    <cellStyle name="Normal 11 3 3 5" xfId="19863"/>
    <cellStyle name="Normal 11 3 4" xfId="19864"/>
    <cellStyle name="Normal 11 3 4 2" xfId="19865"/>
    <cellStyle name="Normal 11 3 4 2 2" xfId="19866"/>
    <cellStyle name="Normal 11 3 4 2 3" xfId="19867"/>
    <cellStyle name="Normal 11 3 4 3" xfId="19868"/>
    <cellStyle name="Normal 11 3 4 4" xfId="19869"/>
    <cellStyle name="Normal 11 3 5" xfId="19870"/>
    <cellStyle name="Normal 11 3 5 2" xfId="19871"/>
    <cellStyle name="Normal 11 3 5 3" xfId="19872"/>
    <cellStyle name="Normal 11 3 6" xfId="19873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3" xfId="19880"/>
    <cellStyle name="Normal 11 4 2 2 3" xfId="19881"/>
    <cellStyle name="Normal 11 4 2 2 4" xfId="19882"/>
    <cellStyle name="Normal 11 4 2 3" xfId="19883"/>
    <cellStyle name="Normal 11 4 2 3 2" xfId="19884"/>
    <cellStyle name="Normal 11 4 2 3 3" xfId="19885"/>
    <cellStyle name="Normal 11 4 2 4" xfId="19886"/>
    <cellStyle name="Normal 11 4 2 5" xfId="19887"/>
    <cellStyle name="Normal 11 4 3" xfId="19888"/>
    <cellStyle name="Normal 11 4 3 2" xfId="19889"/>
    <cellStyle name="Normal 11 4 3 2 2" xfId="19890"/>
    <cellStyle name="Normal 11 4 3 2 3" xfId="19891"/>
    <cellStyle name="Normal 11 4 3 3" xfId="19892"/>
    <cellStyle name="Normal 11 4 3 4" xfId="19893"/>
    <cellStyle name="Normal 11 4 4" xfId="19894"/>
    <cellStyle name="Normal 11 4 4 2" xfId="19895"/>
    <cellStyle name="Normal 11 4 4 3" xfId="19896"/>
    <cellStyle name="Normal 11 4 5" xfId="19897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3" xfId="19904"/>
    <cellStyle name="Normal 11 5 2 2 3" xfId="19905"/>
    <cellStyle name="Normal 11 5 2 2 4" xfId="19906"/>
    <cellStyle name="Normal 11 5 2 3" xfId="19907"/>
    <cellStyle name="Normal 11 5 2 3 2" xfId="19908"/>
    <cellStyle name="Normal 11 5 2 3 3" xfId="19909"/>
    <cellStyle name="Normal 11 5 2 4" xfId="19910"/>
    <cellStyle name="Normal 11 5 2 5" xfId="19911"/>
    <cellStyle name="Normal 11 5 3" xfId="19912"/>
    <cellStyle name="Normal 11 5 3 2" xfId="19913"/>
    <cellStyle name="Normal 11 5 3 2 2" xfId="19914"/>
    <cellStyle name="Normal 11 5 3 2 3" xfId="19915"/>
    <cellStyle name="Normal 11 5 3 3" xfId="19916"/>
    <cellStyle name="Normal 11 5 3 4" xfId="19917"/>
    <cellStyle name="Normal 11 5 4" xfId="19918"/>
    <cellStyle name="Normal 11 5 4 2" xfId="19919"/>
    <cellStyle name="Normal 11 5 4 3" xfId="19920"/>
    <cellStyle name="Normal 11 5 5" xfId="19921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3" xfId="19927"/>
    <cellStyle name="Normal 11 6 2 3" xfId="19928"/>
    <cellStyle name="Normal 11 6 2 4" xfId="19929"/>
    <cellStyle name="Normal 11 6 3" xfId="19930"/>
    <cellStyle name="Normal 11 6 3 2" xfId="19931"/>
    <cellStyle name="Normal 11 6 3 3" xfId="19932"/>
    <cellStyle name="Normal 11 6 4" xfId="19933"/>
    <cellStyle name="Normal 11 6 5" xfId="19934"/>
    <cellStyle name="Normal 11 7" xfId="19935"/>
    <cellStyle name="Normal 11 7 2" xfId="19936"/>
    <cellStyle name="Normal 11 7 2 2" xfId="19937"/>
    <cellStyle name="Normal 11 7 2 3" xfId="19938"/>
    <cellStyle name="Normal 11 7 3" xfId="19939"/>
    <cellStyle name="Normal 11 7 4" xfId="19940"/>
    <cellStyle name="Normal 11 8" xfId="19941"/>
    <cellStyle name="Normal 11 8 2" xfId="19942"/>
    <cellStyle name="Normal 11 8 3" xfId="19943"/>
    <cellStyle name="Normal 11 9" xfId="19944"/>
    <cellStyle name="Normal 12" xfId="19945"/>
    <cellStyle name="Normal 12 2" xfId="19946"/>
    <cellStyle name="Normal 12 3" xfId="19947"/>
    <cellStyle name="Normal 13" xfId="19948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3" xfId="19957"/>
    <cellStyle name="Normal 19 4" xfId="19958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3" xfId="19967"/>
    <cellStyle name="Normal 2 10 2 2 2 3" xfId="19968"/>
    <cellStyle name="Normal 2 10 2 2 2 4" xfId="19969"/>
    <cellStyle name="Normal 2 10 2 2 3" xfId="19970"/>
    <cellStyle name="Normal 2 10 2 2 3 2" xfId="19971"/>
    <cellStyle name="Normal 2 10 2 2 3 3" xfId="19972"/>
    <cellStyle name="Normal 2 10 2 2 4" xfId="19973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3" xfId="19979"/>
    <cellStyle name="Normal 2 10 2 3 2 3" xfId="19980"/>
    <cellStyle name="Normal 2 10 2 3 2 4" xfId="19981"/>
    <cellStyle name="Normal 2 10 2 3 3" xfId="19982"/>
    <cellStyle name="Normal 2 10 2 3 3 2" xfId="19983"/>
    <cellStyle name="Normal 2 10 2 3 3 3" xfId="19984"/>
    <cellStyle name="Normal 2 10 2 3 4" xfId="19985"/>
    <cellStyle name="Normal 2 10 2 3 5" xfId="19986"/>
    <cellStyle name="Normal 2 10 2 4" xfId="19987"/>
    <cellStyle name="Normal 2 10 2 4 2" xfId="19988"/>
    <cellStyle name="Normal 2 10 2 4 2 2" xfId="19989"/>
    <cellStyle name="Normal 2 10 2 4 2 3" xfId="19990"/>
    <cellStyle name="Normal 2 10 2 4 3" xfId="19991"/>
    <cellStyle name="Normal 2 10 2 4 4" xfId="19992"/>
    <cellStyle name="Normal 2 10 2 5" xfId="19993"/>
    <cellStyle name="Normal 2 10 2 5 2" xfId="19994"/>
    <cellStyle name="Normal 2 10 2 5 3" xfId="19995"/>
    <cellStyle name="Normal 2 10 2 6" xfId="1999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3" xfId="20003"/>
    <cellStyle name="Normal 2 10 3 2 2 3" xfId="20004"/>
    <cellStyle name="Normal 2 10 3 2 2 4" xfId="20005"/>
    <cellStyle name="Normal 2 10 3 2 3" xfId="20006"/>
    <cellStyle name="Normal 2 10 3 2 3 2" xfId="20007"/>
    <cellStyle name="Normal 2 10 3 2 3 3" xfId="20008"/>
    <cellStyle name="Normal 2 10 3 2 4" xfId="20009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3" xfId="20015"/>
    <cellStyle name="Normal 2 10 3 3 2 3" xfId="20016"/>
    <cellStyle name="Normal 2 10 3 3 2 4" xfId="20017"/>
    <cellStyle name="Normal 2 10 3 3 3" xfId="20018"/>
    <cellStyle name="Normal 2 10 3 3 3 2" xfId="20019"/>
    <cellStyle name="Normal 2 10 3 3 3 3" xfId="20020"/>
    <cellStyle name="Normal 2 10 3 3 4" xfId="20021"/>
    <cellStyle name="Normal 2 10 3 3 5" xfId="20022"/>
    <cellStyle name="Normal 2 10 3 4" xfId="20023"/>
    <cellStyle name="Normal 2 10 3 4 2" xfId="20024"/>
    <cellStyle name="Normal 2 10 3 4 2 2" xfId="20025"/>
    <cellStyle name="Normal 2 10 3 4 2 3" xfId="20026"/>
    <cellStyle name="Normal 2 10 3 4 3" xfId="20027"/>
    <cellStyle name="Normal 2 10 3 4 4" xfId="20028"/>
    <cellStyle name="Normal 2 10 3 5" xfId="20029"/>
    <cellStyle name="Normal 2 10 3 5 2" xfId="20030"/>
    <cellStyle name="Normal 2 10 3 5 3" xfId="20031"/>
    <cellStyle name="Normal 2 10 3 6" xfId="20032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3" xfId="20039"/>
    <cellStyle name="Normal 2 10 4 2 2 3" xfId="20040"/>
    <cellStyle name="Normal 2 10 4 2 2 4" xfId="20041"/>
    <cellStyle name="Normal 2 10 4 2 3" xfId="20042"/>
    <cellStyle name="Normal 2 10 4 2 3 2" xfId="20043"/>
    <cellStyle name="Normal 2 10 4 2 3 3" xfId="20044"/>
    <cellStyle name="Normal 2 10 4 2 4" xfId="20045"/>
    <cellStyle name="Normal 2 10 4 2 5" xfId="20046"/>
    <cellStyle name="Normal 2 10 4 3" xfId="20047"/>
    <cellStyle name="Normal 2 10 4 3 2" xfId="20048"/>
    <cellStyle name="Normal 2 10 4 3 2 2" xfId="20049"/>
    <cellStyle name="Normal 2 10 4 3 2 3" xfId="20050"/>
    <cellStyle name="Normal 2 10 4 3 3" xfId="20051"/>
    <cellStyle name="Normal 2 10 4 3 4" xfId="20052"/>
    <cellStyle name="Normal 2 10 4 4" xfId="20053"/>
    <cellStyle name="Normal 2 10 4 4 2" xfId="20054"/>
    <cellStyle name="Normal 2 10 4 4 3" xfId="20055"/>
    <cellStyle name="Normal 2 10 4 5" xfId="2005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3" xfId="20063"/>
    <cellStyle name="Normal 2 10 5 2 2 3" xfId="20064"/>
    <cellStyle name="Normal 2 10 5 2 2 4" xfId="20065"/>
    <cellStyle name="Normal 2 10 5 2 3" xfId="20066"/>
    <cellStyle name="Normal 2 10 5 2 3 2" xfId="20067"/>
    <cellStyle name="Normal 2 10 5 2 3 3" xfId="20068"/>
    <cellStyle name="Normal 2 10 5 2 4" xfId="20069"/>
    <cellStyle name="Normal 2 10 5 2 5" xfId="20070"/>
    <cellStyle name="Normal 2 10 5 3" xfId="20071"/>
    <cellStyle name="Normal 2 10 5 3 2" xfId="20072"/>
    <cellStyle name="Normal 2 10 5 3 2 2" xfId="20073"/>
    <cellStyle name="Normal 2 10 5 3 2 3" xfId="20074"/>
    <cellStyle name="Normal 2 10 5 3 3" xfId="20075"/>
    <cellStyle name="Normal 2 10 5 3 4" xfId="20076"/>
    <cellStyle name="Normal 2 10 5 4" xfId="20077"/>
    <cellStyle name="Normal 2 10 5 4 2" xfId="20078"/>
    <cellStyle name="Normal 2 10 5 4 3" xfId="20079"/>
    <cellStyle name="Normal 2 10 5 5" xfId="20080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3" xfId="20086"/>
    <cellStyle name="Normal 2 10 6 2 3" xfId="20087"/>
    <cellStyle name="Normal 2 10 6 2 4" xfId="20088"/>
    <cellStyle name="Normal 2 10 6 3" xfId="20089"/>
    <cellStyle name="Normal 2 10 6 3 2" xfId="20090"/>
    <cellStyle name="Normal 2 10 6 3 3" xfId="20091"/>
    <cellStyle name="Normal 2 10 6 4" xfId="20092"/>
    <cellStyle name="Normal 2 10 6 5" xfId="20093"/>
    <cellStyle name="Normal 2 10 7" xfId="20094"/>
    <cellStyle name="Normal 2 10 7 2" xfId="20095"/>
    <cellStyle name="Normal 2 10 7 2 2" xfId="20096"/>
    <cellStyle name="Normal 2 10 7 2 3" xfId="20097"/>
    <cellStyle name="Normal 2 10 7 3" xfId="20098"/>
    <cellStyle name="Normal 2 10 7 4" xfId="20099"/>
    <cellStyle name="Normal 2 10 8" xfId="20100"/>
    <cellStyle name="Normal 2 10 8 2" xfId="20101"/>
    <cellStyle name="Normal 2 10 8 3" xfId="20102"/>
    <cellStyle name="Normal 2 10 9" xfId="20103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3" xfId="20110"/>
    <cellStyle name="Normal 2 11 2 2 2 3" xfId="20111"/>
    <cellStyle name="Normal 2 11 2 2 2 4" xfId="20112"/>
    <cellStyle name="Normal 2 11 2 2 3" xfId="20113"/>
    <cellStyle name="Normal 2 11 2 2 3 2" xfId="20114"/>
    <cellStyle name="Normal 2 11 2 2 3 3" xfId="20115"/>
    <cellStyle name="Normal 2 11 2 2 4" xfId="2011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3" xfId="20122"/>
    <cellStyle name="Normal 2 11 2 3 2 3" xfId="20123"/>
    <cellStyle name="Normal 2 11 2 3 2 4" xfId="20124"/>
    <cellStyle name="Normal 2 11 2 3 3" xfId="20125"/>
    <cellStyle name="Normal 2 11 2 3 3 2" xfId="20126"/>
    <cellStyle name="Normal 2 11 2 3 3 3" xfId="20127"/>
    <cellStyle name="Normal 2 11 2 3 4" xfId="20128"/>
    <cellStyle name="Normal 2 11 2 3 5" xfId="20129"/>
    <cellStyle name="Normal 2 11 2 4" xfId="20130"/>
    <cellStyle name="Normal 2 11 2 4 2" xfId="20131"/>
    <cellStyle name="Normal 2 11 2 4 2 2" xfId="20132"/>
    <cellStyle name="Normal 2 11 2 4 2 3" xfId="20133"/>
    <cellStyle name="Normal 2 11 2 4 3" xfId="20134"/>
    <cellStyle name="Normal 2 11 2 4 4" xfId="20135"/>
    <cellStyle name="Normal 2 11 2 5" xfId="20136"/>
    <cellStyle name="Normal 2 11 2 5 2" xfId="20137"/>
    <cellStyle name="Normal 2 11 2 5 3" xfId="20138"/>
    <cellStyle name="Normal 2 11 2 6" xfId="20139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3" xfId="20146"/>
    <cellStyle name="Normal 2 11 3 2 2 3" xfId="20147"/>
    <cellStyle name="Normal 2 11 3 2 2 4" xfId="20148"/>
    <cellStyle name="Normal 2 11 3 2 3" xfId="20149"/>
    <cellStyle name="Normal 2 11 3 2 3 2" xfId="20150"/>
    <cellStyle name="Normal 2 11 3 2 3 3" xfId="20151"/>
    <cellStyle name="Normal 2 11 3 2 4" xfId="20152"/>
    <cellStyle name="Normal 2 11 3 2 5" xfId="20153"/>
    <cellStyle name="Normal 2 11 3 3" xfId="20154"/>
    <cellStyle name="Normal 2 11 3 3 2" xfId="20155"/>
    <cellStyle name="Normal 2 11 3 3 2 2" xfId="20156"/>
    <cellStyle name="Normal 2 11 3 3 2 3" xfId="20157"/>
    <cellStyle name="Normal 2 11 3 3 3" xfId="20158"/>
    <cellStyle name="Normal 2 11 3 3 4" xfId="20159"/>
    <cellStyle name="Normal 2 11 3 4" xfId="20160"/>
    <cellStyle name="Normal 2 11 3 4 2" xfId="20161"/>
    <cellStyle name="Normal 2 11 3 4 3" xfId="20162"/>
    <cellStyle name="Normal 2 11 3 5" xfId="20163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3" xfId="20170"/>
    <cellStyle name="Normal 2 11 4 2 2 3" xfId="20171"/>
    <cellStyle name="Normal 2 11 4 2 2 4" xfId="20172"/>
    <cellStyle name="Normal 2 11 4 2 3" xfId="20173"/>
    <cellStyle name="Normal 2 11 4 2 3 2" xfId="20174"/>
    <cellStyle name="Normal 2 11 4 2 3 3" xfId="20175"/>
    <cellStyle name="Normal 2 11 4 2 4" xfId="20176"/>
    <cellStyle name="Normal 2 11 4 2 5" xfId="20177"/>
    <cellStyle name="Normal 2 11 4 3" xfId="20178"/>
    <cellStyle name="Normal 2 11 4 3 2" xfId="20179"/>
    <cellStyle name="Normal 2 11 4 3 2 2" xfId="20180"/>
    <cellStyle name="Normal 2 11 4 3 2 3" xfId="20181"/>
    <cellStyle name="Normal 2 11 4 3 3" xfId="20182"/>
    <cellStyle name="Normal 2 11 4 3 4" xfId="20183"/>
    <cellStyle name="Normal 2 11 4 4" xfId="20184"/>
    <cellStyle name="Normal 2 11 4 4 2" xfId="20185"/>
    <cellStyle name="Normal 2 11 4 4 3" xfId="20186"/>
    <cellStyle name="Normal 2 11 4 5" xfId="20187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3" xfId="20193"/>
    <cellStyle name="Normal 2 11 5 2 3" xfId="20194"/>
    <cellStyle name="Normal 2 11 5 2 4" xfId="20195"/>
    <cellStyle name="Normal 2 11 5 3" xfId="20196"/>
    <cellStyle name="Normal 2 11 5 3 2" xfId="20197"/>
    <cellStyle name="Normal 2 11 5 3 3" xfId="20198"/>
    <cellStyle name="Normal 2 11 5 4" xfId="20199"/>
    <cellStyle name="Normal 2 11 5 5" xfId="20200"/>
    <cellStyle name="Normal 2 11 6" xfId="20201"/>
    <cellStyle name="Normal 2 11 6 2" xfId="20202"/>
    <cellStyle name="Normal 2 11 6 2 2" xfId="20203"/>
    <cellStyle name="Normal 2 11 6 2 3" xfId="20204"/>
    <cellStyle name="Normal 2 11 6 3" xfId="20205"/>
    <cellStyle name="Normal 2 11 6 4" xfId="20206"/>
    <cellStyle name="Normal 2 11 7" xfId="20207"/>
    <cellStyle name="Normal 2 11 7 2" xfId="20208"/>
    <cellStyle name="Normal 2 11 7 3" xfId="20209"/>
    <cellStyle name="Normal 2 11 8" xfId="20210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3" xfId="20217"/>
    <cellStyle name="Normal 2 12 2 2 3" xfId="20218"/>
    <cellStyle name="Normal 2 12 2 2 4" xfId="20219"/>
    <cellStyle name="Normal 2 12 2 3" xfId="20220"/>
    <cellStyle name="Normal 2 12 2 3 2" xfId="20221"/>
    <cellStyle name="Normal 2 12 2 3 3" xfId="20222"/>
    <cellStyle name="Normal 2 12 2 4" xfId="20223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3" xfId="20229"/>
    <cellStyle name="Normal 2 12 3 2 3" xfId="20230"/>
    <cellStyle name="Normal 2 12 3 2 4" xfId="20231"/>
    <cellStyle name="Normal 2 12 3 3" xfId="20232"/>
    <cellStyle name="Normal 2 12 3 3 2" xfId="20233"/>
    <cellStyle name="Normal 2 12 3 3 3" xfId="20234"/>
    <cellStyle name="Normal 2 12 3 4" xfId="20235"/>
    <cellStyle name="Normal 2 12 3 5" xfId="20236"/>
    <cellStyle name="Normal 2 12 4" xfId="20237"/>
    <cellStyle name="Normal 2 12 4 2" xfId="20238"/>
    <cellStyle name="Normal 2 12 4 2 2" xfId="20239"/>
    <cellStyle name="Normal 2 12 4 2 3" xfId="20240"/>
    <cellStyle name="Normal 2 12 4 3" xfId="20241"/>
    <cellStyle name="Normal 2 12 4 4" xfId="20242"/>
    <cellStyle name="Normal 2 12 5" xfId="20243"/>
    <cellStyle name="Normal 2 12 5 2" xfId="20244"/>
    <cellStyle name="Normal 2 12 5 3" xfId="20245"/>
    <cellStyle name="Normal 2 12 6" xfId="20246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3" xfId="20253"/>
    <cellStyle name="Normal 2 13 2 2 3" xfId="20254"/>
    <cellStyle name="Normal 2 13 2 2 4" xfId="20255"/>
    <cellStyle name="Normal 2 13 2 3" xfId="20256"/>
    <cellStyle name="Normal 2 13 2 3 2" xfId="20257"/>
    <cellStyle name="Normal 2 13 2 3 3" xfId="20258"/>
    <cellStyle name="Normal 2 13 2 4" xfId="20259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3" xfId="20265"/>
    <cellStyle name="Normal 2 13 3 2 3" xfId="20266"/>
    <cellStyle name="Normal 2 13 3 2 4" xfId="20267"/>
    <cellStyle name="Normal 2 13 3 3" xfId="20268"/>
    <cellStyle name="Normal 2 13 3 3 2" xfId="20269"/>
    <cellStyle name="Normal 2 13 3 3 3" xfId="20270"/>
    <cellStyle name="Normal 2 13 3 4" xfId="20271"/>
    <cellStyle name="Normal 2 13 3 5" xfId="20272"/>
    <cellStyle name="Normal 2 13 4" xfId="20273"/>
    <cellStyle name="Normal 2 13 4 2" xfId="20274"/>
    <cellStyle name="Normal 2 13 4 2 2" xfId="20275"/>
    <cellStyle name="Normal 2 13 4 2 3" xfId="20276"/>
    <cellStyle name="Normal 2 13 4 3" xfId="20277"/>
    <cellStyle name="Normal 2 13 4 4" xfId="20278"/>
    <cellStyle name="Normal 2 13 5" xfId="20279"/>
    <cellStyle name="Normal 2 13 5 2" xfId="20280"/>
    <cellStyle name="Normal 2 13 5 3" xfId="20281"/>
    <cellStyle name="Normal 2 13 6" xfId="2028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3" xfId="20289"/>
    <cellStyle name="Normal 2 14 2 2 3" xfId="20290"/>
    <cellStyle name="Normal 2 14 2 2 4" xfId="20291"/>
    <cellStyle name="Normal 2 14 2 3" xfId="20292"/>
    <cellStyle name="Normal 2 14 2 3 2" xfId="20293"/>
    <cellStyle name="Normal 2 14 2 3 3" xfId="20294"/>
    <cellStyle name="Normal 2 14 2 4" xfId="20295"/>
    <cellStyle name="Normal 2 14 2 5" xfId="20296"/>
    <cellStyle name="Normal 2 14 3" xfId="20297"/>
    <cellStyle name="Normal 2 14 3 2" xfId="20298"/>
    <cellStyle name="Normal 2 14 3 2 2" xfId="20299"/>
    <cellStyle name="Normal 2 14 3 2 3" xfId="20300"/>
    <cellStyle name="Normal 2 14 3 3" xfId="20301"/>
    <cellStyle name="Normal 2 14 3 4" xfId="20302"/>
    <cellStyle name="Normal 2 14 4" xfId="20303"/>
    <cellStyle name="Normal 2 14 4 2" xfId="20304"/>
    <cellStyle name="Normal 2 14 4 3" xfId="20305"/>
    <cellStyle name="Normal 2 14 5" xfId="20306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3" xfId="20316"/>
    <cellStyle name="Normal 2 16 4" xfId="20317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3" xfId="130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3" xfId="20329"/>
    <cellStyle name="Normal 2 2 4 2 2 3" xfId="20330"/>
    <cellStyle name="Normal 2 2 4 2 2 4" xfId="20331"/>
    <cellStyle name="Normal 2 2 4 2 3" xfId="20332"/>
    <cellStyle name="Normal 2 2 4 2 3 2" xfId="20333"/>
    <cellStyle name="Normal 2 2 4 2 3 3" xfId="20334"/>
    <cellStyle name="Normal 2 2 4 2 4" xfId="20335"/>
    <cellStyle name="Normal 2 2 4 2 5" xfId="20336"/>
    <cellStyle name="Normal 2 2 4 3" xfId="20337"/>
    <cellStyle name="Normal 2 2 4 3 2" xfId="20338"/>
    <cellStyle name="Normal 2 2 4 3 2 2" xfId="20339"/>
    <cellStyle name="Normal 2 2 4 3 2 3" xfId="20340"/>
    <cellStyle name="Normal 2 2 4 3 3" xfId="20341"/>
    <cellStyle name="Normal 2 2 4 3 4" xfId="20342"/>
    <cellStyle name="Normal 2 2 4 4" xfId="20343"/>
    <cellStyle name="Normal 2 2 4 4 2" xfId="20344"/>
    <cellStyle name="Normal 2 2 4 4 3" xfId="20345"/>
    <cellStyle name="Normal 2 2 4 5" xfId="20346"/>
    <cellStyle name="Normal 2 2 4 6" xfId="20347"/>
    <cellStyle name="Normal 2 2 5" xfId="20348"/>
    <cellStyle name="Normal 2 2 5 2" xfId="20349"/>
    <cellStyle name="Normal 2 2 5 2 2" xfId="20350"/>
    <cellStyle name="Normal 2 2 5 2 2 2" xfId="20351"/>
    <cellStyle name="Normal 2 2 5 2 2 3" xfId="20352"/>
    <cellStyle name="Normal 2 2 5 2 3" xfId="20353"/>
    <cellStyle name="Normal 2 2 5 2 4" xfId="20354"/>
    <cellStyle name="Normal 2 2 5 3" xfId="20355"/>
    <cellStyle name="Normal 2 2 5 3 2" xfId="20356"/>
    <cellStyle name="Normal 2 2 5 3 3" xfId="20357"/>
    <cellStyle name="Normal 2 2 5 4" xfId="20358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1" xfId="20366"/>
    <cellStyle name="Normal 2 3 12" xfId="20367"/>
    <cellStyle name="Normal 2 3 2" xfId="20368"/>
    <cellStyle name="Normal 2 3 2 10" xfId="20369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3" xfId="20376"/>
    <cellStyle name="Normal 2 3 2 2 2 2 2 3" xfId="20377"/>
    <cellStyle name="Normal 2 3 2 2 2 2 2 4" xfId="20378"/>
    <cellStyle name="Normal 2 3 2 2 2 2 3" xfId="20379"/>
    <cellStyle name="Normal 2 3 2 2 2 2 3 2" xfId="20380"/>
    <cellStyle name="Normal 2 3 2 2 2 2 3 3" xfId="20381"/>
    <cellStyle name="Normal 2 3 2 2 2 2 4" xfId="2038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3" xfId="20388"/>
    <cellStyle name="Normal 2 3 2 2 2 3 2 3" xfId="20389"/>
    <cellStyle name="Normal 2 3 2 2 2 3 2 4" xfId="20390"/>
    <cellStyle name="Normal 2 3 2 2 2 3 3" xfId="20391"/>
    <cellStyle name="Normal 2 3 2 2 2 3 3 2" xfId="20392"/>
    <cellStyle name="Normal 2 3 2 2 2 3 3 3" xfId="20393"/>
    <cellStyle name="Normal 2 3 2 2 2 3 4" xfId="20394"/>
    <cellStyle name="Normal 2 3 2 2 2 3 5" xfId="20395"/>
    <cellStyle name="Normal 2 3 2 2 2 4" xfId="20396"/>
    <cellStyle name="Normal 2 3 2 2 2 4 2" xfId="20397"/>
    <cellStyle name="Normal 2 3 2 2 2 4 2 2" xfId="20398"/>
    <cellStyle name="Normal 2 3 2 2 2 4 2 3" xfId="20399"/>
    <cellStyle name="Normal 2 3 2 2 2 4 3" xfId="20400"/>
    <cellStyle name="Normal 2 3 2 2 2 4 4" xfId="20401"/>
    <cellStyle name="Normal 2 3 2 2 2 5" xfId="20402"/>
    <cellStyle name="Normal 2 3 2 2 2 5 2" xfId="20403"/>
    <cellStyle name="Normal 2 3 2 2 2 5 3" xfId="20404"/>
    <cellStyle name="Normal 2 3 2 2 2 6" xfId="20405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3" xfId="20412"/>
    <cellStyle name="Normal 2 3 2 2 3 2 2 3" xfId="20413"/>
    <cellStyle name="Normal 2 3 2 2 3 2 2 4" xfId="20414"/>
    <cellStyle name="Normal 2 3 2 2 3 2 3" xfId="20415"/>
    <cellStyle name="Normal 2 3 2 2 3 2 3 2" xfId="20416"/>
    <cellStyle name="Normal 2 3 2 2 3 2 3 3" xfId="20417"/>
    <cellStyle name="Normal 2 3 2 2 3 2 4" xfId="20418"/>
    <cellStyle name="Normal 2 3 2 2 3 2 5" xfId="20419"/>
    <cellStyle name="Normal 2 3 2 2 3 3" xfId="20420"/>
    <cellStyle name="Normal 2 3 2 2 3 3 2" xfId="20421"/>
    <cellStyle name="Normal 2 3 2 2 3 3 2 2" xfId="20422"/>
    <cellStyle name="Normal 2 3 2 2 3 3 2 3" xfId="20423"/>
    <cellStyle name="Normal 2 3 2 2 3 3 3" xfId="20424"/>
    <cellStyle name="Normal 2 3 2 2 3 3 4" xfId="20425"/>
    <cellStyle name="Normal 2 3 2 2 3 4" xfId="20426"/>
    <cellStyle name="Normal 2 3 2 2 3 4 2" xfId="20427"/>
    <cellStyle name="Normal 2 3 2 2 3 4 3" xfId="20428"/>
    <cellStyle name="Normal 2 3 2 2 3 5" xfId="20429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3" xfId="20436"/>
    <cellStyle name="Normal 2 3 2 2 4 2 2 3" xfId="20437"/>
    <cellStyle name="Normal 2 3 2 2 4 2 2 4" xfId="20438"/>
    <cellStyle name="Normal 2 3 2 2 4 2 3" xfId="20439"/>
    <cellStyle name="Normal 2 3 2 2 4 2 3 2" xfId="20440"/>
    <cellStyle name="Normal 2 3 2 2 4 2 3 3" xfId="20441"/>
    <cellStyle name="Normal 2 3 2 2 4 2 4" xfId="20442"/>
    <cellStyle name="Normal 2 3 2 2 4 2 5" xfId="20443"/>
    <cellStyle name="Normal 2 3 2 2 4 3" xfId="20444"/>
    <cellStyle name="Normal 2 3 2 2 4 3 2" xfId="20445"/>
    <cellStyle name="Normal 2 3 2 2 4 3 2 2" xfId="20446"/>
    <cellStyle name="Normal 2 3 2 2 4 3 2 3" xfId="20447"/>
    <cellStyle name="Normal 2 3 2 2 4 3 3" xfId="20448"/>
    <cellStyle name="Normal 2 3 2 2 4 3 4" xfId="20449"/>
    <cellStyle name="Normal 2 3 2 2 4 4" xfId="20450"/>
    <cellStyle name="Normal 2 3 2 2 4 4 2" xfId="20451"/>
    <cellStyle name="Normal 2 3 2 2 4 4 3" xfId="20452"/>
    <cellStyle name="Normal 2 3 2 2 4 5" xfId="20453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3" xfId="20459"/>
    <cellStyle name="Normal 2 3 2 2 5 2 3" xfId="20460"/>
    <cellStyle name="Normal 2 3 2 2 5 2 4" xfId="20461"/>
    <cellStyle name="Normal 2 3 2 2 5 3" xfId="20462"/>
    <cellStyle name="Normal 2 3 2 2 5 3 2" xfId="20463"/>
    <cellStyle name="Normal 2 3 2 2 5 3 3" xfId="20464"/>
    <cellStyle name="Normal 2 3 2 2 5 4" xfId="20465"/>
    <cellStyle name="Normal 2 3 2 2 5 5" xfId="20466"/>
    <cellStyle name="Normal 2 3 2 2 6" xfId="20467"/>
    <cellStyle name="Normal 2 3 2 2 6 2" xfId="20468"/>
    <cellStyle name="Normal 2 3 2 2 6 2 2" xfId="20469"/>
    <cellStyle name="Normal 2 3 2 2 6 2 3" xfId="20470"/>
    <cellStyle name="Normal 2 3 2 2 6 3" xfId="20471"/>
    <cellStyle name="Normal 2 3 2 2 6 4" xfId="20472"/>
    <cellStyle name="Normal 2 3 2 2 7" xfId="20473"/>
    <cellStyle name="Normal 2 3 2 2 7 2" xfId="20474"/>
    <cellStyle name="Normal 2 3 2 2 7 3" xfId="20475"/>
    <cellStyle name="Normal 2 3 2 2 8" xfId="20476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3" xfId="20483"/>
    <cellStyle name="Normal 2 3 2 3 2 2 3" xfId="20484"/>
    <cellStyle name="Normal 2 3 2 3 2 2 4" xfId="20485"/>
    <cellStyle name="Normal 2 3 2 3 2 3" xfId="20486"/>
    <cellStyle name="Normal 2 3 2 3 2 3 2" xfId="20487"/>
    <cellStyle name="Normal 2 3 2 3 2 3 3" xfId="20488"/>
    <cellStyle name="Normal 2 3 2 3 2 4" xfId="20489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3" xfId="20495"/>
    <cellStyle name="Normal 2 3 2 3 3 2 3" xfId="20496"/>
    <cellStyle name="Normal 2 3 2 3 3 2 4" xfId="20497"/>
    <cellStyle name="Normal 2 3 2 3 3 3" xfId="20498"/>
    <cellStyle name="Normal 2 3 2 3 3 3 2" xfId="20499"/>
    <cellStyle name="Normal 2 3 2 3 3 3 3" xfId="20500"/>
    <cellStyle name="Normal 2 3 2 3 3 4" xfId="20501"/>
    <cellStyle name="Normal 2 3 2 3 3 5" xfId="20502"/>
    <cellStyle name="Normal 2 3 2 3 4" xfId="20503"/>
    <cellStyle name="Normal 2 3 2 3 4 2" xfId="20504"/>
    <cellStyle name="Normal 2 3 2 3 4 2 2" xfId="20505"/>
    <cellStyle name="Normal 2 3 2 3 4 2 3" xfId="20506"/>
    <cellStyle name="Normal 2 3 2 3 4 3" xfId="20507"/>
    <cellStyle name="Normal 2 3 2 3 4 4" xfId="20508"/>
    <cellStyle name="Normal 2 3 2 3 5" xfId="20509"/>
    <cellStyle name="Normal 2 3 2 3 5 2" xfId="20510"/>
    <cellStyle name="Normal 2 3 2 3 5 3" xfId="20511"/>
    <cellStyle name="Normal 2 3 2 3 6" xfId="20512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3" xfId="20519"/>
    <cellStyle name="Normal 2 3 2 4 2 2 3" xfId="20520"/>
    <cellStyle name="Normal 2 3 2 4 2 2 4" xfId="20521"/>
    <cellStyle name="Normal 2 3 2 4 2 3" xfId="20522"/>
    <cellStyle name="Normal 2 3 2 4 2 3 2" xfId="20523"/>
    <cellStyle name="Normal 2 3 2 4 2 3 3" xfId="20524"/>
    <cellStyle name="Normal 2 3 2 4 2 4" xfId="20525"/>
    <cellStyle name="Normal 2 3 2 4 2 5" xfId="20526"/>
    <cellStyle name="Normal 2 3 2 4 3" xfId="20527"/>
    <cellStyle name="Normal 2 3 2 4 3 2" xfId="20528"/>
    <cellStyle name="Normal 2 3 2 4 3 2 2" xfId="20529"/>
    <cellStyle name="Normal 2 3 2 4 3 2 3" xfId="20530"/>
    <cellStyle name="Normal 2 3 2 4 3 3" xfId="20531"/>
    <cellStyle name="Normal 2 3 2 4 3 4" xfId="20532"/>
    <cellStyle name="Normal 2 3 2 4 4" xfId="20533"/>
    <cellStyle name="Normal 2 3 2 4 4 2" xfId="20534"/>
    <cellStyle name="Normal 2 3 2 4 4 3" xfId="20535"/>
    <cellStyle name="Normal 2 3 2 4 5" xfId="20536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3" xfId="20543"/>
    <cellStyle name="Normal 2 3 2 5 2 2 3" xfId="20544"/>
    <cellStyle name="Normal 2 3 2 5 2 2 4" xfId="20545"/>
    <cellStyle name="Normal 2 3 2 5 2 3" xfId="20546"/>
    <cellStyle name="Normal 2 3 2 5 2 3 2" xfId="20547"/>
    <cellStyle name="Normal 2 3 2 5 2 3 3" xfId="20548"/>
    <cellStyle name="Normal 2 3 2 5 2 4" xfId="20549"/>
    <cellStyle name="Normal 2 3 2 5 2 5" xfId="20550"/>
    <cellStyle name="Normal 2 3 2 5 3" xfId="20551"/>
    <cellStyle name="Normal 2 3 2 5 3 2" xfId="20552"/>
    <cellStyle name="Normal 2 3 2 5 3 2 2" xfId="20553"/>
    <cellStyle name="Normal 2 3 2 5 3 2 3" xfId="20554"/>
    <cellStyle name="Normal 2 3 2 5 3 3" xfId="20555"/>
    <cellStyle name="Normal 2 3 2 5 3 4" xfId="20556"/>
    <cellStyle name="Normal 2 3 2 5 4" xfId="20557"/>
    <cellStyle name="Normal 2 3 2 5 4 2" xfId="20558"/>
    <cellStyle name="Normal 2 3 2 5 4 3" xfId="20559"/>
    <cellStyle name="Normal 2 3 2 5 5" xfId="20560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3" xfId="20566"/>
    <cellStyle name="Normal 2 3 2 6 2 3" xfId="20567"/>
    <cellStyle name="Normal 2 3 2 6 2 4" xfId="20568"/>
    <cellStyle name="Normal 2 3 2 6 3" xfId="20569"/>
    <cellStyle name="Normal 2 3 2 6 3 2" xfId="20570"/>
    <cellStyle name="Normal 2 3 2 6 3 3" xfId="20571"/>
    <cellStyle name="Normal 2 3 2 6 4" xfId="20572"/>
    <cellStyle name="Normal 2 3 2 6 5" xfId="20573"/>
    <cellStyle name="Normal 2 3 2 7" xfId="20574"/>
    <cellStyle name="Normal 2 3 2 7 2" xfId="20575"/>
    <cellStyle name="Normal 2 3 2 7 2 2" xfId="20576"/>
    <cellStyle name="Normal 2 3 2 7 2 3" xfId="20577"/>
    <cellStyle name="Normal 2 3 2 7 3" xfId="20578"/>
    <cellStyle name="Normal 2 3 2 7 4" xfId="20579"/>
    <cellStyle name="Normal 2 3 2 8" xfId="20580"/>
    <cellStyle name="Normal 2 3 2 8 2" xfId="20581"/>
    <cellStyle name="Normal 2 3 2 8 3" xfId="20582"/>
    <cellStyle name="Normal 2 3 2 9" xfId="20583"/>
    <cellStyle name="Normal 2 3 3" xfId="20584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3" xfId="20590"/>
    <cellStyle name="Normal 2 3 3 2 2 2 3" xfId="20591"/>
    <cellStyle name="Normal 2 3 3 2 2 2 4" xfId="20592"/>
    <cellStyle name="Normal 2 3 3 2 2 3" xfId="20593"/>
    <cellStyle name="Normal 2 3 3 2 2 3 2" xfId="20594"/>
    <cellStyle name="Normal 2 3 3 2 2 3 3" xfId="20595"/>
    <cellStyle name="Normal 2 3 3 2 2 4" xfId="20596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3" xfId="20602"/>
    <cellStyle name="Normal 2 3 3 2 3 2 3" xfId="20603"/>
    <cellStyle name="Normal 2 3 3 2 3 2 4" xfId="20604"/>
    <cellStyle name="Normal 2 3 3 2 3 3" xfId="20605"/>
    <cellStyle name="Normal 2 3 3 2 3 3 2" xfId="20606"/>
    <cellStyle name="Normal 2 3 3 2 3 3 3" xfId="20607"/>
    <cellStyle name="Normal 2 3 3 2 3 4" xfId="20608"/>
    <cellStyle name="Normal 2 3 3 2 3 5" xfId="20609"/>
    <cellStyle name="Normal 2 3 3 2 4" xfId="20610"/>
    <cellStyle name="Normal 2 3 3 2 4 2" xfId="20611"/>
    <cellStyle name="Normal 2 3 3 2 4 2 2" xfId="20612"/>
    <cellStyle name="Normal 2 3 3 2 4 2 3" xfId="20613"/>
    <cellStyle name="Normal 2 3 3 2 4 3" xfId="20614"/>
    <cellStyle name="Normal 2 3 3 2 4 4" xfId="20615"/>
    <cellStyle name="Normal 2 3 3 2 5" xfId="20616"/>
    <cellStyle name="Normal 2 3 3 2 5 2" xfId="20617"/>
    <cellStyle name="Normal 2 3 3 2 5 3" xfId="20618"/>
    <cellStyle name="Normal 2 3 3 2 6" xfId="20619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3" xfId="20626"/>
    <cellStyle name="Normal 2 3 3 3 2 2 3" xfId="20627"/>
    <cellStyle name="Normal 2 3 3 3 2 2 4" xfId="20628"/>
    <cellStyle name="Normal 2 3 3 3 2 3" xfId="20629"/>
    <cellStyle name="Normal 2 3 3 3 2 3 2" xfId="20630"/>
    <cellStyle name="Normal 2 3 3 3 2 3 3" xfId="20631"/>
    <cellStyle name="Normal 2 3 3 3 2 4" xfId="20632"/>
    <cellStyle name="Normal 2 3 3 3 2 5" xfId="20633"/>
    <cellStyle name="Normal 2 3 3 3 3" xfId="20634"/>
    <cellStyle name="Normal 2 3 3 3 3 2" xfId="20635"/>
    <cellStyle name="Normal 2 3 3 3 3 2 2" xfId="20636"/>
    <cellStyle name="Normal 2 3 3 3 3 2 3" xfId="20637"/>
    <cellStyle name="Normal 2 3 3 3 3 3" xfId="20638"/>
    <cellStyle name="Normal 2 3 3 3 3 4" xfId="20639"/>
    <cellStyle name="Normal 2 3 3 3 4" xfId="20640"/>
    <cellStyle name="Normal 2 3 3 3 4 2" xfId="20641"/>
    <cellStyle name="Normal 2 3 3 3 4 3" xfId="20642"/>
    <cellStyle name="Normal 2 3 3 3 5" xfId="20643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3" xfId="20650"/>
    <cellStyle name="Normal 2 3 3 4 2 2 3" xfId="20651"/>
    <cellStyle name="Normal 2 3 3 4 2 2 4" xfId="20652"/>
    <cellStyle name="Normal 2 3 3 4 2 3" xfId="20653"/>
    <cellStyle name="Normal 2 3 3 4 2 3 2" xfId="20654"/>
    <cellStyle name="Normal 2 3 3 4 2 3 3" xfId="20655"/>
    <cellStyle name="Normal 2 3 3 4 2 4" xfId="20656"/>
    <cellStyle name="Normal 2 3 3 4 2 5" xfId="20657"/>
    <cellStyle name="Normal 2 3 3 4 3" xfId="20658"/>
    <cellStyle name="Normal 2 3 3 4 3 2" xfId="20659"/>
    <cellStyle name="Normal 2 3 3 4 3 2 2" xfId="20660"/>
    <cellStyle name="Normal 2 3 3 4 3 2 3" xfId="20661"/>
    <cellStyle name="Normal 2 3 3 4 3 3" xfId="20662"/>
    <cellStyle name="Normal 2 3 3 4 3 4" xfId="20663"/>
    <cellStyle name="Normal 2 3 3 4 4" xfId="20664"/>
    <cellStyle name="Normal 2 3 3 4 4 2" xfId="20665"/>
    <cellStyle name="Normal 2 3 3 4 4 3" xfId="20666"/>
    <cellStyle name="Normal 2 3 3 4 5" xfId="20667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3" xfId="20673"/>
    <cellStyle name="Normal 2 3 3 5 2 3" xfId="20674"/>
    <cellStyle name="Normal 2 3 3 5 2 4" xfId="20675"/>
    <cellStyle name="Normal 2 3 3 5 3" xfId="20676"/>
    <cellStyle name="Normal 2 3 3 5 3 2" xfId="20677"/>
    <cellStyle name="Normal 2 3 3 5 3 3" xfId="20678"/>
    <cellStyle name="Normal 2 3 3 5 4" xfId="20679"/>
    <cellStyle name="Normal 2 3 3 5 5" xfId="20680"/>
    <cellStyle name="Normal 2 3 3 6" xfId="20681"/>
    <cellStyle name="Normal 2 3 3 6 2" xfId="20682"/>
    <cellStyle name="Normal 2 3 3 6 2 2" xfId="20683"/>
    <cellStyle name="Normal 2 3 3 6 2 3" xfId="20684"/>
    <cellStyle name="Normal 2 3 3 6 3" xfId="20685"/>
    <cellStyle name="Normal 2 3 3 6 4" xfId="20686"/>
    <cellStyle name="Normal 2 3 3 7" xfId="20687"/>
    <cellStyle name="Normal 2 3 3 7 2" xfId="20688"/>
    <cellStyle name="Normal 2 3 3 7 3" xfId="20689"/>
    <cellStyle name="Normal 2 3 3 8" xfId="20690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3" xfId="20697"/>
    <cellStyle name="Normal 2 3 4 2 2 3" xfId="20698"/>
    <cellStyle name="Normal 2 3 4 2 2 4" xfId="20699"/>
    <cellStyle name="Normal 2 3 4 2 3" xfId="20700"/>
    <cellStyle name="Normal 2 3 4 2 3 2" xfId="20701"/>
    <cellStyle name="Normal 2 3 4 2 3 3" xfId="20702"/>
    <cellStyle name="Normal 2 3 4 2 4" xfId="20703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3" xfId="20709"/>
    <cellStyle name="Normal 2 3 4 3 2 3" xfId="20710"/>
    <cellStyle name="Normal 2 3 4 3 2 4" xfId="20711"/>
    <cellStyle name="Normal 2 3 4 3 3" xfId="20712"/>
    <cellStyle name="Normal 2 3 4 3 3 2" xfId="20713"/>
    <cellStyle name="Normal 2 3 4 3 3 3" xfId="20714"/>
    <cellStyle name="Normal 2 3 4 3 4" xfId="20715"/>
    <cellStyle name="Normal 2 3 4 3 5" xfId="20716"/>
    <cellStyle name="Normal 2 3 4 4" xfId="20717"/>
    <cellStyle name="Normal 2 3 4 4 2" xfId="20718"/>
    <cellStyle name="Normal 2 3 4 4 2 2" xfId="20719"/>
    <cellStyle name="Normal 2 3 4 4 2 3" xfId="20720"/>
    <cellStyle name="Normal 2 3 4 4 3" xfId="20721"/>
    <cellStyle name="Normal 2 3 4 4 4" xfId="20722"/>
    <cellStyle name="Normal 2 3 4 5" xfId="20723"/>
    <cellStyle name="Normal 2 3 4 5 2" xfId="20724"/>
    <cellStyle name="Normal 2 3 4 5 3" xfId="20725"/>
    <cellStyle name="Normal 2 3 4 6" xfId="20726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3" xfId="20733"/>
    <cellStyle name="Normal 2 3 5 2 2 3" xfId="20734"/>
    <cellStyle name="Normal 2 3 5 2 2 4" xfId="20735"/>
    <cellStyle name="Normal 2 3 5 2 3" xfId="20736"/>
    <cellStyle name="Normal 2 3 5 2 3 2" xfId="20737"/>
    <cellStyle name="Normal 2 3 5 2 3 3" xfId="20738"/>
    <cellStyle name="Normal 2 3 5 2 4" xfId="20739"/>
    <cellStyle name="Normal 2 3 5 2 5" xfId="20740"/>
    <cellStyle name="Normal 2 3 5 3" xfId="20741"/>
    <cellStyle name="Normal 2 3 5 3 2" xfId="20742"/>
    <cellStyle name="Normal 2 3 5 3 2 2" xfId="20743"/>
    <cellStyle name="Normal 2 3 5 3 2 3" xfId="20744"/>
    <cellStyle name="Normal 2 3 5 3 3" xfId="20745"/>
    <cellStyle name="Normal 2 3 5 3 4" xfId="20746"/>
    <cellStyle name="Normal 2 3 5 4" xfId="20747"/>
    <cellStyle name="Normal 2 3 5 4 2" xfId="20748"/>
    <cellStyle name="Normal 2 3 5 4 3" xfId="20749"/>
    <cellStyle name="Normal 2 3 5 5" xfId="20750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3" xfId="20757"/>
    <cellStyle name="Normal 2 3 6 2 2 3" xfId="20758"/>
    <cellStyle name="Normal 2 3 6 2 2 4" xfId="20759"/>
    <cellStyle name="Normal 2 3 6 2 3" xfId="20760"/>
    <cellStyle name="Normal 2 3 6 2 3 2" xfId="20761"/>
    <cellStyle name="Normal 2 3 6 2 3 3" xfId="20762"/>
    <cellStyle name="Normal 2 3 6 2 4" xfId="20763"/>
    <cellStyle name="Normal 2 3 6 2 5" xfId="20764"/>
    <cellStyle name="Normal 2 3 6 3" xfId="20765"/>
    <cellStyle name="Normal 2 3 6 3 2" xfId="20766"/>
    <cellStyle name="Normal 2 3 6 3 2 2" xfId="20767"/>
    <cellStyle name="Normal 2 3 6 3 2 3" xfId="20768"/>
    <cellStyle name="Normal 2 3 6 3 3" xfId="20769"/>
    <cellStyle name="Normal 2 3 6 3 4" xfId="20770"/>
    <cellStyle name="Normal 2 3 6 4" xfId="20771"/>
    <cellStyle name="Normal 2 3 6 4 2" xfId="20772"/>
    <cellStyle name="Normal 2 3 6 4 3" xfId="20773"/>
    <cellStyle name="Normal 2 3 6 5" xfId="20774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3" xfId="20780"/>
    <cellStyle name="Normal 2 3 7 2 3" xfId="20781"/>
    <cellStyle name="Normal 2 3 7 2 4" xfId="20782"/>
    <cellStyle name="Normal 2 3 7 3" xfId="20783"/>
    <cellStyle name="Normal 2 3 7 3 2" xfId="20784"/>
    <cellStyle name="Normal 2 3 7 3 3" xfId="20785"/>
    <cellStyle name="Normal 2 3 7 4" xfId="20786"/>
    <cellStyle name="Normal 2 3 7 5" xfId="20787"/>
    <cellStyle name="Normal 2 3 8" xfId="20788"/>
    <cellStyle name="Normal 2 3 8 2" xfId="20789"/>
    <cellStyle name="Normal 2 3 8 2 2" xfId="20790"/>
    <cellStyle name="Normal 2 3 8 2 3" xfId="20791"/>
    <cellStyle name="Normal 2 3 8 3" xfId="20792"/>
    <cellStyle name="Normal 2 3 8 4" xfId="20793"/>
    <cellStyle name="Normal 2 3 9" xfId="20794"/>
    <cellStyle name="Normal 2 3 9 2" xfId="20795"/>
    <cellStyle name="Normal 2 3 9 3" xfId="20796"/>
    <cellStyle name="Normal 2 4" xfId="129"/>
    <cellStyle name="Normal 2 4 10" xfId="20797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3" xfId="20804"/>
    <cellStyle name="Normal 2 4 2 2 2 2 3" xfId="20805"/>
    <cellStyle name="Normal 2 4 2 2 2 2 4" xfId="20806"/>
    <cellStyle name="Normal 2 4 2 2 2 3" xfId="20807"/>
    <cellStyle name="Normal 2 4 2 2 2 3 2" xfId="20808"/>
    <cellStyle name="Normal 2 4 2 2 2 3 3" xfId="20809"/>
    <cellStyle name="Normal 2 4 2 2 2 4" xfId="20810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3" xfId="20816"/>
    <cellStyle name="Normal 2 4 2 2 3 2 3" xfId="20817"/>
    <cellStyle name="Normal 2 4 2 2 3 2 4" xfId="20818"/>
    <cellStyle name="Normal 2 4 2 2 3 3" xfId="20819"/>
    <cellStyle name="Normal 2 4 2 2 3 3 2" xfId="20820"/>
    <cellStyle name="Normal 2 4 2 2 3 3 3" xfId="20821"/>
    <cellStyle name="Normal 2 4 2 2 3 4" xfId="20822"/>
    <cellStyle name="Normal 2 4 2 2 3 5" xfId="20823"/>
    <cellStyle name="Normal 2 4 2 2 4" xfId="20824"/>
    <cellStyle name="Normal 2 4 2 2 4 2" xfId="20825"/>
    <cellStyle name="Normal 2 4 2 2 4 2 2" xfId="20826"/>
    <cellStyle name="Normal 2 4 2 2 4 2 3" xfId="20827"/>
    <cellStyle name="Normal 2 4 2 2 4 3" xfId="20828"/>
    <cellStyle name="Normal 2 4 2 2 4 4" xfId="20829"/>
    <cellStyle name="Normal 2 4 2 2 5" xfId="20830"/>
    <cellStyle name="Normal 2 4 2 2 5 2" xfId="20831"/>
    <cellStyle name="Normal 2 4 2 2 5 3" xfId="20832"/>
    <cellStyle name="Normal 2 4 2 2 6" xfId="20833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3" xfId="20840"/>
    <cellStyle name="Normal 2 4 2 3 2 2 3" xfId="20841"/>
    <cellStyle name="Normal 2 4 2 3 2 2 4" xfId="20842"/>
    <cellStyle name="Normal 2 4 2 3 2 3" xfId="20843"/>
    <cellStyle name="Normal 2 4 2 3 2 3 2" xfId="20844"/>
    <cellStyle name="Normal 2 4 2 3 2 3 3" xfId="20845"/>
    <cellStyle name="Normal 2 4 2 3 2 4" xfId="20846"/>
    <cellStyle name="Normal 2 4 2 3 2 5" xfId="20847"/>
    <cellStyle name="Normal 2 4 2 3 3" xfId="20848"/>
    <cellStyle name="Normal 2 4 2 3 3 2" xfId="20849"/>
    <cellStyle name="Normal 2 4 2 3 3 2 2" xfId="20850"/>
    <cellStyle name="Normal 2 4 2 3 3 2 3" xfId="20851"/>
    <cellStyle name="Normal 2 4 2 3 3 3" xfId="20852"/>
    <cellStyle name="Normal 2 4 2 3 3 4" xfId="20853"/>
    <cellStyle name="Normal 2 4 2 3 4" xfId="20854"/>
    <cellStyle name="Normal 2 4 2 3 4 2" xfId="20855"/>
    <cellStyle name="Normal 2 4 2 3 4 3" xfId="20856"/>
    <cellStyle name="Normal 2 4 2 3 5" xfId="20857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3" xfId="20864"/>
    <cellStyle name="Normal 2 4 2 4 2 2 3" xfId="20865"/>
    <cellStyle name="Normal 2 4 2 4 2 2 4" xfId="20866"/>
    <cellStyle name="Normal 2 4 2 4 2 3" xfId="20867"/>
    <cellStyle name="Normal 2 4 2 4 2 3 2" xfId="20868"/>
    <cellStyle name="Normal 2 4 2 4 2 3 3" xfId="20869"/>
    <cellStyle name="Normal 2 4 2 4 2 4" xfId="20870"/>
    <cellStyle name="Normal 2 4 2 4 2 5" xfId="20871"/>
    <cellStyle name="Normal 2 4 2 4 3" xfId="20872"/>
    <cellStyle name="Normal 2 4 2 4 3 2" xfId="20873"/>
    <cellStyle name="Normal 2 4 2 4 3 2 2" xfId="20874"/>
    <cellStyle name="Normal 2 4 2 4 3 2 3" xfId="20875"/>
    <cellStyle name="Normal 2 4 2 4 3 3" xfId="20876"/>
    <cellStyle name="Normal 2 4 2 4 3 4" xfId="20877"/>
    <cellStyle name="Normal 2 4 2 4 4" xfId="20878"/>
    <cellStyle name="Normal 2 4 2 4 4 2" xfId="20879"/>
    <cellStyle name="Normal 2 4 2 4 4 3" xfId="20880"/>
    <cellStyle name="Normal 2 4 2 4 5" xfId="2088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3" xfId="20887"/>
    <cellStyle name="Normal 2 4 2 5 2 3" xfId="20888"/>
    <cellStyle name="Normal 2 4 2 5 2 4" xfId="20889"/>
    <cellStyle name="Normal 2 4 2 5 3" xfId="20890"/>
    <cellStyle name="Normal 2 4 2 5 3 2" xfId="20891"/>
    <cellStyle name="Normal 2 4 2 5 3 3" xfId="20892"/>
    <cellStyle name="Normal 2 4 2 5 4" xfId="20893"/>
    <cellStyle name="Normal 2 4 2 5 5" xfId="20894"/>
    <cellStyle name="Normal 2 4 2 6" xfId="20895"/>
    <cellStyle name="Normal 2 4 2 6 2" xfId="20896"/>
    <cellStyle name="Normal 2 4 2 6 2 2" xfId="20897"/>
    <cellStyle name="Normal 2 4 2 6 2 3" xfId="20898"/>
    <cellStyle name="Normal 2 4 2 6 3" xfId="20899"/>
    <cellStyle name="Normal 2 4 2 6 4" xfId="20900"/>
    <cellStyle name="Normal 2 4 2 7" xfId="20901"/>
    <cellStyle name="Normal 2 4 2 7 2" xfId="20902"/>
    <cellStyle name="Normal 2 4 2 7 3" xfId="20903"/>
    <cellStyle name="Normal 2 4 2 8" xfId="20904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3" xfId="20911"/>
    <cellStyle name="Normal 2 4 3 2 2 3" xfId="20912"/>
    <cellStyle name="Normal 2 4 3 2 2 4" xfId="20913"/>
    <cellStyle name="Normal 2 4 3 2 3" xfId="20914"/>
    <cellStyle name="Normal 2 4 3 2 3 2" xfId="20915"/>
    <cellStyle name="Normal 2 4 3 2 3 3" xfId="20916"/>
    <cellStyle name="Normal 2 4 3 2 4" xfId="20917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3" xfId="20923"/>
    <cellStyle name="Normal 2 4 3 3 2 3" xfId="20924"/>
    <cellStyle name="Normal 2 4 3 3 2 4" xfId="20925"/>
    <cellStyle name="Normal 2 4 3 3 3" xfId="20926"/>
    <cellStyle name="Normal 2 4 3 3 3 2" xfId="20927"/>
    <cellStyle name="Normal 2 4 3 3 3 3" xfId="20928"/>
    <cellStyle name="Normal 2 4 3 3 4" xfId="20929"/>
    <cellStyle name="Normal 2 4 3 3 5" xfId="20930"/>
    <cellStyle name="Normal 2 4 3 4" xfId="20931"/>
    <cellStyle name="Normal 2 4 3 4 2" xfId="20932"/>
    <cellStyle name="Normal 2 4 3 4 2 2" xfId="20933"/>
    <cellStyle name="Normal 2 4 3 4 2 3" xfId="20934"/>
    <cellStyle name="Normal 2 4 3 4 3" xfId="20935"/>
    <cellStyle name="Normal 2 4 3 4 4" xfId="20936"/>
    <cellStyle name="Normal 2 4 3 5" xfId="20937"/>
    <cellStyle name="Normal 2 4 3 5 2" xfId="20938"/>
    <cellStyle name="Normal 2 4 3 5 3" xfId="20939"/>
    <cellStyle name="Normal 2 4 3 6" xfId="20940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3" xfId="20947"/>
    <cellStyle name="Normal 2 4 4 2 2 3" xfId="20948"/>
    <cellStyle name="Normal 2 4 4 2 2 4" xfId="20949"/>
    <cellStyle name="Normal 2 4 4 2 3" xfId="20950"/>
    <cellStyle name="Normal 2 4 4 2 3 2" xfId="20951"/>
    <cellStyle name="Normal 2 4 4 2 3 3" xfId="20952"/>
    <cellStyle name="Normal 2 4 4 2 4" xfId="20953"/>
    <cellStyle name="Normal 2 4 4 2 5" xfId="20954"/>
    <cellStyle name="Normal 2 4 4 3" xfId="20955"/>
    <cellStyle name="Normal 2 4 4 3 2" xfId="20956"/>
    <cellStyle name="Normal 2 4 4 3 2 2" xfId="20957"/>
    <cellStyle name="Normal 2 4 4 3 2 3" xfId="20958"/>
    <cellStyle name="Normal 2 4 4 3 3" xfId="20959"/>
    <cellStyle name="Normal 2 4 4 3 4" xfId="20960"/>
    <cellStyle name="Normal 2 4 4 4" xfId="20961"/>
    <cellStyle name="Normal 2 4 4 4 2" xfId="20962"/>
    <cellStyle name="Normal 2 4 4 4 3" xfId="20963"/>
    <cellStyle name="Normal 2 4 4 5" xfId="20964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3" xfId="20971"/>
    <cellStyle name="Normal 2 4 5 2 2 3" xfId="20972"/>
    <cellStyle name="Normal 2 4 5 2 2 4" xfId="20973"/>
    <cellStyle name="Normal 2 4 5 2 3" xfId="20974"/>
    <cellStyle name="Normal 2 4 5 2 3 2" xfId="20975"/>
    <cellStyle name="Normal 2 4 5 2 3 3" xfId="20976"/>
    <cellStyle name="Normal 2 4 5 2 4" xfId="20977"/>
    <cellStyle name="Normal 2 4 5 2 5" xfId="20978"/>
    <cellStyle name="Normal 2 4 5 3" xfId="20979"/>
    <cellStyle name="Normal 2 4 5 3 2" xfId="20980"/>
    <cellStyle name="Normal 2 4 5 3 2 2" xfId="20981"/>
    <cellStyle name="Normal 2 4 5 3 2 3" xfId="20982"/>
    <cellStyle name="Normal 2 4 5 3 3" xfId="20983"/>
    <cellStyle name="Normal 2 4 5 3 4" xfId="20984"/>
    <cellStyle name="Normal 2 4 5 4" xfId="20985"/>
    <cellStyle name="Normal 2 4 5 4 2" xfId="20986"/>
    <cellStyle name="Normal 2 4 5 4 3" xfId="20987"/>
    <cellStyle name="Normal 2 4 5 5" xfId="20988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3" xfId="20994"/>
    <cellStyle name="Normal 2 4 6 2 3" xfId="20995"/>
    <cellStyle name="Normal 2 4 6 2 4" xfId="20996"/>
    <cellStyle name="Normal 2 4 6 3" xfId="20997"/>
    <cellStyle name="Normal 2 4 6 3 2" xfId="20998"/>
    <cellStyle name="Normal 2 4 6 3 3" xfId="20999"/>
    <cellStyle name="Normal 2 4 6 4" xfId="21000"/>
    <cellStyle name="Normal 2 4 6 5" xfId="21001"/>
    <cellStyle name="Normal 2 4 7" xfId="21002"/>
    <cellStyle name="Normal 2 4 7 2" xfId="21003"/>
    <cellStyle name="Normal 2 4 7 2 2" xfId="21004"/>
    <cellStyle name="Normal 2 4 7 2 3" xfId="21005"/>
    <cellStyle name="Normal 2 4 7 3" xfId="21006"/>
    <cellStyle name="Normal 2 4 7 4" xfId="21007"/>
    <cellStyle name="Normal 2 4 8" xfId="21008"/>
    <cellStyle name="Normal 2 4 8 2" xfId="21009"/>
    <cellStyle name="Normal 2 4 8 3" xfId="21010"/>
    <cellStyle name="Normal 2 4 9" xfId="21011"/>
    <cellStyle name="Normal 2 5" xfId="21012"/>
    <cellStyle name="Normal 2 5 10" xfId="21013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3" xfId="21021"/>
    <cellStyle name="Normal 2 5 2 2 2 2 3" xfId="21022"/>
    <cellStyle name="Normal 2 5 2 2 2 2 4" xfId="21023"/>
    <cellStyle name="Normal 2 5 2 2 2 3" xfId="21024"/>
    <cellStyle name="Normal 2 5 2 2 2 3 2" xfId="21025"/>
    <cellStyle name="Normal 2 5 2 2 2 3 3" xfId="21026"/>
    <cellStyle name="Normal 2 5 2 2 2 4" xfId="21027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3" xfId="21033"/>
    <cellStyle name="Normal 2 5 2 2 3 2 3" xfId="21034"/>
    <cellStyle name="Normal 2 5 2 2 3 2 4" xfId="21035"/>
    <cellStyle name="Normal 2 5 2 2 3 3" xfId="21036"/>
    <cellStyle name="Normal 2 5 2 2 3 3 2" xfId="21037"/>
    <cellStyle name="Normal 2 5 2 2 3 3 3" xfId="21038"/>
    <cellStyle name="Normal 2 5 2 2 3 4" xfId="21039"/>
    <cellStyle name="Normal 2 5 2 2 3 5" xfId="21040"/>
    <cellStyle name="Normal 2 5 2 2 4" xfId="21041"/>
    <cellStyle name="Normal 2 5 2 2 4 2" xfId="21042"/>
    <cellStyle name="Normal 2 5 2 2 4 2 2" xfId="21043"/>
    <cellStyle name="Normal 2 5 2 2 4 2 3" xfId="21044"/>
    <cellStyle name="Normal 2 5 2 2 4 3" xfId="21045"/>
    <cellStyle name="Normal 2 5 2 2 4 4" xfId="21046"/>
    <cellStyle name="Normal 2 5 2 2 5" xfId="21047"/>
    <cellStyle name="Normal 2 5 2 2 5 2" xfId="21048"/>
    <cellStyle name="Normal 2 5 2 2 5 3" xfId="21049"/>
    <cellStyle name="Normal 2 5 2 2 6" xfId="21050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3" xfId="21057"/>
    <cellStyle name="Normal 2 5 2 3 2 2 3" xfId="21058"/>
    <cellStyle name="Normal 2 5 2 3 2 2 4" xfId="21059"/>
    <cellStyle name="Normal 2 5 2 3 2 3" xfId="21060"/>
    <cellStyle name="Normal 2 5 2 3 2 3 2" xfId="21061"/>
    <cellStyle name="Normal 2 5 2 3 2 3 3" xfId="21062"/>
    <cellStyle name="Normal 2 5 2 3 2 4" xfId="21063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3" xfId="21069"/>
    <cellStyle name="Normal 2 5 2 3 3 2 3" xfId="21070"/>
    <cellStyle name="Normal 2 5 2 3 3 2 4" xfId="21071"/>
    <cellStyle name="Normal 2 5 2 3 3 3" xfId="21072"/>
    <cellStyle name="Normal 2 5 2 3 3 3 2" xfId="21073"/>
    <cellStyle name="Normal 2 5 2 3 3 3 3" xfId="21074"/>
    <cellStyle name="Normal 2 5 2 3 3 4" xfId="21075"/>
    <cellStyle name="Normal 2 5 2 3 3 5" xfId="21076"/>
    <cellStyle name="Normal 2 5 2 3 4" xfId="21077"/>
    <cellStyle name="Normal 2 5 2 3 4 2" xfId="21078"/>
    <cellStyle name="Normal 2 5 2 3 4 2 2" xfId="21079"/>
    <cellStyle name="Normal 2 5 2 3 4 2 3" xfId="21080"/>
    <cellStyle name="Normal 2 5 2 3 4 3" xfId="21081"/>
    <cellStyle name="Normal 2 5 2 3 4 4" xfId="21082"/>
    <cellStyle name="Normal 2 5 2 3 5" xfId="21083"/>
    <cellStyle name="Normal 2 5 2 3 5 2" xfId="21084"/>
    <cellStyle name="Normal 2 5 2 3 5 3" xfId="21085"/>
    <cellStyle name="Normal 2 5 2 3 6" xfId="21086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3" xfId="21093"/>
    <cellStyle name="Normal 2 5 2 4 2 2 3" xfId="21094"/>
    <cellStyle name="Normal 2 5 2 4 2 2 4" xfId="21095"/>
    <cellStyle name="Normal 2 5 2 4 2 3" xfId="21096"/>
    <cellStyle name="Normal 2 5 2 4 2 3 2" xfId="21097"/>
    <cellStyle name="Normal 2 5 2 4 2 3 3" xfId="21098"/>
    <cellStyle name="Normal 2 5 2 4 2 4" xfId="21099"/>
    <cellStyle name="Normal 2 5 2 4 2 5" xfId="21100"/>
    <cellStyle name="Normal 2 5 2 4 3" xfId="21101"/>
    <cellStyle name="Normal 2 5 2 4 3 2" xfId="21102"/>
    <cellStyle name="Normal 2 5 2 4 3 2 2" xfId="21103"/>
    <cellStyle name="Normal 2 5 2 4 3 2 3" xfId="21104"/>
    <cellStyle name="Normal 2 5 2 4 3 3" xfId="21105"/>
    <cellStyle name="Normal 2 5 2 4 3 4" xfId="21106"/>
    <cellStyle name="Normal 2 5 2 4 4" xfId="21107"/>
    <cellStyle name="Normal 2 5 2 4 4 2" xfId="21108"/>
    <cellStyle name="Normal 2 5 2 4 4 3" xfId="21109"/>
    <cellStyle name="Normal 2 5 2 4 5" xfId="21110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3" xfId="21117"/>
    <cellStyle name="Normal 2 5 2 5 2 2 3" xfId="21118"/>
    <cellStyle name="Normal 2 5 2 5 2 2 4" xfId="21119"/>
    <cellStyle name="Normal 2 5 2 5 2 3" xfId="21120"/>
    <cellStyle name="Normal 2 5 2 5 2 3 2" xfId="21121"/>
    <cellStyle name="Normal 2 5 2 5 2 3 3" xfId="21122"/>
    <cellStyle name="Normal 2 5 2 5 2 4" xfId="21123"/>
    <cellStyle name="Normal 2 5 2 5 2 5" xfId="21124"/>
    <cellStyle name="Normal 2 5 2 5 3" xfId="21125"/>
    <cellStyle name="Normal 2 5 2 5 3 2" xfId="21126"/>
    <cellStyle name="Normal 2 5 2 5 3 2 2" xfId="21127"/>
    <cellStyle name="Normal 2 5 2 5 3 2 3" xfId="21128"/>
    <cellStyle name="Normal 2 5 2 5 3 3" xfId="21129"/>
    <cellStyle name="Normal 2 5 2 5 3 4" xfId="21130"/>
    <cellStyle name="Normal 2 5 2 5 4" xfId="21131"/>
    <cellStyle name="Normal 2 5 2 5 4 2" xfId="21132"/>
    <cellStyle name="Normal 2 5 2 5 4 3" xfId="21133"/>
    <cellStyle name="Normal 2 5 2 5 5" xfId="21134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3" xfId="21140"/>
    <cellStyle name="Normal 2 5 2 6 2 3" xfId="21141"/>
    <cellStyle name="Normal 2 5 2 6 2 4" xfId="21142"/>
    <cellStyle name="Normal 2 5 2 6 3" xfId="21143"/>
    <cellStyle name="Normal 2 5 2 6 3 2" xfId="21144"/>
    <cellStyle name="Normal 2 5 2 6 3 3" xfId="21145"/>
    <cellStyle name="Normal 2 5 2 6 4" xfId="21146"/>
    <cellStyle name="Normal 2 5 2 6 5" xfId="21147"/>
    <cellStyle name="Normal 2 5 2 7" xfId="21148"/>
    <cellStyle name="Normal 2 5 2 7 2" xfId="21149"/>
    <cellStyle name="Normal 2 5 2 7 2 2" xfId="21150"/>
    <cellStyle name="Normal 2 5 2 7 2 3" xfId="21151"/>
    <cellStyle name="Normal 2 5 2 7 3" xfId="21152"/>
    <cellStyle name="Normal 2 5 2 7 4" xfId="21153"/>
    <cellStyle name="Normal 2 5 2 8" xfId="21154"/>
    <cellStyle name="Normal 2 5 2 8 2" xfId="21155"/>
    <cellStyle name="Normal 2 5 2 8 3" xfId="21156"/>
    <cellStyle name="Normal 2 5 2 9" xfId="21157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3" xfId="21163"/>
    <cellStyle name="Normal 2 5 3 2 2 3" xfId="21164"/>
    <cellStyle name="Normal 2 5 3 2 2 4" xfId="21165"/>
    <cellStyle name="Normal 2 5 3 2 3" xfId="21166"/>
    <cellStyle name="Normal 2 5 3 2 3 2" xfId="21167"/>
    <cellStyle name="Normal 2 5 3 2 3 3" xfId="21168"/>
    <cellStyle name="Normal 2 5 3 2 4" xfId="21169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3" xfId="21175"/>
    <cellStyle name="Normal 2 5 3 3 2 3" xfId="21176"/>
    <cellStyle name="Normal 2 5 3 3 2 4" xfId="21177"/>
    <cellStyle name="Normal 2 5 3 3 3" xfId="21178"/>
    <cellStyle name="Normal 2 5 3 3 3 2" xfId="21179"/>
    <cellStyle name="Normal 2 5 3 3 3 3" xfId="21180"/>
    <cellStyle name="Normal 2 5 3 3 4" xfId="21181"/>
    <cellStyle name="Normal 2 5 3 3 5" xfId="21182"/>
    <cellStyle name="Normal 2 5 3 4" xfId="21183"/>
    <cellStyle name="Normal 2 5 3 4 2" xfId="21184"/>
    <cellStyle name="Normal 2 5 3 4 2 2" xfId="21185"/>
    <cellStyle name="Normal 2 5 3 4 2 3" xfId="21186"/>
    <cellStyle name="Normal 2 5 3 4 3" xfId="21187"/>
    <cellStyle name="Normal 2 5 3 4 4" xfId="21188"/>
    <cellStyle name="Normal 2 5 3 5" xfId="21189"/>
    <cellStyle name="Normal 2 5 3 5 2" xfId="21190"/>
    <cellStyle name="Normal 2 5 3 5 3" xfId="21191"/>
    <cellStyle name="Normal 2 5 3 6" xfId="21192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3" xfId="21199"/>
    <cellStyle name="Normal 2 5 4 2 2 3" xfId="21200"/>
    <cellStyle name="Normal 2 5 4 2 2 4" xfId="21201"/>
    <cellStyle name="Normal 2 5 4 2 3" xfId="21202"/>
    <cellStyle name="Normal 2 5 4 2 3 2" xfId="21203"/>
    <cellStyle name="Normal 2 5 4 2 3 3" xfId="21204"/>
    <cellStyle name="Normal 2 5 4 2 4" xfId="21205"/>
    <cellStyle name="Normal 2 5 4 2 5" xfId="21206"/>
    <cellStyle name="Normal 2 5 4 3" xfId="21207"/>
    <cellStyle name="Normal 2 5 4 3 2" xfId="21208"/>
    <cellStyle name="Normal 2 5 4 3 2 2" xfId="21209"/>
    <cellStyle name="Normal 2 5 4 3 2 3" xfId="21210"/>
    <cellStyle name="Normal 2 5 4 3 3" xfId="21211"/>
    <cellStyle name="Normal 2 5 4 3 4" xfId="21212"/>
    <cellStyle name="Normal 2 5 4 4" xfId="21213"/>
    <cellStyle name="Normal 2 5 4 4 2" xfId="21214"/>
    <cellStyle name="Normal 2 5 4 4 3" xfId="21215"/>
    <cellStyle name="Normal 2 5 4 5" xfId="21216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3" xfId="21223"/>
    <cellStyle name="Normal 2 5 5 2 2 3" xfId="21224"/>
    <cellStyle name="Normal 2 5 5 2 2 4" xfId="21225"/>
    <cellStyle name="Normal 2 5 5 2 3" xfId="21226"/>
    <cellStyle name="Normal 2 5 5 2 3 2" xfId="21227"/>
    <cellStyle name="Normal 2 5 5 2 3 3" xfId="21228"/>
    <cellStyle name="Normal 2 5 5 2 4" xfId="21229"/>
    <cellStyle name="Normal 2 5 5 2 5" xfId="21230"/>
    <cellStyle name="Normal 2 5 5 3" xfId="21231"/>
    <cellStyle name="Normal 2 5 5 3 2" xfId="21232"/>
    <cellStyle name="Normal 2 5 5 3 2 2" xfId="21233"/>
    <cellStyle name="Normal 2 5 5 3 2 3" xfId="21234"/>
    <cellStyle name="Normal 2 5 5 3 3" xfId="21235"/>
    <cellStyle name="Normal 2 5 5 3 4" xfId="21236"/>
    <cellStyle name="Normal 2 5 5 4" xfId="21237"/>
    <cellStyle name="Normal 2 5 5 4 2" xfId="21238"/>
    <cellStyle name="Normal 2 5 5 4 3" xfId="21239"/>
    <cellStyle name="Normal 2 5 5 5" xfId="21240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3" xfId="21246"/>
    <cellStyle name="Normal 2 5 6 2 3" xfId="21247"/>
    <cellStyle name="Normal 2 5 6 2 4" xfId="21248"/>
    <cellStyle name="Normal 2 5 6 3" xfId="21249"/>
    <cellStyle name="Normal 2 5 6 3 2" xfId="21250"/>
    <cellStyle name="Normal 2 5 6 3 3" xfId="21251"/>
    <cellStyle name="Normal 2 5 6 4" xfId="21252"/>
    <cellStyle name="Normal 2 5 6 5" xfId="21253"/>
    <cellStyle name="Normal 2 5 7" xfId="21254"/>
    <cellStyle name="Normal 2 5 7 2" xfId="21255"/>
    <cellStyle name="Normal 2 5 7 2 2" xfId="21256"/>
    <cellStyle name="Normal 2 5 7 2 3" xfId="21257"/>
    <cellStyle name="Normal 2 5 7 3" xfId="21258"/>
    <cellStyle name="Normal 2 5 7 4" xfId="21259"/>
    <cellStyle name="Normal 2 5 8" xfId="21260"/>
    <cellStyle name="Normal 2 5 8 2" xfId="21261"/>
    <cellStyle name="Normal 2 5 8 3" xfId="21262"/>
    <cellStyle name="Normal 2 5 9" xfId="21263"/>
    <cellStyle name="Normal 2 6" xfId="21264"/>
    <cellStyle name="Normal 2 6 2" xfId="21265"/>
    <cellStyle name="Normal 2 6 2 2" xfId="21266"/>
    <cellStyle name="Normal 2 6 2 3" xfId="21267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3" xfId="21274"/>
    <cellStyle name="Normal 2 7 2 2 2 3" xfId="21275"/>
    <cellStyle name="Normal 2 7 2 2 2 4" xfId="21276"/>
    <cellStyle name="Normal 2 7 2 2 3" xfId="21277"/>
    <cellStyle name="Normal 2 7 2 2 3 2" xfId="21278"/>
    <cellStyle name="Normal 2 7 2 2 3 3" xfId="21279"/>
    <cellStyle name="Normal 2 7 2 2 4" xfId="21280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3" xfId="21286"/>
    <cellStyle name="Normal 2 7 2 3 2 3" xfId="21287"/>
    <cellStyle name="Normal 2 7 2 3 2 4" xfId="21288"/>
    <cellStyle name="Normal 2 7 2 3 3" xfId="21289"/>
    <cellStyle name="Normal 2 7 2 3 3 2" xfId="21290"/>
    <cellStyle name="Normal 2 7 2 3 3 3" xfId="21291"/>
    <cellStyle name="Normal 2 7 2 3 4" xfId="21292"/>
    <cellStyle name="Normal 2 7 2 3 5" xfId="21293"/>
    <cellStyle name="Normal 2 7 2 4" xfId="21294"/>
    <cellStyle name="Normal 2 7 2 4 2" xfId="21295"/>
    <cellStyle name="Normal 2 7 2 4 2 2" xfId="21296"/>
    <cellStyle name="Normal 2 7 2 4 2 3" xfId="21297"/>
    <cellStyle name="Normal 2 7 2 4 3" xfId="21298"/>
    <cellStyle name="Normal 2 7 2 4 4" xfId="21299"/>
    <cellStyle name="Normal 2 7 2 5" xfId="21300"/>
    <cellStyle name="Normal 2 7 2 5 2" xfId="21301"/>
    <cellStyle name="Normal 2 7 2 5 3" xfId="21302"/>
    <cellStyle name="Normal 2 7 2 6" xfId="21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3" xfId="21310"/>
    <cellStyle name="Normal 2 7 3 2 2 3" xfId="21311"/>
    <cellStyle name="Normal 2 7 3 2 2 4" xfId="21312"/>
    <cellStyle name="Normal 2 7 3 2 3" xfId="21313"/>
    <cellStyle name="Normal 2 7 3 2 3 2" xfId="21314"/>
    <cellStyle name="Normal 2 7 3 2 3 3" xfId="21315"/>
    <cellStyle name="Normal 2 7 3 2 4" xfId="21316"/>
    <cellStyle name="Normal 2 7 3 2 5" xfId="21317"/>
    <cellStyle name="Normal 2 7 3 3" xfId="21318"/>
    <cellStyle name="Normal 2 7 3 3 2" xfId="21319"/>
    <cellStyle name="Normal 2 7 3 3 2 2" xfId="21320"/>
    <cellStyle name="Normal 2 7 3 3 2 3" xfId="21321"/>
    <cellStyle name="Normal 2 7 3 3 3" xfId="21322"/>
    <cellStyle name="Normal 2 7 3 3 4" xfId="21323"/>
    <cellStyle name="Normal 2 7 3 4" xfId="21324"/>
    <cellStyle name="Normal 2 7 3 4 2" xfId="21325"/>
    <cellStyle name="Normal 2 7 3 4 3" xfId="21326"/>
    <cellStyle name="Normal 2 7 3 5" xfId="21327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3" xfId="21334"/>
    <cellStyle name="Normal 2 7 4 2 2 3" xfId="21335"/>
    <cellStyle name="Normal 2 7 4 2 2 4" xfId="21336"/>
    <cellStyle name="Normal 2 7 4 2 3" xfId="21337"/>
    <cellStyle name="Normal 2 7 4 2 3 2" xfId="21338"/>
    <cellStyle name="Normal 2 7 4 2 3 3" xfId="21339"/>
    <cellStyle name="Normal 2 7 4 2 4" xfId="21340"/>
    <cellStyle name="Normal 2 7 4 2 5" xfId="21341"/>
    <cellStyle name="Normal 2 7 4 3" xfId="21342"/>
    <cellStyle name="Normal 2 7 4 3 2" xfId="21343"/>
    <cellStyle name="Normal 2 7 4 3 2 2" xfId="21344"/>
    <cellStyle name="Normal 2 7 4 3 2 3" xfId="21345"/>
    <cellStyle name="Normal 2 7 4 3 3" xfId="21346"/>
    <cellStyle name="Normal 2 7 4 3 4" xfId="21347"/>
    <cellStyle name="Normal 2 7 4 4" xfId="21348"/>
    <cellStyle name="Normal 2 7 4 4 2" xfId="21349"/>
    <cellStyle name="Normal 2 7 4 4 3" xfId="21350"/>
    <cellStyle name="Normal 2 7 4 5" xfId="21351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3" xfId="21357"/>
    <cellStyle name="Normal 2 7 5 2 3" xfId="21358"/>
    <cellStyle name="Normal 2 7 5 2 4" xfId="21359"/>
    <cellStyle name="Normal 2 7 5 3" xfId="21360"/>
    <cellStyle name="Normal 2 7 5 3 2" xfId="21361"/>
    <cellStyle name="Normal 2 7 5 3 3" xfId="21362"/>
    <cellStyle name="Normal 2 7 5 4" xfId="21363"/>
    <cellStyle name="Normal 2 7 5 5" xfId="21364"/>
    <cellStyle name="Normal 2 7 6" xfId="21365"/>
    <cellStyle name="Normal 2 7 6 2" xfId="21366"/>
    <cellStyle name="Normal 2 7 6 2 2" xfId="21367"/>
    <cellStyle name="Normal 2 7 6 2 3" xfId="21368"/>
    <cellStyle name="Normal 2 7 6 3" xfId="21369"/>
    <cellStyle name="Normal 2 7 6 4" xfId="21370"/>
    <cellStyle name="Normal 2 7 7" xfId="21371"/>
    <cellStyle name="Normal 2 7 7 2" xfId="21372"/>
    <cellStyle name="Normal 2 7 7 3" xfId="21373"/>
    <cellStyle name="Normal 2 7 8" xfId="21374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3" xfId="21383"/>
    <cellStyle name="Normal 2 8 2 2 2 3" xfId="21384"/>
    <cellStyle name="Normal 2 8 2 2 2 4" xfId="21385"/>
    <cellStyle name="Normal 2 8 2 2 3" xfId="21386"/>
    <cellStyle name="Normal 2 8 2 2 3 2" xfId="21387"/>
    <cellStyle name="Normal 2 8 2 2 3 3" xfId="21388"/>
    <cellStyle name="Normal 2 8 2 2 4" xfId="21389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3" xfId="21395"/>
    <cellStyle name="Normal 2 8 2 3 2 3" xfId="21396"/>
    <cellStyle name="Normal 2 8 2 3 2 4" xfId="21397"/>
    <cellStyle name="Normal 2 8 2 3 3" xfId="21398"/>
    <cellStyle name="Normal 2 8 2 3 3 2" xfId="21399"/>
    <cellStyle name="Normal 2 8 2 3 3 3" xfId="21400"/>
    <cellStyle name="Normal 2 8 2 3 4" xfId="21401"/>
    <cellStyle name="Normal 2 8 2 3 5" xfId="21402"/>
    <cellStyle name="Normal 2 8 2 4" xfId="21403"/>
    <cellStyle name="Normal 2 8 2 4 2" xfId="21404"/>
    <cellStyle name="Normal 2 8 2 4 2 2" xfId="21405"/>
    <cellStyle name="Normal 2 8 2 4 2 3" xfId="21406"/>
    <cellStyle name="Normal 2 8 2 4 3" xfId="21407"/>
    <cellStyle name="Normal 2 8 2 4 4" xfId="21408"/>
    <cellStyle name="Normal 2 8 2 5" xfId="21409"/>
    <cellStyle name="Normal 2 8 2 5 2" xfId="21410"/>
    <cellStyle name="Normal 2 8 2 5 3" xfId="21411"/>
    <cellStyle name="Normal 2 8 2 6" xfId="21412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3" xfId="21419"/>
    <cellStyle name="Normal 2 8 3 2 2 3" xfId="21420"/>
    <cellStyle name="Normal 2 8 3 2 2 4" xfId="21421"/>
    <cellStyle name="Normal 2 8 3 2 3" xfId="21422"/>
    <cellStyle name="Normal 2 8 3 2 3 2" xfId="21423"/>
    <cellStyle name="Normal 2 8 3 2 3 3" xfId="21424"/>
    <cellStyle name="Normal 2 8 3 2 4" xfId="21425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3" xfId="21431"/>
    <cellStyle name="Normal 2 8 3 3 2 3" xfId="21432"/>
    <cellStyle name="Normal 2 8 3 3 2 4" xfId="21433"/>
    <cellStyle name="Normal 2 8 3 3 3" xfId="21434"/>
    <cellStyle name="Normal 2 8 3 3 3 2" xfId="21435"/>
    <cellStyle name="Normal 2 8 3 3 3 3" xfId="21436"/>
    <cellStyle name="Normal 2 8 3 3 4" xfId="21437"/>
    <cellStyle name="Normal 2 8 3 3 5" xfId="21438"/>
    <cellStyle name="Normal 2 8 3 4" xfId="21439"/>
    <cellStyle name="Normal 2 8 3 4 2" xfId="21440"/>
    <cellStyle name="Normal 2 8 3 4 2 2" xfId="21441"/>
    <cellStyle name="Normal 2 8 3 4 2 3" xfId="21442"/>
    <cellStyle name="Normal 2 8 3 4 3" xfId="21443"/>
    <cellStyle name="Normal 2 8 3 4 4" xfId="21444"/>
    <cellStyle name="Normal 2 8 3 5" xfId="21445"/>
    <cellStyle name="Normal 2 8 3 5 2" xfId="21446"/>
    <cellStyle name="Normal 2 8 3 5 3" xfId="21447"/>
    <cellStyle name="Normal 2 8 3 6" xfId="21448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3" xfId="21455"/>
    <cellStyle name="Normal 2 8 4 2 2 3" xfId="21456"/>
    <cellStyle name="Normal 2 8 4 2 2 4" xfId="21457"/>
    <cellStyle name="Normal 2 8 4 2 3" xfId="21458"/>
    <cellStyle name="Normal 2 8 4 2 3 2" xfId="21459"/>
    <cellStyle name="Normal 2 8 4 2 3 3" xfId="21460"/>
    <cellStyle name="Normal 2 8 4 2 4" xfId="21461"/>
    <cellStyle name="Normal 2 8 4 2 5" xfId="21462"/>
    <cellStyle name="Normal 2 8 4 3" xfId="21463"/>
    <cellStyle name="Normal 2 8 4 3 2" xfId="21464"/>
    <cellStyle name="Normal 2 8 4 3 2 2" xfId="21465"/>
    <cellStyle name="Normal 2 8 4 3 2 3" xfId="21466"/>
    <cellStyle name="Normal 2 8 4 3 3" xfId="21467"/>
    <cellStyle name="Normal 2 8 4 3 4" xfId="21468"/>
    <cellStyle name="Normal 2 8 4 4" xfId="21469"/>
    <cellStyle name="Normal 2 8 4 4 2" xfId="21470"/>
    <cellStyle name="Normal 2 8 4 4 3" xfId="21471"/>
    <cellStyle name="Normal 2 8 4 5" xfId="21472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3" xfId="21479"/>
    <cellStyle name="Normal 2 8 5 2 2 3" xfId="21480"/>
    <cellStyle name="Normal 2 8 5 2 2 4" xfId="21481"/>
    <cellStyle name="Normal 2 8 5 2 3" xfId="21482"/>
    <cellStyle name="Normal 2 8 5 2 3 2" xfId="21483"/>
    <cellStyle name="Normal 2 8 5 2 3 3" xfId="21484"/>
    <cellStyle name="Normal 2 8 5 2 4" xfId="21485"/>
    <cellStyle name="Normal 2 8 5 2 5" xfId="21486"/>
    <cellStyle name="Normal 2 8 5 3" xfId="21487"/>
    <cellStyle name="Normal 2 8 5 3 2" xfId="21488"/>
    <cellStyle name="Normal 2 8 5 3 2 2" xfId="21489"/>
    <cellStyle name="Normal 2 8 5 3 2 3" xfId="21490"/>
    <cellStyle name="Normal 2 8 5 3 3" xfId="21491"/>
    <cellStyle name="Normal 2 8 5 3 4" xfId="21492"/>
    <cellStyle name="Normal 2 8 5 4" xfId="21493"/>
    <cellStyle name="Normal 2 8 5 4 2" xfId="21494"/>
    <cellStyle name="Normal 2 8 5 4 3" xfId="21495"/>
    <cellStyle name="Normal 2 8 5 5" xfId="21496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3" xfId="21502"/>
    <cellStyle name="Normal 2 8 6 2 3" xfId="21503"/>
    <cellStyle name="Normal 2 8 6 2 4" xfId="21504"/>
    <cellStyle name="Normal 2 8 6 3" xfId="21505"/>
    <cellStyle name="Normal 2 8 6 3 2" xfId="21506"/>
    <cellStyle name="Normal 2 8 6 3 3" xfId="21507"/>
    <cellStyle name="Normal 2 8 6 4" xfId="21508"/>
    <cellStyle name="Normal 2 8 6 5" xfId="21509"/>
    <cellStyle name="Normal 2 8 7" xfId="21510"/>
    <cellStyle name="Normal 2 8 7 2" xfId="21511"/>
    <cellStyle name="Normal 2 8 7 2 2" xfId="21512"/>
    <cellStyle name="Normal 2 8 7 2 3" xfId="21513"/>
    <cellStyle name="Normal 2 8 7 3" xfId="21514"/>
    <cellStyle name="Normal 2 8 7 4" xfId="21515"/>
    <cellStyle name="Normal 2 8 8" xfId="21516"/>
    <cellStyle name="Normal 2 8 8 2" xfId="21517"/>
    <cellStyle name="Normal 2 8 8 3" xfId="21518"/>
    <cellStyle name="Normal 2 8 9" xfId="21519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3" xfId="21527"/>
    <cellStyle name="Normal 2 9 2 2 2 3" xfId="21528"/>
    <cellStyle name="Normal 2 9 2 2 2 4" xfId="21529"/>
    <cellStyle name="Normal 2 9 2 2 3" xfId="21530"/>
    <cellStyle name="Normal 2 9 2 2 3 2" xfId="21531"/>
    <cellStyle name="Normal 2 9 2 2 3 3" xfId="21532"/>
    <cellStyle name="Normal 2 9 2 2 4" xfId="21533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3" xfId="21539"/>
    <cellStyle name="Normal 2 9 2 3 2 3" xfId="21540"/>
    <cellStyle name="Normal 2 9 2 3 2 4" xfId="21541"/>
    <cellStyle name="Normal 2 9 2 3 3" xfId="21542"/>
    <cellStyle name="Normal 2 9 2 3 3 2" xfId="21543"/>
    <cellStyle name="Normal 2 9 2 3 3 3" xfId="21544"/>
    <cellStyle name="Normal 2 9 2 3 4" xfId="21545"/>
    <cellStyle name="Normal 2 9 2 3 5" xfId="21546"/>
    <cellStyle name="Normal 2 9 2 4" xfId="21547"/>
    <cellStyle name="Normal 2 9 2 4 2" xfId="21548"/>
    <cellStyle name="Normal 2 9 2 4 2 2" xfId="21549"/>
    <cellStyle name="Normal 2 9 2 4 2 3" xfId="21550"/>
    <cellStyle name="Normal 2 9 2 4 3" xfId="21551"/>
    <cellStyle name="Normal 2 9 2 4 4" xfId="21552"/>
    <cellStyle name="Normal 2 9 2 5" xfId="21553"/>
    <cellStyle name="Normal 2 9 2 5 2" xfId="21554"/>
    <cellStyle name="Normal 2 9 2 5 3" xfId="21555"/>
    <cellStyle name="Normal 2 9 2 6" xfId="21556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3" xfId="21563"/>
    <cellStyle name="Normal 2 9 3 2 2 3" xfId="21564"/>
    <cellStyle name="Normal 2 9 3 2 2 4" xfId="21565"/>
    <cellStyle name="Normal 2 9 3 2 3" xfId="21566"/>
    <cellStyle name="Normal 2 9 3 2 3 2" xfId="21567"/>
    <cellStyle name="Normal 2 9 3 2 3 3" xfId="21568"/>
    <cellStyle name="Normal 2 9 3 2 4" xfId="21569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3" xfId="21575"/>
    <cellStyle name="Normal 2 9 3 3 2 3" xfId="21576"/>
    <cellStyle name="Normal 2 9 3 3 2 4" xfId="21577"/>
    <cellStyle name="Normal 2 9 3 3 3" xfId="21578"/>
    <cellStyle name="Normal 2 9 3 3 3 2" xfId="21579"/>
    <cellStyle name="Normal 2 9 3 3 3 3" xfId="21580"/>
    <cellStyle name="Normal 2 9 3 3 4" xfId="21581"/>
    <cellStyle name="Normal 2 9 3 3 5" xfId="21582"/>
    <cellStyle name="Normal 2 9 3 4" xfId="21583"/>
    <cellStyle name="Normal 2 9 3 4 2" xfId="21584"/>
    <cellStyle name="Normal 2 9 3 4 2 2" xfId="21585"/>
    <cellStyle name="Normal 2 9 3 4 2 3" xfId="21586"/>
    <cellStyle name="Normal 2 9 3 4 3" xfId="21587"/>
    <cellStyle name="Normal 2 9 3 4 4" xfId="21588"/>
    <cellStyle name="Normal 2 9 3 5" xfId="21589"/>
    <cellStyle name="Normal 2 9 3 5 2" xfId="21590"/>
    <cellStyle name="Normal 2 9 3 5 3" xfId="21591"/>
    <cellStyle name="Normal 2 9 3 6" xfId="21592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3" xfId="21599"/>
    <cellStyle name="Normal 2 9 4 2 2 3" xfId="21600"/>
    <cellStyle name="Normal 2 9 4 2 2 4" xfId="21601"/>
    <cellStyle name="Normal 2 9 4 2 3" xfId="21602"/>
    <cellStyle name="Normal 2 9 4 2 3 2" xfId="21603"/>
    <cellStyle name="Normal 2 9 4 2 3 3" xfId="21604"/>
    <cellStyle name="Normal 2 9 4 2 4" xfId="21605"/>
    <cellStyle name="Normal 2 9 4 2 5" xfId="21606"/>
    <cellStyle name="Normal 2 9 4 3" xfId="21607"/>
    <cellStyle name="Normal 2 9 4 3 2" xfId="21608"/>
    <cellStyle name="Normal 2 9 4 3 2 2" xfId="21609"/>
    <cellStyle name="Normal 2 9 4 3 2 3" xfId="21610"/>
    <cellStyle name="Normal 2 9 4 3 3" xfId="21611"/>
    <cellStyle name="Normal 2 9 4 3 4" xfId="21612"/>
    <cellStyle name="Normal 2 9 4 4" xfId="21613"/>
    <cellStyle name="Normal 2 9 4 4 2" xfId="21614"/>
    <cellStyle name="Normal 2 9 4 4 3" xfId="21615"/>
    <cellStyle name="Normal 2 9 4 5" xfId="21616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3" xfId="21623"/>
    <cellStyle name="Normal 2 9 5 2 2 3" xfId="21624"/>
    <cellStyle name="Normal 2 9 5 2 2 4" xfId="21625"/>
    <cellStyle name="Normal 2 9 5 2 3" xfId="21626"/>
    <cellStyle name="Normal 2 9 5 2 3 2" xfId="21627"/>
    <cellStyle name="Normal 2 9 5 2 3 3" xfId="21628"/>
    <cellStyle name="Normal 2 9 5 2 4" xfId="21629"/>
    <cellStyle name="Normal 2 9 5 2 5" xfId="21630"/>
    <cellStyle name="Normal 2 9 5 3" xfId="21631"/>
    <cellStyle name="Normal 2 9 5 3 2" xfId="21632"/>
    <cellStyle name="Normal 2 9 5 3 2 2" xfId="21633"/>
    <cellStyle name="Normal 2 9 5 3 2 3" xfId="21634"/>
    <cellStyle name="Normal 2 9 5 3 3" xfId="21635"/>
    <cellStyle name="Normal 2 9 5 3 4" xfId="21636"/>
    <cellStyle name="Normal 2 9 5 4" xfId="21637"/>
    <cellStyle name="Normal 2 9 5 4 2" xfId="21638"/>
    <cellStyle name="Normal 2 9 5 4 3" xfId="21639"/>
    <cellStyle name="Normal 2 9 5 5" xfId="21640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3" xfId="21646"/>
    <cellStyle name="Normal 2 9 6 2 3" xfId="21647"/>
    <cellStyle name="Normal 2 9 6 2 4" xfId="21648"/>
    <cellStyle name="Normal 2 9 6 3" xfId="21649"/>
    <cellStyle name="Normal 2 9 6 3 2" xfId="21650"/>
    <cellStyle name="Normal 2 9 6 3 3" xfId="21651"/>
    <cellStyle name="Normal 2 9 6 4" xfId="21652"/>
    <cellStyle name="Normal 2 9 6 5" xfId="21653"/>
    <cellStyle name="Normal 2 9 7" xfId="21654"/>
    <cellStyle name="Normal 2 9 7 2" xfId="21655"/>
    <cellStyle name="Normal 2 9 7 2 2" xfId="21656"/>
    <cellStyle name="Normal 2 9 7 2 3" xfId="21657"/>
    <cellStyle name="Normal 2 9 7 3" xfId="21658"/>
    <cellStyle name="Normal 2 9 7 4" xfId="21659"/>
    <cellStyle name="Normal 2 9 8" xfId="21660"/>
    <cellStyle name="Normal 2 9 8 2" xfId="21661"/>
    <cellStyle name="Normal 2 9 8 3" xfId="21662"/>
    <cellStyle name="Normal 2 9 9" xfId="21663"/>
    <cellStyle name="Normal 20" xfId="21664"/>
    <cellStyle name="Normal 21" xfId="21665"/>
    <cellStyle name="Normal 21 2" xfId="21666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3" xfId="21678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3" xfId="21689"/>
    <cellStyle name="Normal 3 3 4 2 2 3" xfId="21690"/>
    <cellStyle name="Normal 3 3 4 2 2 4" xfId="21691"/>
    <cellStyle name="Normal 3 3 4 2 3" xfId="21692"/>
    <cellStyle name="Normal 3 3 4 2 3 2" xfId="21693"/>
    <cellStyle name="Normal 3 3 4 2 3 3" xfId="21694"/>
    <cellStyle name="Normal 3 3 4 2 4" xfId="21695"/>
    <cellStyle name="Normal 3 3 4 2 5" xfId="21696"/>
    <cellStyle name="Normal 3 3 4 3" xfId="21697"/>
    <cellStyle name="Normal 3 3 4 3 2" xfId="21698"/>
    <cellStyle name="Normal 3 3 4 3 2 2" xfId="21699"/>
    <cellStyle name="Normal 3 3 4 3 2 3" xfId="21700"/>
    <cellStyle name="Normal 3 3 4 3 3" xfId="21701"/>
    <cellStyle name="Normal 3 3 4 3 4" xfId="21702"/>
    <cellStyle name="Normal 3 3 4 4" xfId="21703"/>
    <cellStyle name="Normal 3 3 4 4 2" xfId="21704"/>
    <cellStyle name="Normal 3 3 4 4 3" xfId="21705"/>
    <cellStyle name="Normal 3 3 4 5" xfId="21706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3" xfId="21712"/>
    <cellStyle name="Normal 3 3 5 2 3" xfId="21713"/>
    <cellStyle name="Normal 3 3 5 2 4" xfId="21714"/>
    <cellStyle name="Normal 3 3 5 3" xfId="21715"/>
    <cellStyle name="Normal 3 3 5 3 2" xfId="21716"/>
    <cellStyle name="Normal 3 3 5 3 3" xfId="21717"/>
    <cellStyle name="Normal 3 3 5 4" xfId="21718"/>
    <cellStyle name="Normal 3 3 5 5" xfId="21719"/>
    <cellStyle name="Normal 3 4" xfId="21720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3" xfId="21726"/>
    <cellStyle name="Normal 3 5 2 2 3" xfId="21727"/>
    <cellStyle name="Normal 3 5 2 2 4" xfId="21728"/>
    <cellStyle name="Normal 3 5 2 3" xfId="21729"/>
    <cellStyle name="Normal 3 5 2 3 2" xfId="21730"/>
    <cellStyle name="Normal 3 5 2 3 3" xfId="21731"/>
    <cellStyle name="Normal 3 5 2 4" xfId="21732"/>
    <cellStyle name="Normal 3 5 2 5" xfId="21733"/>
    <cellStyle name="Normal 3 5 3" xfId="21734"/>
    <cellStyle name="Normal 3 5 3 2" xfId="21735"/>
    <cellStyle name="Normal 3 5 3 2 2" xfId="21736"/>
    <cellStyle name="Normal 3 5 3 2 3" xfId="21737"/>
    <cellStyle name="Normal 3 5 3 3" xfId="21738"/>
    <cellStyle name="Normal 3 5 3 4" xfId="21739"/>
    <cellStyle name="Normal 3 5 4" xfId="21740"/>
    <cellStyle name="Normal 3 5 4 2" xfId="21741"/>
    <cellStyle name="Normal 3 5 4 3" xfId="21742"/>
    <cellStyle name="Normal 3 5 5" xfId="21743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3" xfId="21753"/>
    <cellStyle name="Normal 4" xfId="98"/>
    <cellStyle name="Normal 4 10" xfId="21754"/>
    <cellStyle name="Normal 4 10 2" xfId="21755"/>
    <cellStyle name="Normal 4 10 3" xfId="21756"/>
    <cellStyle name="Normal 4 11" xfId="21757"/>
    <cellStyle name="Normal 4 12" xfId="21758"/>
    <cellStyle name="Normal 4 13" xfId="21759"/>
    <cellStyle name="Normal 4 2" xfId="21760"/>
    <cellStyle name="Normal 4 2 10" xfId="21761"/>
    <cellStyle name="Normal 4 2 11" xfId="21762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3" xfId="21771"/>
    <cellStyle name="Normal 4 2 2 2 2 2 2 3" xfId="21772"/>
    <cellStyle name="Normal 4 2 2 2 2 2 2 4" xfId="21773"/>
    <cellStyle name="Normal 4 2 2 2 2 2 3" xfId="21774"/>
    <cellStyle name="Normal 4 2 2 2 2 2 3 2" xfId="21775"/>
    <cellStyle name="Normal 4 2 2 2 2 2 3 3" xfId="21776"/>
    <cellStyle name="Normal 4 2 2 2 2 2 4" xfId="21777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3" xfId="21783"/>
    <cellStyle name="Normal 4 2 2 2 2 3 2 3" xfId="21784"/>
    <cellStyle name="Normal 4 2 2 2 2 3 2 4" xfId="21785"/>
    <cellStyle name="Normal 4 2 2 2 2 3 3" xfId="21786"/>
    <cellStyle name="Normal 4 2 2 2 2 3 3 2" xfId="21787"/>
    <cellStyle name="Normal 4 2 2 2 2 3 3 3" xfId="21788"/>
    <cellStyle name="Normal 4 2 2 2 2 3 4" xfId="21789"/>
    <cellStyle name="Normal 4 2 2 2 2 3 5" xfId="21790"/>
    <cellStyle name="Normal 4 2 2 2 2 4" xfId="21791"/>
    <cellStyle name="Normal 4 2 2 2 2 4 2" xfId="21792"/>
    <cellStyle name="Normal 4 2 2 2 2 4 2 2" xfId="21793"/>
    <cellStyle name="Normal 4 2 2 2 2 4 2 3" xfId="21794"/>
    <cellStyle name="Normal 4 2 2 2 2 4 3" xfId="21795"/>
    <cellStyle name="Normal 4 2 2 2 2 4 4" xfId="21796"/>
    <cellStyle name="Normal 4 2 2 2 2 5" xfId="21797"/>
    <cellStyle name="Normal 4 2 2 2 2 5 2" xfId="21798"/>
    <cellStyle name="Normal 4 2 2 2 2 5 3" xfId="21799"/>
    <cellStyle name="Normal 4 2 2 2 2 6" xfId="21800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3" xfId="21807"/>
    <cellStyle name="Normal 4 2 2 2 3 2 2 3" xfId="21808"/>
    <cellStyle name="Normal 4 2 2 2 3 2 2 4" xfId="21809"/>
    <cellStyle name="Normal 4 2 2 2 3 2 3" xfId="21810"/>
    <cellStyle name="Normal 4 2 2 2 3 2 3 2" xfId="21811"/>
    <cellStyle name="Normal 4 2 2 2 3 2 3 3" xfId="21812"/>
    <cellStyle name="Normal 4 2 2 2 3 2 4" xfId="21813"/>
    <cellStyle name="Normal 4 2 2 2 3 2 5" xfId="21814"/>
    <cellStyle name="Normal 4 2 2 2 3 3" xfId="21815"/>
    <cellStyle name="Normal 4 2 2 2 3 3 2" xfId="21816"/>
    <cellStyle name="Normal 4 2 2 2 3 3 2 2" xfId="21817"/>
    <cellStyle name="Normal 4 2 2 2 3 3 2 3" xfId="21818"/>
    <cellStyle name="Normal 4 2 2 2 3 3 3" xfId="21819"/>
    <cellStyle name="Normal 4 2 2 2 3 3 4" xfId="21820"/>
    <cellStyle name="Normal 4 2 2 2 3 4" xfId="21821"/>
    <cellStyle name="Normal 4 2 2 2 3 4 2" xfId="21822"/>
    <cellStyle name="Normal 4 2 2 2 3 4 3" xfId="21823"/>
    <cellStyle name="Normal 4 2 2 2 3 5" xfId="21824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3" xfId="21831"/>
    <cellStyle name="Normal 4 2 2 2 4 2 2 3" xfId="21832"/>
    <cellStyle name="Normal 4 2 2 2 4 2 2 4" xfId="21833"/>
    <cellStyle name="Normal 4 2 2 2 4 2 3" xfId="21834"/>
    <cellStyle name="Normal 4 2 2 2 4 2 3 2" xfId="21835"/>
    <cellStyle name="Normal 4 2 2 2 4 2 3 3" xfId="21836"/>
    <cellStyle name="Normal 4 2 2 2 4 2 4" xfId="21837"/>
    <cellStyle name="Normal 4 2 2 2 4 2 5" xfId="21838"/>
    <cellStyle name="Normal 4 2 2 2 4 3" xfId="21839"/>
    <cellStyle name="Normal 4 2 2 2 4 3 2" xfId="21840"/>
    <cellStyle name="Normal 4 2 2 2 4 3 2 2" xfId="21841"/>
    <cellStyle name="Normal 4 2 2 2 4 3 2 3" xfId="21842"/>
    <cellStyle name="Normal 4 2 2 2 4 3 3" xfId="21843"/>
    <cellStyle name="Normal 4 2 2 2 4 3 4" xfId="21844"/>
    <cellStyle name="Normal 4 2 2 2 4 4" xfId="21845"/>
    <cellStyle name="Normal 4 2 2 2 4 4 2" xfId="21846"/>
    <cellStyle name="Normal 4 2 2 2 4 4 3" xfId="21847"/>
    <cellStyle name="Normal 4 2 2 2 4 5" xfId="21848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3" xfId="21854"/>
    <cellStyle name="Normal 4 2 2 2 5 2 3" xfId="21855"/>
    <cellStyle name="Normal 4 2 2 2 5 2 4" xfId="21856"/>
    <cellStyle name="Normal 4 2 2 2 5 3" xfId="21857"/>
    <cellStyle name="Normal 4 2 2 2 5 3 2" xfId="21858"/>
    <cellStyle name="Normal 4 2 2 2 5 3 3" xfId="21859"/>
    <cellStyle name="Normal 4 2 2 2 5 4" xfId="21860"/>
    <cellStyle name="Normal 4 2 2 2 5 5" xfId="21861"/>
    <cellStyle name="Normal 4 2 2 2 6" xfId="21862"/>
    <cellStyle name="Normal 4 2 2 2 6 2" xfId="21863"/>
    <cellStyle name="Normal 4 2 2 2 6 2 2" xfId="21864"/>
    <cellStyle name="Normal 4 2 2 2 6 2 3" xfId="21865"/>
    <cellStyle name="Normal 4 2 2 2 6 3" xfId="21866"/>
    <cellStyle name="Normal 4 2 2 2 6 4" xfId="21867"/>
    <cellStyle name="Normal 4 2 2 2 7" xfId="21868"/>
    <cellStyle name="Normal 4 2 2 2 7 2" xfId="21869"/>
    <cellStyle name="Normal 4 2 2 2 7 3" xfId="21870"/>
    <cellStyle name="Normal 4 2 2 2 8" xfId="21871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3" xfId="21878"/>
    <cellStyle name="Normal 4 2 2 3 2 2 3" xfId="21879"/>
    <cellStyle name="Normal 4 2 2 3 2 2 4" xfId="21880"/>
    <cellStyle name="Normal 4 2 2 3 2 3" xfId="21881"/>
    <cellStyle name="Normal 4 2 2 3 2 3 2" xfId="21882"/>
    <cellStyle name="Normal 4 2 2 3 2 3 3" xfId="21883"/>
    <cellStyle name="Normal 4 2 2 3 2 4" xfId="21884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3" xfId="21890"/>
    <cellStyle name="Normal 4 2 2 3 3 2 3" xfId="21891"/>
    <cellStyle name="Normal 4 2 2 3 3 2 4" xfId="21892"/>
    <cellStyle name="Normal 4 2 2 3 3 3" xfId="21893"/>
    <cellStyle name="Normal 4 2 2 3 3 3 2" xfId="21894"/>
    <cellStyle name="Normal 4 2 2 3 3 3 3" xfId="21895"/>
    <cellStyle name="Normal 4 2 2 3 3 4" xfId="21896"/>
    <cellStyle name="Normal 4 2 2 3 3 5" xfId="21897"/>
    <cellStyle name="Normal 4 2 2 3 4" xfId="21898"/>
    <cellStyle name="Normal 4 2 2 3 4 2" xfId="21899"/>
    <cellStyle name="Normal 4 2 2 3 4 2 2" xfId="21900"/>
    <cellStyle name="Normal 4 2 2 3 4 2 3" xfId="21901"/>
    <cellStyle name="Normal 4 2 2 3 4 3" xfId="21902"/>
    <cellStyle name="Normal 4 2 2 3 4 4" xfId="21903"/>
    <cellStyle name="Normal 4 2 2 3 5" xfId="21904"/>
    <cellStyle name="Normal 4 2 2 3 5 2" xfId="21905"/>
    <cellStyle name="Normal 4 2 2 3 5 3" xfId="21906"/>
    <cellStyle name="Normal 4 2 2 3 6" xfId="21907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3" xfId="21914"/>
    <cellStyle name="Normal 4 2 2 4 2 2 3" xfId="21915"/>
    <cellStyle name="Normal 4 2 2 4 2 2 4" xfId="21916"/>
    <cellStyle name="Normal 4 2 2 4 2 3" xfId="21917"/>
    <cellStyle name="Normal 4 2 2 4 2 3 2" xfId="21918"/>
    <cellStyle name="Normal 4 2 2 4 2 3 3" xfId="21919"/>
    <cellStyle name="Normal 4 2 2 4 2 4" xfId="21920"/>
    <cellStyle name="Normal 4 2 2 4 2 5" xfId="21921"/>
    <cellStyle name="Normal 4 2 2 4 3" xfId="21922"/>
    <cellStyle name="Normal 4 2 2 4 3 2" xfId="21923"/>
    <cellStyle name="Normal 4 2 2 4 3 2 2" xfId="21924"/>
    <cellStyle name="Normal 4 2 2 4 3 2 3" xfId="21925"/>
    <cellStyle name="Normal 4 2 2 4 3 3" xfId="21926"/>
    <cellStyle name="Normal 4 2 2 4 3 4" xfId="21927"/>
    <cellStyle name="Normal 4 2 2 4 4" xfId="21928"/>
    <cellStyle name="Normal 4 2 2 4 4 2" xfId="21929"/>
    <cellStyle name="Normal 4 2 2 4 4 3" xfId="21930"/>
    <cellStyle name="Normal 4 2 2 4 5" xfId="21931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3" xfId="21938"/>
    <cellStyle name="Normal 4 2 2 5 2 2 3" xfId="21939"/>
    <cellStyle name="Normal 4 2 2 5 2 2 4" xfId="21940"/>
    <cellStyle name="Normal 4 2 2 5 2 3" xfId="21941"/>
    <cellStyle name="Normal 4 2 2 5 2 3 2" xfId="21942"/>
    <cellStyle name="Normal 4 2 2 5 2 3 3" xfId="21943"/>
    <cellStyle name="Normal 4 2 2 5 2 4" xfId="21944"/>
    <cellStyle name="Normal 4 2 2 5 2 5" xfId="21945"/>
    <cellStyle name="Normal 4 2 2 5 3" xfId="21946"/>
    <cellStyle name="Normal 4 2 2 5 3 2" xfId="21947"/>
    <cellStyle name="Normal 4 2 2 5 3 2 2" xfId="21948"/>
    <cellStyle name="Normal 4 2 2 5 3 2 3" xfId="21949"/>
    <cellStyle name="Normal 4 2 2 5 3 3" xfId="21950"/>
    <cellStyle name="Normal 4 2 2 5 3 4" xfId="21951"/>
    <cellStyle name="Normal 4 2 2 5 4" xfId="21952"/>
    <cellStyle name="Normal 4 2 2 5 4 2" xfId="21953"/>
    <cellStyle name="Normal 4 2 2 5 4 3" xfId="21954"/>
    <cellStyle name="Normal 4 2 2 5 5" xfId="21955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3" xfId="21961"/>
    <cellStyle name="Normal 4 2 2 6 2 3" xfId="21962"/>
    <cellStyle name="Normal 4 2 2 6 2 4" xfId="21963"/>
    <cellStyle name="Normal 4 2 2 6 3" xfId="21964"/>
    <cellStyle name="Normal 4 2 2 6 3 2" xfId="21965"/>
    <cellStyle name="Normal 4 2 2 6 3 3" xfId="21966"/>
    <cellStyle name="Normal 4 2 2 6 4" xfId="21967"/>
    <cellStyle name="Normal 4 2 2 6 5" xfId="21968"/>
    <cellStyle name="Normal 4 2 2 7" xfId="21969"/>
    <cellStyle name="Normal 4 2 2 7 2" xfId="21970"/>
    <cellStyle name="Normal 4 2 2 7 2 2" xfId="21971"/>
    <cellStyle name="Normal 4 2 2 7 2 3" xfId="21972"/>
    <cellStyle name="Normal 4 2 2 7 3" xfId="21973"/>
    <cellStyle name="Normal 4 2 2 7 4" xfId="21974"/>
    <cellStyle name="Normal 4 2 2 8" xfId="21975"/>
    <cellStyle name="Normal 4 2 2 8 2" xfId="21976"/>
    <cellStyle name="Normal 4 2 2 8 3" xfId="21977"/>
    <cellStyle name="Normal 4 2 2 9" xfId="21978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3" xfId="21985"/>
    <cellStyle name="Normal 4 2 3 2 2 2 3" xfId="21986"/>
    <cellStyle name="Normal 4 2 3 2 2 2 4" xfId="21987"/>
    <cellStyle name="Normal 4 2 3 2 2 3" xfId="21988"/>
    <cellStyle name="Normal 4 2 3 2 2 3 2" xfId="21989"/>
    <cellStyle name="Normal 4 2 3 2 2 3 3" xfId="21990"/>
    <cellStyle name="Normal 4 2 3 2 2 4" xfId="21991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3" xfId="21997"/>
    <cellStyle name="Normal 4 2 3 2 3 2 3" xfId="21998"/>
    <cellStyle name="Normal 4 2 3 2 3 2 4" xfId="21999"/>
    <cellStyle name="Normal 4 2 3 2 3 3" xfId="22000"/>
    <cellStyle name="Normal 4 2 3 2 3 3 2" xfId="22001"/>
    <cellStyle name="Normal 4 2 3 2 3 3 3" xfId="22002"/>
    <cellStyle name="Normal 4 2 3 2 3 4" xfId="22003"/>
    <cellStyle name="Normal 4 2 3 2 3 5" xfId="22004"/>
    <cellStyle name="Normal 4 2 3 2 4" xfId="22005"/>
    <cellStyle name="Normal 4 2 3 2 4 2" xfId="22006"/>
    <cellStyle name="Normal 4 2 3 2 4 2 2" xfId="22007"/>
    <cellStyle name="Normal 4 2 3 2 4 2 3" xfId="22008"/>
    <cellStyle name="Normal 4 2 3 2 4 3" xfId="22009"/>
    <cellStyle name="Normal 4 2 3 2 4 4" xfId="22010"/>
    <cellStyle name="Normal 4 2 3 2 5" xfId="22011"/>
    <cellStyle name="Normal 4 2 3 2 5 2" xfId="22012"/>
    <cellStyle name="Normal 4 2 3 2 5 3" xfId="22013"/>
    <cellStyle name="Normal 4 2 3 2 6" xfId="22014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3" xfId="22021"/>
    <cellStyle name="Normal 4 2 3 3 2 2 3" xfId="22022"/>
    <cellStyle name="Normal 4 2 3 3 2 2 4" xfId="22023"/>
    <cellStyle name="Normal 4 2 3 3 2 3" xfId="22024"/>
    <cellStyle name="Normal 4 2 3 3 2 3 2" xfId="22025"/>
    <cellStyle name="Normal 4 2 3 3 2 3 3" xfId="22026"/>
    <cellStyle name="Normal 4 2 3 3 2 4" xfId="22027"/>
    <cellStyle name="Normal 4 2 3 3 2 5" xfId="22028"/>
    <cellStyle name="Normal 4 2 3 3 3" xfId="22029"/>
    <cellStyle name="Normal 4 2 3 3 3 2" xfId="22030"/>
    <cellStyle name="Normal 4 2 3 3 3 2 2" xfId="22031"/>
    <cellStyle name="Normal 4 2 3 3 3 2 3" xfId="22032"/>
    <cellStyle name="Normal 4 2 3 3 3 3" xfId="22033"/>
    <cellStyle name="Normal 4 2 3 3 3 4" xfId="22034"/>
    <cellStyle name="Normal 4 2 3 3 4" xfId="22035"/>
    <cellStyle name="Normal 4 2 3 3 4 2" xfId="22036"/>
    <cellStyle name="Normal 4 2 3 3 4 3" xfId="22037"/>
    <cellStyle name="Normal 4 2 3 3 5" xfId="22038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3" xfId="22045"/>
    <cellStyle name="Normal 4 2 3 4 2 2 3" xfId="22046"/>
    <cellStyle name="Normal 4 2 3 4 2 2 4" xfId="22047"/>
    <cellStyle name="Normal 4 2 3 4 2 3" xfId="22048"/>
    <cellStyle name="Normal 4 2 3 4 2 3 2" xfId="22049"/>
    <cellStyle name="Normal 4 2 3 4 2 3 3" xfId="22050"/>
    <cellStyle name="Normal 4 2 3 4 2 4" xfId="22051"/>
    <cellStyle name="Normal 4 2 3 4 2 5" xfId="22052"/>
    <cellStyle name="Normal 4 2 3 4 3" xfId="22053"/>
    <cellStyle name="Normal 4 2 3 4 3 2" xfId="22054"/>
    <cellStyle name="Normal 4 2 3 4 3 2 2" xfId="22055"/>
    <cellStyle name="Normal 4 2 3 4 3 2 3" xfId="22056"/>
    <cellStyle name="Normal 4 2 3 4 3 3" xfId="22057"/>
    <cellStyle name="Normal 4 2 3 4 3 4" xfId="22058"/>
    <cellStyle name="Normal 4 2 3 4 4" xfId="22059"/>
    <cellStyle name="Normal 4 2 3 4 4 2" xfId="22060"/>
    <cellStyle name="Normal 4 2 3 4 4 3" xfId="22061"/>
    <cellStyle name="Normal 4 2 3 4 5" xfId="22062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3" xfId="22068"/>
    <cellStyle name="Normal 4 2 3 5 2 3" xfId="22069"/>
    <cellStyle name="Normal 4 2 3 5 2 4" xfId="22070"/>
    <cellStyle name="Normal 4 2 3 5 3" xfId="22071"/>
    <cellStyle name="Normal 4 2 3 5 3 2" xfId="22072"/>
    <cellStyle name="Normal 4 2 3 5 3 3" xfId="22073"/>
    <cellStyle name="Normal 4 2 3 5 4" xfId="22074"/>
    <cellStyle name="Normal 4 2 3 5 5" xfId="22075"/>
    <cellStyle name="Normal 4 2 3 6" xfId="22076"/>
    <cellStyle name="Normal 4 2 3 6 2" xfId="22077"/>
    <cellStyle name="Normal 4 2 3 6 2 2" xfId="22078"/>
    <cellStyle name="Normal 4 2 3 6 2 3" xfId="22079"/>
    <cellStyle name="Normal 4 2 3 6 3" xfId="22080"/>
    <cellStyle name="Normal 4 2 3 6 4" xfId="22081"/>
    <cellStyle name="Normal 4 2 3 7" xfId="22082"/>
    <cellStyle name="Normal 4 2 3 7 2" xfId="22083"/>
    <cellStyle name="Normal 4 2 3 7 3" xfId="22084"/>
    <cellStyle name="Normal 4 2 3 8" xfId="2208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3" xfId="22092"/>
    <cellStyle name="Normal 4 2 4 2 2 3" xfId="22093"/>
    <cellStyle name="Normal 4 2 4 2 2 4" xfId="22094"/>
    <cellStyle name="Normal 4 2 4 2 3" xfId="22095"/>
    <cellStyle name="Normal 4 2 4 2 3 2" xfId="22096"/>
    <cellStyle name="Normal 4 2 4 2 3 3" xfId="22097"/>
    <cellStyle name="Normal 4 2 4 2 4" xfId="22098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3" xfId="22104"/>
    <cellStyle name="Normal 4 2 4 3 2 3" xfId="22105"/>
    <cellStyle name="Normal 4 2 4 3 2 4" xfId="22106"/>
    <cellStyle name="Normal 4 2 4 3 3" xfId="22107"/>
    <cellStyle name="Normal 4 2 4 3 3 2" xfId="22108"/>
    <cellStyle name="Normal 4 2 4 3 3 3" xfId="22109"/>
    <cellStyle name="Normal 4 2 4 3 4" xfId="22110"/>
    <cellStyle name="Normal 4 2 4 3 5" xfId="22111"/>
    <cellStyle name="Normal 4 2 4 4" xfId="22112"/>
    <cellStyle name="Normal 4 2 4 4 2" xfId="22113"/>
    <cellStyle name="Normal 4 2 4 4 2 2" xfId="22114"/>
    <cellStyle name="Normal 4 2 4 4 2 3" xfId="22115"/>
    <cellStyle name="Normal 4 2 4 4 3" xfId="22116"/>
    <cellStyle name="Normal 4 2 4 4 4" xfId="22117"/>
    <cellStyle name="Normal 4 2 4 5" xfId="22118"/>
    <cellStyle name="Normal 4 2 4 5 2" xfId="22119"/>
    <cellStyle name="Normal 4 2 4 5 3" xfId="22120"/>
    <cellStyle name="Normal 4 2 4 6" xfId="22121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3" xfId="22128"/>
    <cellStyle name="Normal 4 2 5 2 2 3" xfId="22129"/>
    <cellStyle name="Normal 4 2 5 2 2 4" xfId="22130"/>
    <cellStyle name="Normal 4 2 5 2 3" xfId="22131"/>
    <cellStyle name="Normal 4 2 5 2 3 2" xfId="22132"/>
    <cellStyle name="Normal 4 2 5 2 3 3" xfId="22133"/>
    <cellStyle name="Normal 4 2 5 2 4" xfId="22134"/>
    <cellStyle name="Normal 4 2 5 2 5" xfId="22135"/>
    <cellStyle name="Normal 4 2 5 3" xfId="22136"/>
    <cellStyle name="Normal 4 2 5 3 2" xfId="22137"/>
    <cellStyle name="Normal 4 2 5 3 2 2" xfId="22138"/>
    <cellStyle name="Normal 4 2 5 3 2 3" xfId="22139"/>
    <cellStyle name="Normal 4 2 5 3 3" xfId="22140"/>
    <cellStyle name="Normal 4 2 5 3 4" xfId="22141"/>
    <cellStyle name="Normal 4 2 5 4" xfId="22142"/>
    <cellStyle name="Normal 4 2 5 4 2" xfId="22143"/>
    <cellStyle name="Normal 4 2 5 4 3" xfId="22144"/>
    <cellStyle name="Normal 4 2 5 5" xfId="2214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3" xfId="22152"/>
    <cellStyle name="Normal 4 2 6 2 2 3" xfId="22153"/>
    <cellStyle name="Normal 4 2 6 2 2 4" xfId="22154"/>
    <cellStyle name="Normal 4 2 6 2 3" xfId="22155"/>
    <cellStyle name="Normal 4 2 6 2 3 2" xfId="22156"/>
    <cellStyle name="Normal 4 2 6 2 3 3" xfId="22157"/>
    <cellStyle name="Normal 4 2 6 2 4" xfId="22158"/>
    <cellStyle name="Normal 4 2 6 2 5" xfId="22159"/>
    <cellStyle name="Normal 4 2 6 3" xfId="22160"/>
    <cellStyle name="Normal 4 2 6 3 2" xfId="22161"/>
    <cellStyle name="Normal 4 2 6 3 2 2" xfId="22162"/>
    <cellStyle name="Normal 4 2 6 3 2 3" xfId="22163"/>
    <cellStyle name="Normal 4 2 6 3 3" xfId="22164"/>
    <cellStyle name="Normal 4 2 6 3 4" xfId="22165"/>
    <cellStyle name="Normal 4 2 6 4" xfId="22166"/>
    <cellStyle name="Normal 4 2 6 4 2" xfId="22167"/>
    <cellStyle name="Normal 4 2 6 4 3" xfId="22168"/>
    <cellStyle name="Normal 4 2 6 5" xfId="22169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3" xfId="22175"/>
    <cellStyle name="Normal 4 2 7 2 3" xfId="22176"/>
    <cellStyle name="Normal 4 2 7 2 4" xfId="22177"/>
    <cellStyle name="Normal 4 2 7 3" xfId="22178"/>
    <cellStyle name="Normal 4 2 7 3 2" xfId="22179"/>
    <cellStyle name="Normal 4 2 7 3 3" xfId="22180"/>
    <cellStyle name="Normal 4 2 7 4" xfId="22181"/>
    <cellStyle name="Normal 4 2 7 5" xfId="22182"/>
    <cellStyle name="Normal 4 2 8" xfId="22183"/>
    <cellStyle name="Normal 4 2 8 2" xfId="22184"/>
    <cellStyle name="Normal 4 2 8 2 2" xfId="22185"/>
    <cellStyle name="Normal 4 2 8 2 3" xfId="22186"/>
    <cellStyle name="Normal 4 2 8 3" xfId="22187"/>
    <cellStyle name="Normal 4 2 8 4" xfId="22188"/>
    <cellStyle name="Normal 4 2 9" xfId="22189"/>
    <cellStyle name="Normal 4 2 9 2" xfId="22190"/>
    <cellStyle name="Normal 4 2 9 3" xfId="22191"/>
    <cellStyle name="Normal 4 3" xfId="22192"/>
    <cellStyle name="Normal 4 3 10" xfId="22193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3" xfId="22200"/>
    <cellStyle name="Normal 4 3 2 2 2 2 3" xfId="22201"/>
    <cellStyle name="Normal 4 3 2 2 2 2 4" xfId="22202"/>
    <cellStyle name="Normal 4 3 2 2 2 3" xfId="22203"/>
    <cellStyle name="Normal 4 3 2 2 2 3 2" xfId="22204"/>
    <cellStyle name="Normal 4 3 2 2 2 3 3" xfId="22205"/>
    <cellStyle name="Normal 4 3 2 2 2 4" xfId="22206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3" xfId="22212"/>
    <cellStyle name="Normal 4 3 2 2 3 2 3" xfId="22213"/>
    <cellStyle name="Normal 4 3 2 2 3 2 4" xfId="22214"/>
    <cellStyle name="Normal 4 3 2 2 3 3" xfId="22215"/>
    <cellStyle name="Normal 4 3 2 2 3 3 2" xfId="22216"/>
    <cellStyle name="Normal 4 3 2 2 3 3 3" xfId="22217"/>
    <cellStyle name="Normal 4 3 2 2 3 4" xfId="22218"/>
    <cellStyle name="Normal 4 3 2 2 3 5" xfId="22219"/>
    <cellStyle name="Normal 4 3 2 2 4" xfId="22220"/>
    <cellStyle name="Normal 4 3 2 2 4 2" xfId="22221"/>
    <cellStyle name="Normal 4 3 2 2 4 2 2" xfId="22222"/>
    <cellStyle name="Normal 4 3 2 2 4 2 3" xfId="22223"/>
    <cellStyle name="Normal 4 3 2 2 4 3" xfId="22224"/>
    <cellStyle name="Normal 4 3 2 2 4 4" xfId="22225"/>
    <cellStyle name="Normal 4 3 2 2 5" xfId="22226"/>
    <cellStyle name="Normal 4 3 2 2 5 2" xfId="22227"/>
    <cellStyle name="Normal 4 3 2 2 5 3" xfId="22228"/>
    <cellStyle name="Normal 4 3 2 2 6" xfId="22229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3" xfId="22236"/>
    <cellStyle name="Normal 4 3 2 3 2 2 3" xfId="22237"/>
    <cellStyle name="Normal 4 3 2 3 2 2 4" xfId="22238"/>
    <cellStyle name="Normal 4 3 2 3 2 3" xfId="22239"/>
    <cellStyle name="Normal 4 3 2 3 2 3 2" xfId="22240"/>
    <cellStyle name="Normal 4 3 2 3 2 3 3" xfId="22241"/>
    <cellStyle name="Normal 4 3 2 3 2 4" xfId="22242"/>
    <cellStyle name="Normal 4 3 2 3 2 5" xfId="22243"/>
    <cellStyle name="Normal 4 3 2 3 3" xfId="22244"/>
    <cellStyle name="Normal 4 3 2 3 3 2" xfId="22245"/>
    <cellStyle name="Normal 4 3 2 3 3 2 2" xfId="22246"/>
    <cellStyle name="Normal 4 3 2 3 3 2 3" xfId="22247"/>
    <cellStyle name="Normal 4 3 2 3 3 3" xfId="22248"/>
    <cellStyle name="Normal 4 3 2 3 3 4" xfId="22249"/>
    <cellStyle name="Normal 4 3 2 3 4" xfId="22250"/>
    <cellStyle name="Normal 4 3 2 3 4 2" xfId="22251"/>
    <cellStyle name="Normal 4 3 2 3 4 3" xfId="22252"/>
    <cellStyle name="Normal 4 3 2 3 5" xfId="22253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3" xfId="22260"/>
    <cellStyle name="Normal 4 3 2 4 2 2 3" xfId="22261"/>
    <cellStyle name="Normal 4 3 2 4 2 2 4" xfId="22262"/>
    <cellStyle name="Normal 4 3 2 4 2 3" xfId="22263"/>
    <cellStyle name="Normal 4 3 2 4 2 3 2" xfId="22264"/>
    <cellStyle name="Normal 4 3 2 4 2 3 3" xfId="22265"/>
    <cellStyle name="Normal 4 3 2 4 2 4" xfId="22266"/>
    <cellStyle name="Normal 4 3 2 4 2 5" xfId="22267"/>
    <cellStyle name="Normal 4 3 2 4 3" xfId="22268"/>
    <cellStyle name="Normal 4 3 2 4 3 2" xfId="22269"/>
    <cellStyle name="Normal 4 3 2 4 3 2 2" xfId="22270"/>
    <cellStyle name="Normal 4 3 2 4 3 2 3" xfId="22271"/>
    <cellStyle name="Normal 4 3 2 4 3 3" xfId="22272"/>
    <cellStyle name="Normal 4 3 2 4 3 4" xfId="22273"/>
    <cellStyle name="Normal 4 3 2 4 4" xfId="22274"/>
    <cellStyle name="Normal 4 3 2 4 4 2" xfId="22275"/>
    <cellStyle name="Normal 4 3 2 4 4 3" xfId="22276"/>
    <cellStyle name="Normal 4 3 2 4 5" xfId="22277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3" xfId="22283"/>
    <cellStyle name="Normal 4 3 2 5 2 3" xfId="22284"/>
    <cellStyle name="Normal 4 3 2 5 2 4" xfId="22285"/>
    <cellStyle name="Normal 4 3 2 5 3" xfId="22286"/>
    <cellStyle name="Normal 4 3 2 5 3 2" xfId="22287"/>
    <cellStyle name="Normal 4 3 2 5 3 3" xfId="22288"/>
    <cellStyle name="Normal 4 3 2 5 4" xfId="22289"/>
    <cellStyle name="Normal 4 3 2 5 5" xfId="22290"/>
    <cellStyle name="Normal 4 3 2 6" xfId="22291"/>
    <cellStyle name="Normal 4 3 2 6 2" xfId="22292"/>
    <cellStyle name="Normal 4 3 2 6 2 2" xfId="22293"/>
    <cellStyle name="Normal 4 3 2 6 2 3" xfId="22294"/>
    <cellStyle name="Normal 4 3 2 6 3" xfId="22295"/>
    <cellStyle name="Normal 4 3 2 6 4" xfId="22296"/>
    <cellStyle name="Normal 4 3 2 7" xfId="22297"/>
    <cellStyle name="Normal 4 3 2 7 2" xfId="22298"/>
    <cellStyle name="Normal 4 3 2 7 3" xfId="22299"/>
    <cellStyle name="Normal 4 3 2 8" xfId="22300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3" xfId="22307"/>
    <cellStyle name="Normal 4 3 3 2 2 3" xfId="22308"/>
    <cellStyle name="Normal 4 3 3 2 2 4" xfId="22309"/>
    <cellStyle name="Normal 4 3 3 2 3" xfId="22310"/>
    <cellStyle name="Normal 4 3 3 2 3 2" xfId="22311"/>
    <cellStyle name="Normal 4 3 3 2 3 3" xfId="22312"/>
    <cellStyle name="Normal 4 3 3 2 4" xfId="22313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3" xfId="22319"/>
    <cellStyle name="Normal 4 3 3 3 2 3" xfId="22320"/>
    <cellStyle name="Normal 4 3 3 3 2 4" xfId="22321"/>
    <cellStyle name="Normal 4 3 3 3 3" xfId="22322"/>
    <cellStyle name="Normal 4 3 3 3 3 2" xfId="22323"/>
    <cellStyle name="Normal 4 3 3 3 3 3" xfId="22324"/>
    <cellStyle name="Normal 4 3 3 3 4" xfId="22325"/>
    <cellStyle name="Normal 4 3 3 3 5" xfId="22326"/>
    <cellStyle name="Normal 4 3 3 4" xfId="22327"/>
    <cellStyle name="Normal 4 3 3 4 2" xfId="22328"/>
    <cellStyle name="Normal 4 3 3 4 2 2" xfId="22329"/>
    <cellStyle name="Normal 4 3 3 4 2 3" xfId="22330"/>
    <cellStyle name="Normal 4 3 3 4 3" xfId="22331"/>
    <cellStyle name="Normal 4 3 3 4 4" xfId="22332"/>
    <cellStyle name="Normal 4 3 3 5" xfId="22333"/>
    <cellStyle name="Normal 4 3 3 5 2" xfId="22334"/>
    <cellStyle name="Normal 4 3 3 5 3" xfId="22335"/>
    <cellStyle name="Normal 4 3 3 6" xfId="22336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3" xfId="22343"/>
    <cellStyle name="Normal 4 3 4 2 2 3" xfId="22344"/>
    <cellStyle name="Normal 4 3 4 2 2 4" xfId="22345"/>
    <cellStyle name="Normal 4 3 4 2 3" xfId="22346"/>
    <cellStyle name="Normal 4 3 4 2 3 2" xfId="22347"/>
    <cellStyle name="Normal 4 3 4 2 3 3" xfId="22348"/>
    <cellStyle name="Normal 4 3 4 2 4" xfId="22349"/>
    <cellStyle name="Normal 4 3 4 2 5" xfId="22350"/>
    <cellStyle name="Normal 4 3 4 3" xfId="22351"/>
    <cellStyle name="Normal 4 3 4 3 2" xfId="22352"/>
    <cellStyle name="Normal 4 3 4 3 2 2" xfId="22353"/>
    <cellStyle name="Normal 4 3 4 3 2 3" xfId="22354"/>
    <cellStyle name="Normal 4 3 4 3 3" xfId="22355"/>
    <cellStyle name="Normal 4 3 4 3 4" xfId="22356"/>
    <cellStyle name="Normal 4 3 4 4" xfId="22357"/>
    <cellStyle name="Normal 4 3 4 4 2" xfId="22358"/>
    <cellStyle name="Normal 4 3 4 4 3" xfId="22359"/>
    <cellStyle name="Normal 4 3 4 5" xfId="22360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3" xfId="22367"/>
    <cellStyle name="Normal 4 3 5 2 2 3" xfId="22368"/>
    <cellStyle name="Normal 4 3 5 2 2 4" xfId="22369"/>
    <cellStyle name="Normal 4 3 5 2 3" xfId="22370"/>
    <cellStyle name="Normal 4 3 5 2 3 2" xfId="22371"/>
    <cellStyle name="Normal 4 3 5 2 3 3" xfId="22372"/>
    <cellStyle name="Normal 4 3 5 2 4" xfId="22373"/>
    <cellStyle name="Normal 4 3 5 2 5" xfId="22374"/>
    <cellStyle name="Normal 4 3 5 3" xfId="22375"/>
    <cellStyle name="Normal 4 3 5 3 2" xfId="22376"/>
    <cellStyle name="Normal 4 3 5 3 2 2" xfId="22377"/>
    <cellStyle name="Normal 4 3 5 3 2 3" xfId="22378"/>
    <cellStyle name="Normal 4 3 5 3 3" xfId="22379"/>
    <cellStyle name="Normal 4 3 5 3 4" xfId="22380"/>
    <cellStyle name="Normal 4 3 5 4" xfId="22381"/>
    <cellStyle name="Normal 4 3 5 4 2" xfId="22382"/>
    <cellStyle name="Normal 4 3 5 4 3" xfId="22383"/>
    <cellStyle name="Normal 4 3 5 5" xfId="22384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3" xfId="22390"/>
    <cellStyle name="Normal 4 3 6 2 3" xfId="22391"/>
    <cellStyle name="Normal 4 3 6 2 4" xfId="22392"/>
    <cellStyle name="Normal 4 3 6 3" xfId="22393"/>
    <cellStyle name="Normal 4 3 6 3 2" xfId="22394"/>
    <cellStyle name="Normal 4 3 6 3 3" xfId="22395"/>
    <cellStyle name="Normal 4 3 6 4" xfId="22396"/>
    <cellStyle name="Normal 4 3 6 5" xfId="22397"/>
    <cellStyle name="Normal 4 3 7" xfId="22398"/>
    <cellStyle name="Normal 4 3 7 2" xfId="22399"/>
    <cellStyle name="Normal 4 3 7 2 2" xfId="22400"/>
    <cellStyle name="Normal 4 3 7 2 3" xfId="22401"/>
    <cellStyle name="Normal 4 3 7 3" xfId="22402"/>
    <cellStyle name="Normal 4 3 7 4" xfId="22403"/>
    <cellStyle name="Normal 4 3 8" xfId="22404"/>
    <cellStyle name="Normal 4 3 8 2" xfId="22405"/>
    <cellStyle name="Normal 4 3 8 3" xfId="22406"/>
    <cellStyle name="Normal 4 3 9" xfId="22407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3" xfId="22414"/>
    <cellStyle name="Normal 4 4 2 2 2 3" xfId="22415"/>
    <cellStyle name="Normal 4 4 2 2 2 4" xfId="22416"/>
    <cellStyle name="Normal 4 4 2 2 3" xfId="22417"/>
    <cellStyle name="Normal 4 4 2 2 3 2" xfId="22418"/>
    <cellStyle name="Normal 4 4 2 2 3 3" xfId="22419"/>
    <cellStyle name="Normal 4 4 2 2 4" xfId="22420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3" xfId="22426"/>
    <cellStyle name="Normal 4 4 2 3 2 3" xfId="22427"/>
    <cellStyle name="Normal 4 4 2 3 2 4" xfId="22428"/>
    <cellStyle name="Normal 4 4 2 3 3" xfId="22429"/>
    <cellStyle name="Normal 4 4 2 3 3 2" xfId="22430"/>
    <cellStyle name="Normal 4 4 2 3 3 3" xfId="22431"/>
    <cellStyle name="Normal 4 4 2 3 4" xfId="22432"/>
    <cellStyle name="Normal 4 4 2 3 5" xfId="22433"/>
    <cellStyle name="Normal 4 4 2 4" xfId="22434"/>
    <cellStyle name="Normal 4 4 2 4 2" xfId="22435"/>
    <cellStyle name="Normal 4 4 2 4 2 2" xfId="22436"/>
    <cellStyle name="Normal 4 4 2 4 2 3" xfId="22437"/>
    <cellStyle name="Normal 4 4 2 4 3" xfId="22438"/>
    <cellStyle name="Normal 4 4 2 4 4" xfId="22439"/>
    <cellStyle name="Normal 4 4 2 5" xfId="22440"/>
    <cellStyle name="Normal 4 4 2 5 2" xfId="22441"/>
    <cellStyle name="Normal 4 4 2 5 3" xfId="22442"/>
    <cellStyle name="Normal 4 4 2 6" xfId="22443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3" xfId="22450"/>
    <cellStyle name="Normal 4 4 3 2 2 3" xfId="22451"/>
    <cellStyle name="Normal 4 4 3 2 2 4" xfId="22452"/>
    <cellStyle name="Normal 4 4 3 2 3" xfId="22453"/>
    <cellStyle name="Normal 4 4 3 2 3 2" xfId="22454"/>
    <cellStyle name="Normal 4 4 3 2 3 3" xfId="22455"/>
    <cellStyle name="Normal 4 4 3 2 4" xfId="22456"/>
    <cellStyle name="Normal 4 4 3 2 5" xfId="22457"/>
    <cellStyle name="Normal 4 4 3 3" xfId="22458"/>
    <cellStyle name="Normal 4 4 3 3 2" xfId="22459"/>
    <cellStyle name="Normal 4 4 3 3 2 2" xfId="22460"/>
    <cellStyle name="Normal 4 4 3 3 2 3" xfId="22461"/>
    <cellStyle name="Normal 4 4 3 3 3" xfId="22462"/>
    <cellStyle name="Normal 4 4 3 3 4" xfId="22463"/>
    <cellStyle name="Normal 4 4 3 4" xfId="22464"/>
    <cellStyle name="Normal 4 4 3 4 2" xfId="22465"/>
    <cellStyle name="Normal 4 4 3 4 3" xfId="22466"/>
    <cellStyle name="Normal 4 4 3 5" xfId="22467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3" xfId="22474"/>
    <cellStyle name="Normal 4 4 4 2 2 3" xfId="22475"/>
    <cellStyle name="Normal 4 4 4 2 2 4" xfId="22476"/>
    <cellStyle name="Normal 4 4 4 2 3" xfId="22477"/>
    <cellStyle name="Normal 4 4 4 2 3 2" xfId="22478"/>
    <cellStyle name="Normal 4 4 4 2 3 3" xfId="22479"/>
    <cellStyle name="Normal 4 4 4 2 4" xfId="22480"/>
    <cellStyle name="Normal 4 4 4 2 5" xfId="22481"/>
    <cellStyle name="Normal 4 4 4 3" xfId="22482"/>
    <cellStyle name="Normal 4 4 4 3 2" xfId="22483"/>
    <cellStyle name="Normal 4 4 4 3 2 2" xfId="22484"/>
    <cellStyle name="Normal 4 4 4 3 2 3" xfId="22485"/>
    <cellStyle name="Normal 4 4 4 3 3" xfId="22486"/>
    <cellStyle name="Normal 4 4 4 3 4" xfId="22487"/>
    <cellStyle name="Normal 4 4 4 4" xfId="22488"/>
    <cellStyle name="Normal 4 4 4 4 2" xfId="22489"/>
    <cellStyle name="Normal 4 4 4 4 3" xfId="22490"/>
    <cellStyle name="Normal 4 4 4 5" xfId="2249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3" xfId="22497"/>
    <cellStyle name="Normal 4 4 5 2 3" xfId="22498"/>
    <cellStyle name="Normal 4 4 5 2 4" xfId="22499"/>
    <cellStyle name="Normal 4 4 5 3" xfId="22500"/>
    <cellStyle name="Normal 4 4 5 3 2" xfId="22501"/>
    <cellStyle name="Normal 4 4 5 3 3" xfId="22502"/>
    <cellStyle name="Normal 4 4 5 4" xfId="22503"/>
    <cellStyle name="Normal 4 4 5 5" xfId="22504"/>
    <cellStyle name="Normal 4 4 6" xfId="22505"/>
    <cellStyle name="Normal 4 4 6 2" xfId="22506"/>
    <cellStyle name="Normal 4 4 6 2 2" xfId="22507"/>
    <cellStyle name="Normal 4 4 6 2 3" xfId="22508"/>
    <cellStyle name="Normal 4 4 6 3" xfId="22509"/>
    <cellStyle name="Normal 4 4 6 4" xfId="22510"/>
    <cellStyle name="Normal 4 4 7" xfId="22511"/>
    <cellStyle name="Normal 4 4 7 2" xfId="22512"/>
    <cellStyle name="Normal 4 4 7 3" xfId="22513"/>
    <cellStyle name="Normal 4 4 8" xfId="22514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3" xfId="22521"/>
    <cellStyle name="Normal 4 5 2 2 3" xfId="22522"/>
    <cellStyle name="Normal 4 5 2 2 4" xfId="22523"/>
    <cellStyle name="Normal 4 5 2 3" xfId="22524"/>
    <cellStyle name="Normal 4 5 2 3 2" xfId="22525"/>
    <cellStyle name="Normal 4 5 2 3 3" xfId="22526"/>
    <cellStyle name="Normal 4 5 2 4" xfId="22527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3" xfId="22533"/>
    <cellStyle name="Normal 4 5 3 2 3" xfId="22534"/>
    <cellStyle name="Normal 4 5 3 2 4" xfId="22535"/>
    <cellStyle name="Normal 4 5 3 3" xfId="22536"/>
    <cellStyle name="Normal 4 5 3 3 2" xfId="22537"/>
    <cellStyle name="Normal 4 5 3 3 3" xfId="22538"/>
    <cellStyle name="Normal 4 5 3 4" xfId="22539"/>
    <cellStyle name="Normal 4 5 3 5" xfId="22540"/>
    <cellStyle name="Normal 4 5 4" xfId="22541"/>
    <cellStyle name="Normal 4 5 4 2" xfId="22542"/>
    <cellStyle name="Normal 4 5 4 2 2" xfId="22543"/>
    <cellStyle name="Normal 4 5 4 2 3" xfId="22544"/>
    <cellStyle name="Normal 4 5 4 3" xfId="22545"/>
    <cellStyle name="Normal 4 5 4 4" xfId="22546"/>
    <cellStyle name="Normal 4 5 5" xfId="22547"/>
    <cellStyle name="Normal 4 5 5 2" xfId="22548"/>
    <cellStyle name="Normal 4 5 5 3" xfId="22549"/>
    <cellStyle name="Normal 4 5 6" xfId="22550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3" xfId="22557"/>
    <cellStyle name="Normal 4 6 2 2 3" xfId="22558"/>
    <cellStyle name="Normal 4 6 2 2 4" xfId="22559"/>
    <cellStyle name="Normal 4 6 2 3" xfId="22560"/>
    <cellStyle name="Normal 4 6 2 3 2" xfId="22561"/>
    <cellStyle name="Normal 4 6 2 3 3" xfId="22562"/>
    <cellStyle name="Normal 4 6 2 4" xfId="22563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3" xfId="22569"/>
    <cellStyle name="Normal 4 6 3 2 3" xfId="22570"/>
    <cellStyle name="Normal 4 6 3 2 4" xfId="22571"/>
    <cellStyle name="Normal 4 6 3 3" xfId="22572"/>
    <cellStyle name="Normal 4 6 3 3 2" xfId="22573"/>
    <cellStyle name="Normal 4 6 3 3 3" xfId="22574"/>
    <cellStyle name="Normal 4 6 3 4" xfId="22575"/>
    <cellStyle name="Normal 4 6 3 5" xfId="22576"/>
    <cellStyle name="Normal 4 6 4" xfId="22577"/>
    <cellStyle name="Normal 4 6 4 2" xfId="22578"/>
    <cellStyle name="Normal 4 6 4 2 2" xfId="22579"/>
    <cellStyle name="Normal 4 6 4 2 3" xfId="22580"/>
    <cellStyle name="Normal 4 6 4 3" xfId="22581"/>
    <cellStyle name="Normal 4 6 4 4" xfId="22582"/>
    <cellStyle name="Normal 4 6 5" xfId="22583"/>
    <cellStyle name="Normal 4 6 5 2" xfId="22584"/>
    <cellStyle name="Normal 4 6 5 3" xfId="22585"/>
    <cellStyle name="Normal 4 6 6" xfId="22586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3" xfId="22593"/>
    <cellStyle name="Normal 4 7 2 2 3" xfId="22594"/>
    <cellStyle name="Normal 4 7 2 2 4" xfId="22595"/>
    <cellStyle name="Normal 4 7 2 3" xfId="22596"/>
    <cellStyle name="Normal 4 7 2 3 2" xfId="22597"/>
    <cellStyle name="Normal 4 7 2 3 3" xfId="22598"/>
    <cellStyle name="Normal 4 7 2 4" xfId="22599"/>
    <cellStyle name="Normal 4 7 2 5" xfId="22600"/>
    <cellStyle name="Normal 4 7 3" xfId="22601"/>
    <cellStyle name="Normal 4 7 3 2" xfId="22602"/>
    <cellStyle name="Normal 4 7 3 2 2" xfId="22603"/>
    <cellStyle name="Normal 4 7 3 2 3" xfId="22604"/>
    <cellStyle name="Normal 4 7 3 3" xfId="22605"/>
    <cellStyle name="Normal 4 7 3 4" xfId="22606"/>
    <cellStyle name="Normal 4 7 4" xfId="22607"/>
    <cellStyle name="Normal 4 7 4 2" xfId="22608"/>
    <cellStyle name="Normal 4 7 4 3" xfId="22609"/>
    <cellStyle name="Normal 4 7 5" xfId="22610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3" xfId="22616"/>
    <cellStyle name="Normal 4 9 3" xfId="22617"/>
    <cellStyle name="Normal 4 9 4" xfId="22618"/>
    <cellStyle name="Normal 5" xfId="99"/>
    <cellStyle name="Normal 5 2" xfId="106"/>
    <cellStyle name="Normal 5 2 2" xfId="174"/>
    <cellStyle name="Normal 5 2 3" xfId="182"/>
    <cellStyle name="Normal 5 2 4" xfId="22619"/>
    <cellStyle name="Normal 5 3" xfId="180"/>
    <cellStyle name="Normal 5 3 2" xfId="186"/>
    <cellStyle name="Normal 5 4" xfId="139"/>
    <cellStyle name="Normal 5 5" xfId="181"/>
    <cellStyle name="Normal 5 6" xfId="22620"/>
    <cellStyle name="Normal 6" xfId="100"/>
    <cellStyle name="Normal 6 2" xfId="101"/>
    <cellStyle name="Normal 6 2 2" xfId="22621"/>
    <cellStyle name="Normal 6 3" xfId="175"/>
    <cellStyle name="Normal 6 4" xfId="22622"/>
    <cellStyle name="Normal 7" xfId="102"/>
    <cellStyle name="Normal 7 10" xfId="22623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2" xfId="22628"/>
    <cellStyle name="Normal 7 2 2 2" xfId="22629"/>
    <cellStyle name="Normal 7 2 2 2 2" xfId="22630"/>
    <cellStyle name="Normal 7 2 2 2 2 2" xfId="22631"/>
    <cellStyle name="Normal 7 2 2 2 2 2 2" xfId="22632"/>
    <cellStyle name="Normal 7 2 2 2 2 2 3" xfId="22633"/>
    <cellStyle name="Normal 7 2 2 2 2 3" xfId="22634"/>
    <cellStyle name="Normal 7 2 2 2 2 4" xfId="22635"/>
    <cellStyle name="Normal 7 2 2 2 3" xfId="22636"/>
    <cellStyle name="Normal 7 2 2 2 3 2" xfId="22637"/>
    <cellStyle name="Normal 7 2 2 2 3 3" xfId="22638"/>
    <cellStyle name="Normal 7 2 2 2 4" xfId="22639"/>
    <cellStyle name="Normal 7 2 2 2 5" xfId="22640"/>
    <cellStyle name="Normal 7 2 2 3" xfId="22641"/>
    <cellStyle name="Normal 7 2 2 3 2" xfId="22642"/>
    <cellStyle name="Normal 7 2 2 3 2 2" xfId="22643"/>
    <cellStyle name="Normal 7 2 2 3 2 2 2" xfId="22644"/>
    <cellStyle name="Normal 7 2 2 3 2 2 3" xfId="22645"/>
    <cellStyle name="Normal 7 2 2 3 2 3" xfId="22646"/>
    <cellStyle name="Normal 7 2 2 3 2 4" xfId="22647"/>
    <cellStyle name="Normal 7 2 2 3 3" xfId="22648"/>
    <cellStyle name="Normal 7 2 2 3 3 2" xfId="22649"/>
    <cellStyle name="Normal 7 2 2 3 3 3" xfId="22650"/>
    <cellStyle name="Normal 7 2 2 3 4" xfId="22651"/>
    <cellStyle name="Normal 7 2 2 3 5" xfId="22652"/>
    <cellStyle name="Normal 7 2 2 4" xfId="22653"/>
    <cellStyle name="Normal 7 2 2 4 2" xfId="22654"/>
    <cellStyle name="Normal 7 2 2 4 2 2" xfId="22655"/>
    <cellStyle name="Normal 7 2 2 4 2 3" xfId="22656"/>
    <cellStyle name="Normal 7 2 2 4 3" xfId="22657"/>
    <cellStyle name="Normal 7 2 2 4 4" xfId="22658"/>
    <cellStyle name="Normal 7 2 2 5" xfId="22659"/>
    <cellStyle name="Normal 7 2 2 5 2" xfId="22660"/>
    <cellStyle name="Normal 7 2 2 5 3" xfId="22661"/>
    <cellStyle name="Normal 7 2 2 6" xfId="22662"/>
    <cellStyle name="Normal 7 2 2 7" xfId="22663"/>
    <cellStyle name="Normal 7 2 3" xfId="22664"/>
    <cellStyle name="Normal 7 2 3 2" xfId="22665"/>
    <cellStyle name="Normal 7 2 3 2 2" xfId="22666"/>
    <cellStyle name="Normal 7 2 3 2 2 2" xfId="22667"/>
    <cellStyle name="Normal 7 2 3 2 2 2 2" xfId="22668"/>
    <cellStyle name="Normal 7 2 3 2 2 2 3" xfId="22669"/>
    <cellStyle name="Normal 7 2 3 2 2 3" xfId="22670"/>
    <cellStyle name="Normal 7 2 3 2 2 4" xfId="22671"/>
    <cellStyle name="Normal 7 2 3 2 3" xfId="22672"/>
    <cellStyle name="Normal 7 2 3 2 3 2" xfId="22673"/>
    <cellStyle name="Normal 7 2 3 2 3 3" xfId="22674"/>
    <cellStyle name="Normal 7 2 3 2 4" xfId="22675"/>
    <cellStyle name="Normal 7 2 3 2 5" xfId="22676"/>
    <cellStyle name="Normal 7 2 3 3" xfId="22677"/>
    <cellStyle name="Normal 7 2 3 3 2" xfId="22678"/>
    <cellStyle name="Normal 7 2 3 3 2 2" xfId="22679"/>
    <cellStyle name="Normal 7 2 3 3 2 2 2" xfId="22680"/>
    <cellStyle name="Normal 7 2 3 3 2 2 3" xfId="22681"/>
    <cellStyle name="Normal 7 2 3 3 2 3" xfId="22682"/>
    <cellStyle name="Normal 7 2 3 3 2 4" xfId="22683"/>
    <cellStyle name="Normal 7 2 3 3 3" xfId="22684"/>
    <cellStyle name="Normal 7 2 3 3 3 2" xfId="22685"/>
    <cellStyle name="Normal 7 2 3 3 3 3" xfId="22686"/>
    <cellStyle name="Normal 7 2 3 3 4" xfId="22687"/>
    <cellStyle name="Normal 7 2 3 3 5" xfId="22688"/>
    <cellStyle name="Normal 7 2 3 4" xfId="22689"/>
    <cellStyle name="Normal 7 2 3 4 2" xfId="22690"/>
    <cellStyle name="Normal 7 2 3 4 2 2" xfId="22691"/>
    <cellStyle name="Normal 7 2 3 4 2 3" xfId="22692"/>
    <cellStyle name="Normal 7 2 3 4 3" xfId="22693"/>
    <cellStyle name="Normal 7 2 3 4 4" xfId="22694"/>
    <cellStyle name="Normal 7 2 3 5" xfId="22695"/>
    <cellStyle name="Normal 7 2 3 5 2" xfId="22696"/>
    <cellStyle name="Normal 7 2 3 5 3" xfId="22697"/>
    <cellStyle name="Normal 7 2 3 6" xfId="22698"/>
    <cellStyle name="Normal 7 2 3 7" xfId="22699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3" xfId="22705"/>
    <cellStyle name="Normal 7 2 4 2 2 3" xfId="22706"/>
    <cellStyle name="Normal 7 2 4 2 2 4" xfId="22707"/>
    <cellStyle name="Normal 7 2 4 2 3" xfId="22708"/>
    <cellStyle name="Normal 7 2 4 2 3 2" xfId="22709"/>
    <cellStyle name="Normal 7 2 4 2 3 3" xfId="22710"/>
    <cellStyle name="Normal 7 2 4 2 4" xfId="22711"/>
    <cellStyle name="Normal 7 2 4 2 5" xfId="22712"/>
    <cellStyle name="Normal 7 2 4 3" xfId="22713"/>
    <cellStyle name="Normal 7 2 4 3 2" xfId="22714"/>
    <cellStyle name="Normal 7 2 4 3 2 2" xfId="22715"/>
    <cellStyle name="Normal 7 2 4 3 2 3" xfId="22716"/>
    <cellStyle name="Normal 7 2 4 3 3" xfId="22717"/>
    <cellStyle name="Normal 7 2 4 3 4" xfId="22718"/>
    <cellStyle name="Normal 7 2 4 4" xfId="22719"/>
    <cellStyle name="Normal 7 2 4 4 2" xfId="22720"/>
    <cellStyle name="Normal 7 2 4 4 3" xfId="22721"/>
    <cellStyle name="Normal 7 2 4 5" xfId="22722"/>
    <cellStyle name="Normal 7 2 4 6" xfId="22723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3" xfId="22729"/>
    <cellStyle name="Normal 7 2 5 2 2 3" xfId="22730"/>
    <cellStyle name="Normal 7 2 5 2 2 4" xfId="22731"/>
    <cellStyle name="Normal 7 2 5 2 3" xfId="22732"/>
    <cellStyle name="Normal 7 2 5 2 3 2" xfId="22733"/>
    <cellStyle name="Normal 7 2 5 2 3 3" xfId="22734"/>
    <cellStyle name="Normal 7 2 5 2 4" xfId="22735"/>
    <cellStyle name="Normal 7 2 5 2 5" xfId="22736"/>
    <cellStyle name="Normal 7 2 5 3" xfId="22737"/>
    <cellStyle name="Normal 7 2 5 3 2" xfId="22738"/>
    <cellStyle name="Normal 7 2 5 3 2 2" xfId="22739"/>
    <cellStyle name="Normal 7 2 5 3 2 3" xfId="22740"/>
    <cellStyle name="Normal 7 2 5 3 3" xfId="22741"/>
    <cellStyle name="Normal 7 2 5 3 4" xfId="22742"/>
    <cellStyle name="Normal 7 2 5 4" xfId="22743"/>
    <cellStyle name="Normal 7 2 5 4 2" xfId="22744"/>
    <cellStyle name="Normal 7 2 5 4 3" xfId="22745"/>
    <cellStyle name="Normal 7 2 5 5" xfId="22746"/>
    <cellStyle name="Normal 7 2 5 6" xfId="22747"/>
    <cellStyle name="Normal 7 2 6" xfId="22748"/>
    <cellStyle name="Normal 7 2 6 2" xfId="22749"/>
    <cellStyle name="Normal 7 2 6 2 2" xfId="22750"/>
    <cellStyle name="Normal 7 2 6 2 2 2" xfId="22751"/>
    <cellStyle name="Normal 7 2 6 2 2 3" xfId="22752"/>
    <cellStyle name="Normal 7 2 6 2 3" xfId="22753"/>
    <cellStyle name="Normal 7 2 6 2 4" xfId="22754"/>
    <cellStyle name="Normal 7 2 6 3" xfId="22755"/>
    <cellStyle name="Normal 7 2 6 3 2" xfId="22756"/>
    <cellStyle name="Normal 7 2 6 3 3" xfId="22757"/>
    <cellStyle name="Normal 7 2 6 4" xfId="22758"/>
    <cellStyle name="Normal 7 2 6 5" xfId="22759"/>
    <cellStyle name="Normal 7 2 7" xfId="22760"/>
    <cellStyle name="Normal 7 2 7 2" xfId="22761"/>
    <cellStyle name="Normal 7 2 7 2 2" xfId="22762"/>
    <cellStyle name="Normal 7 2 7 2 3" xfId="22763"/>
    <cellStyle name="Normal 7 2 7 3" xfId="22764"/>
    <cellStyle name="Normal 7 2 7 4" xfId="22765"/>
    <cellStyle name="Normal 7 2 8" xfId="22766"/>
    <cellStyle name="Normal 7 2 8 2" xfId="22767"/>
    <cellStyle name="Normal 7 2 8 3" xfId="22768"/>
    <cellStyle name="Normal 7 2 9" xfId="22769"/>
    <cellStyle name="Normal 7 3" xfId="183"/>
    <cellStyle name="Normal 7 3 2" xfId="22770"/>
    <cellStyle name="Normal 7 3 2 2" xfId="22771"/>
    <cellStyle name="Normal 7 3 2 2 2" xfId="22772"/>
    <cellStyle name="Normal 7 3 2 2 2 2" xfId="22773"/>
    <cellStyle name="Normal 7 3 2 2 2 3" xfId="22774"/>
    <cellStyle name="Normal 7 3 2 2 3" xfId="22775"/>
    <cellStyle name="Normal 7 3 2 2 4" xfId="22776"/>
    <cellStyle name="Normal 7 3 2 3" xfId="22777"/>
    <cellStyle name="Normal 7 3 2 3 2" xfId="22778"/>
    <cellStyle name="Normal 7 3 2 3 3" xfId="22779"/>
    <cellStyle name="Normal 7 3 2 4" xfId="22780"/>
    <cellStyle name="Normal 7 3 2 5" xfId="22781"/>
    <cellStyle name="Normal 7 3 3" xfId="22782"/>
    <cellStyle name="Normal 7 3 3 2" xfId="22783"/>
    <cellStyle name="Normal 7 3 3 2 2" xfId="22784"/>
    <cellStyle name="Normal 7 3 3 2 2 2" xfId="22785"/>
    <cellStyle name="Normal 7 3 3 2 2 3" xfId="22786"/>
    <cellStyle name="Normal 7 3 3 2 3" xfId="22787"/>
    <cellStyle name="Normal 7 3 3 2 4" xfId="22788"/>
    <cellStyle name="Normal 7 3 3 3" xfId="22789"/>
    <cellStyle name="Normal 7 3 3 3 2" xfId="22790"/>
    <cellStyle name="Normal 7 3 3 3 3" xfId="22791"/>
    <cellStyle name="Normal 7 3 3 4" xfId="22792"/>
    <cellStyle name="Normal 7 3 3 5" xfId="22793"/>
    <cellStyle name="Normal 7 3 4" xfId="22794"/>
    <cellStyle name="Normal 7 3 4 2" xfId="22795"/>
    <cellStyle name="Normal 7 3 4 2 2" xfId="22796"/>
    <cellStyle name="Normal 7 3 4 2 3" xfId="22797"/>
    <cellStyle name="Normal 7 3 4 3" xfId="22798"/>
    <cellStyle name="Normal 7 3 4 4" xfId="22799"/>
    <cellStyle name="Normal 7 3 5" xfId="22800"/>
    <cellStyle name="Normal 7 3 5 2" xfId="22801"/>
    <cellStyle name="Normal 7 3 5 3" xfId="22802"/>
    <cellStyle name="Normal 7 3 6" xfId="22803"/>
    <cellStyle name="Normal 7 3 7" xfId="22804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3" xfId="22810"/>
    <cellStyle name="Normal 7 4 2 2 3" xfId="22811"/>
    <cellStyle name="Normal 7 4 2 2 4" xfId="22812"/>
    <cellStyle name="Normal 7 4 2 3" xfId="22813"/>
    <cellStyle name="Normal 7 4 2 3 2" xfId="22814"/>
    <cellStyle name="Normal 7 4 2 3 3" xfId="22815"/>
    <cellStyle name="Normal 7 4 2 4" xfId="22816"/>
    <cellStyle name="Normal 7 4 2 5" xfId="22817"/>
    <cellStyle name="Normal 7 4 3" xfId="22818"/>
    <cellStyle name="Normal 7 4 3 2" xfId="22819"/>
    <cellStyle name="Normal 7 4 3 2 2" xfId="22820"/>
    <cellStyle name="Normal 7 4 3 2 3" xfId="22821"/>
    <cellStyle name="Normal 7 4 3 3" xfId="22822"/>
    <cellStyle name="Normal 7 4 3 4" xfId="22823"/>
    <cellStyle name="Normal 7 4 4" xfId="22824"/>
    <cellStyle name="Normal 7 4 4 2" xfId="22825"/>
    <cellStyle name="Normal 7 4 4 3" xfId="22826"/>
    <cellStyle name="Normal 7 4 5" xfId="22827"/>
    <cellStyle name="Normal 7 4 6" xfId="22828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3" xfId="22834"/>
    <cellStyle name="Normal 7 5 2 2 3" xfId="22835"/>
    <cellStyle name="Normal 7 5 2 2 4" xfId="22836"/>
    <cellStyle name="Normal 7 5 2 3" xfId="22837"/>
    <cellStyle name="Normal 7 5 2 3 2" xfId="22838"/>
    <cellStyle name="Normal 7 5 2 3 3" xfId="22839"/>
    <cellStyle name="Normal 7 5 2 4" xfId="22840"/>
    <cellStyle name="Normal 7 5 2 5" xfId="22841"/>
    <cellStyle name="Normal 7 5 3" xfId="22842"/>
    <cellStyle name="Normal 7 5 3 2" xfId="22843"/>
    <cellStyle name="Normal 7 5 3 2 2" xfId="22844"/>
    <cellStyle name="Normal 7 5 3 2 3" xfId="22845"/>
    <cellStyle name="Normal 7 5 3 3" xfId="22846"/>
    <cellStyle name="Normal 7 5 3 4" xfId="22847"/>
    <cellStyle name="Normal 7 5 4" xfId="22848"/>
    <cellStyle name="Normal 7 5 4 2" xfId="22849"/>
    <cellStyle name="Normal 7 5 4 3" xfId="22850"/>
    <cellStyle name="Normal 7 5 5" xfId="22851"/>
    <cellStyle name="Normal 7 5 6" xfId="22852"/>
    <cellStyle name="Normal 7 6" xfId="22853"/>
    <cellStyle name="Normal 7 6 2" xfId="22854"/>
    <cellStyle name="Normal 7 6 2 2" xfId="22855"/>
    <cellStyle name="Normal 7 6 2 2 2" xfId="22856"/>
    <cellStyle name="Normal 7 6 2 2 3" xfId="22857"/>
    <cellStyle name="Normal 7 6 2 3" xfId="22858"/>
    <cellStyle name="Normal 7 6 2 4" xfId="22859"/>
    <cellStyle name="Normal 7 6 3" xfId="22860"/>
    <cellStyle name="Normal 7 6 3 2" xfId="22861"/>
    <cellStyle name="Normal 7 6 3 3" xfId="22862"/>
    <cellStyle name="Normal 7 6 4" xfId="22863"/>
    <cellStyle name="Normal 7 6 5" xfId="22864"/>
    <cellStyle name="Normal 7 7" xfId="22865"/>
    <cellStyle name="Normal 7 7 2" xfId="22866"/>
    <cellStyle name="Normal 7 7 2 2" xfId="22867"/>
    <cellStyle name="Normal 7 7 2 3" xfId="22868"/>
    <cellStyle name="Normal 7 7 3" xfId="22869"/>
    <cellStyle name="Normal 7 7 4" xfId="22870"/>
    <cellStyle name="Normal 7 8" xfId="22871"/>
    <cellStyle name="Normal 7 8 2" xfId="22872"/>
    <cellStyle name="Normal 7 8 3" xfId="22873"/>
    <cellStyle name="Normal 7 9" xfId="22874"/>
    <cellStyle name="Normal 8" xfId="22875"/>
    <cellStyle name="Normal 8 2" xfId="22876"/>
    <cellStyle name="Normal 8 2 2" xfId="22877"/>
    <cellStyle name="Normal 8 2 3" xfId="22878"/>
    <cellStyle name="Normal 9" xfId="22879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4" xfId="22897"/>
    <cellStyle name="Note 10 2 5" xfId="22898"/>
    <cellStyle name="Note 10 2 5 2" xfId="22899"/>
    <cellStyle name="Note 10 2 6" xfId="2290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4" xfId="22917"/>
    <cellStyle name="Note 10 3 5" xfId="22918"/>
    <cellStyle name="Note 10 3 5 2" xfId="22919"/>
    <cellStyle name="Note 10 3 6" xfId="22920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4" xfId="22932"/>
    <cellStyle name="Note 10 4 4" xfId="22933"/>
    <cellStyle name="Note 10 4 4 2" xfId="22934"/>
    <cellStyle name="Note 10 4 5" xfId="22935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4" xfId="22952"/>
    <cellStyle name="Note 10 5 5" xfId="22953"/>
    <cellStyle name="Note 10 5 5 2" xfId="22954"/>
    <cellStyle name="Note 10 5 6" xfId="22955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4" xfId="22967"/>
    <cellStyle name="Note 10 6 4" xfId="22968"/>
    <cellStyle name="Note 10 6 4 2" xfId="22969"/>
    <cellStyle name="Note 10 6 5" xfId="22970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4" xfId="22976"/>
    <cellStyle name="Note 10 8" xfId="22977"/>
    <cellStyle name="Note 10 8 2" xfId="22978"/>
    <cellStyle name="Note 10 9" xfId="22979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4" xfId="22997"/>
    <cellStyle name="Note 11 2 5" xfId="22998"/>
    <cellStyle name="Note 11 2 5 2" xfId="22999"/>
    <cellStyle name="Note 11 2 6" xfId="2300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4" xfId="23017"/>
    <cellStyle name="Note 11 3 5" xfId="23018"/>
    <cellStyle name="Note 11 3 5 2" xfId="23019"/>
    <cellStyle name="Note 11 3 6" xfId="23020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4" xfId="23032"/>
    <cellStyle name="Note 11 4 4" xfId="23033"/>
    <cellStyle name="Note 11 4 4 2" xfId="23034"/>
    <cellStyle name="Note 11 4 5" xfId="23035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4" xfId="23052"/>
    <cellStyle name="Note 11 5 5" xfId="23053"/>
    <cellStyle name="Note 11 5 5 2" xfId="23054"/>
    <cellStyle name="Note 11 5 6" xfId="23055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4" xfId="23067"/>
    <cellStyle name="Note 11 6 4" xfId="23068"/>
    <cellStyle name="Note 11 6 4 2" xfId="23069"/>
    <cellStyle name="Note 11 6 5" xfId="23070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4" xfId="23076"/>
    <cellStyle name="Note 11 8" xfId="23077"/>
    <cellStyle name="Note 11 8 2" xfId="23078"/>
    <cellStyle name="Note 11 9" xfId="23079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4" xfId="23096"/>
    <cellStyle name="Note 12 2 5" xfId="23097"/>
    <cellStyle name="Note 12 2 5 2" xfId="23098"/>
    <cellStyle name="Note 12 2 6" xfId="23099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4" xfId="23111"/>
    <cellStyle name="Note 12 3 4" xfId="23112"/>
    <cellStyle name="Note 12 3 4 2" xfId="23113"/>
    <cellStyle name="Note 12 3 5" xfId="23114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4" xfId="23131"/>
    <cellStyle name="Note 12 4 5" xfId="23132"/>
    <cellStyle name="Note 12 4 5 2" xfId="23133"/>
    <cellStyle name="Note 12 4 6" xfId="23134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4" xfId="23146"/>
    <cellStyle name="Note 12 5 4" xfId="23147"/>
    <cellStyle name="Note 12 5 4 2" xfId="23148"/>
    <cellStyle name="Note 12 5 5" xfId="23149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4" xfId="23155"/>
    <cellStyle name="Note 12 7" xfId="23156"/>
    <cellStyle name="Note 12 7 2" xfId="23157"/>
    <cellStyle name="Note 12 8" xfId="23158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4" xfId="23177"/>
    <cellStyle name="Note 13 2 5" xfId="23178"/>
    <cellStyle name="Note 13 2 5 2" xfId="23179"/>
    <cellStyle name="Note 13 2 6" xfId="23180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4" xfId="23197"/>
    <cellStyle name="Note 13 3 5" xfId="23198"/>
    <cellStyle name="Note 13 3 5 2" xfId="23199"/>
    <cellStyle name="Note 13 3 6" xfId="2320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4" xfId="23212"/>
    <cellStyle name="Note 13 4 4" xfId="23213"/>
    <cellStyle name="Note 13 4 4 2" xfId="23214"/>
    <cellStyle name="Note 13 4 5" xfId="23215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4" xfId="23232"/>
    <cellStyle name="Note 13 5 5" xfId="23233"/>
    <cellStyle name="Note 13 5 5 2" xfId="23234"/>
    <cellStyle name="Note 13 5 6" xfId="23235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4" xfId="23247"/>
    <cellStyle name="Note 13 6 4" xfId="23248"/>
    <cellStyle name="Note 13 6 4 2" xfId="23249"/>
    <cellStyle name="Note 13 6 5" xfId="2325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4" xfId="23256"/>
    <cellStyle name="Note 13 8" xfId="23257"/>
    <cellStyle name="Note 13 8 2" xfId="23258"/>
    <cellStyle name="Note 13 9" xfId="23259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4" xfId="23277"/>
    <cellStyle name="Note 14 2 5" xfId="23278"/>
    <cellStyle name="Note 14 2 5 2" xfId="23279"/>
    <cellStyle name="Note 14 2 6" xfId="23280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4" xfId="23297"/>
    <cellStyle name="Note 14 3 5" xfId="23298"/>
    <cellStyle name="Note 14 3 5 2" xfId="23299"/>
    <cellStyle name="Note 14 3 6" xfId="2330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4" xfId="23312"/>
    <cellStyle name="Note 14 4 4" xfId="23313"/>
    <cellStyle name="Note 14 4 4 2" xfId="23314"/>
    <cellStyle name="Note 14 4 5" xfId="23315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4" xfId="23332"/>
    <cellStyle name="Note 14 5 5" xfId="23333"/>
    <cellStyle name="Note 14 5 5 2" xfId="23334"/>
    <cellStyle name="Note 14 5 6" xfId="23335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4" xfId="23347"/>
    <cellStyle name="Note 14 6 4" xfId="23348"/>
    <cellStyle name="Note 14 6 4 2" xfId="23349"/>
    <cellStyle name="Note 14 6 5" xfId="2335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4" xfId="23356"/>
    <cellStyle name="Note 14 8" xfId="23357"/>
    <cellStyle name="Note 14 8 2" xfId="23358"/>
    <cellStyle name="Note 14 9" xfId="23359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4" xfId="23377"/>
    <cellStyle name="Note 15 2 5" xfId="23378"/>
    <cellStyle name="Note 15 2 5 2" xfId="23379"/>
    <cellStyle name="Note 15 2 6" xfId="23380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4" xfId="23397"/>
    <cellStyle name="Note 15 3 5" xfId="23398"/>
    <cellStyle name="Note 15 3 5 2" xfId="23399"/>
    <cellStyle name="Note 15 3 6" xfId="2340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4" xfId="23412"/>
    <cellStyle name="Note 15 4 4" xfId="23413"/>
    <cellStyle name="Note 15 4 4 2" xfId="23414"/>
    <cellStyle name="Note 15 4 5" xfId="23415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4" xfId="23432"/>
    <cellStyle name="Note 15 5 5" xfId="23433"/>
    <cellStyle name="Note 15 5 5 2" xfId="23434"/>
    <cellStyle name="Note 15 5 6" xfId="23435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4" xfId="23447"/>
    <cellStyle name="Note 15 6 4" xfId="23448"/>
    <cellStyle name="Note 15 6 4 2" xfId="23449"/>
    <cellStyle name="Note 15 6 5" xfId="2345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4" xfId="23456"/>
    <cellStyle name="Note 15 8" xfId="23457"/>
    <cellStyle name="Note 15 8 2" xfId="23458"/>
    <cellStyle name="Note 15 9" xfId="23459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4" xfId="23477"/>
    <cellStyle name="Note 16 2 5" xfId="23478"/>
    <cellStyle name="Note 16 2 5 2" xfId="23479"/>
    <cellStyle name="Note 16 2 6" xfId="23480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4" xfId="23497"/>
    <cellStyle name="Note 16 3 5" xfId="23498"/>
    <cellStyle name="Note 16 3 5 2" xfId="23499"/>
    <cellStyle name="Note 16 3 6" xfId="2350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4" xfId="23512"/>
    <cellStyle name="Note 16 4 4" xfId="23513"/>
    <cellStyle name="Note 16 4 4 2" xfId="23514"/>
    <cellStyle name="Note 16 4 5" xfId="23515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4" xfId="23532"/>
    <cellStyle name="Note 16 5 5" xfId="23533"/>
    <cellStyle name="Note 16 5 5 2" xfId="23534"/>
    <cellStyle name="Note 16 5 6" xfId="23535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4" xfId="23547"/>
    <cellStyle name="Note 16 6 4" xfId="23548"/>
    <cellStyle name="Note 16 6 4 2" xfId="23549"/>
    <cellStyle name="Note 16 6 5" xfId="2355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4" xfId="23556"/>
    <cellStyle name="Note 16 8" xfId="23557"/>
    <cellStyle name="Note 16 8 2" xfId="23558"/>
    <cellStyle name="Note 16 9" xfId="23559"/>
    <cellStyle name="Note 17" xfId="23560"/>
    <cellStyle name="Note 17 2" xfId="23561"/>
    <cellStyle name="Note 17 2 2" xfId="23562"/>
    <cellStyle name="Note 17 2 2 2" xfId="23563"/>
    <cellStyle name="Note 17 2 3" xfId="23564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4" xfId="23570"/>
    <cellStyle name="Note 17 4" xfId="23571"/>
    <cellStyle name="Note 17 4 2" xfId="23572"/>
    <cellStyle name="Note 17 4 2 2" xfId="23573"/>
    <cellStyle name="Note 17 4 2 3" xfId="23574"/>
    <cellStyle name="Note 17 4 3" xfId="23575"/>
    <cellStyle name="Note 17 4 4" xfId="23576"/>
    <cellStyle name="Note 17 5" xfId="23577"/>
    <cellStyle name="Note 17 5 2" xfId="23578"/>
    <cellStyle name="Note 17 6" xfId="23579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4" xfId="23596"/>
    <cellStyle name="Note 18 5" xfId="23597"/>
    <cellStyle name="Note 18 5 2" xfId="23598"/>
    <cellStyle name="Note 18 6" xfId="23599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4" xfId="23611"/>
    <cellStyle name="Note 19 4" xfId="23612"/>
    <cellStyle name="Note 19 4 2" xfId="23613"/>
    <cellStyle name="Note 19 5" xfId="2361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4" xfId="23627"/>
    <cellStyle name="Note 2 10 4" xfId="23628"/>
    <cellStyle name="Note 2 10 4 2" xfId="23629"/>
    <cellStyle name="Note 2 10 5" xfId="23630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4" xfId="23636"/>
    <cellStyle name="Note 2 12" xfId="23637"/>
    <cellStyle name="Note 2 12 2" xfId="23638"/>
    <cellStyle name="Note 2 12 2 2" xfId="23639"/>
    <cellStyle name="Note 2 12 2 3" xfId="23640"/>
    <cellStyle name="Note 2 12 3" xfId="23641"/>
    <cellStyle name="Note 2 12 4" xfId="23642"/>
    <cellStyle name="Note 2 13" xfId="23643"/>
    <cellStyle name="Note 2 13 2" xfId="23644"/>
    <cellStyle name="Note 2 14" xfId="23645"/>
    <cellStyle name="Note 2 15" xfId="23646"/>
    <cellStyle name="Note 2 16" xfId="23647"/>
    <cellStyle name="Note 2 2" xfId="23648"/>
    <cellStyle name="Note 2 2 10" xfId="23649"/>
    <cellStyle name="Note 2 2 10 2" xfId="23650"/>
    <cellStyle name="Note 2 2 11" xfId="23651"/>
    <cellStyle name="Note 2 2 12" xfId="23652"/>
    <cellStyle name="Note 2 2 2" xfId="23653"/>
    <cellStyle name="Note 2 2 2 10" xfId="23654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4" xfId="23672"/>
    <cellStyle name="Note 2 2 2 2 2 5" xfId="23673"/>
    <cellStyle name="Note 2 2 2 2 2 5 2" xfId="23674"/>
    <cellStyle name="Note 2 2 2 2 2 6" xfId="23675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4" xfId="23687"/>
    <cellStyle name="Note 2 2 2 2 3 4" xfId="23688"/>
    <cellStyle name="Note 2 2 2 2 3 4 2" xfId="23689"/>
    <cellStyle name="Note 2 2 2 2 3 5" xfId="23690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4" xfId="23707"/>
    <cellStyle name="Note 2 2 2 2 4 5" xfId="23708"/>
    <cellStyle name="Note 2 2 2 2 4 5 2" xfId="23709"/>
    <cellStyle name="Note 2 2 2 2 4 6" xfId="23710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4" xfId="23722"/>
    <cellStyle name="Note 2 2 2 2 5 4" xfId="23723"/>
    <cellStyle name="Note 2 2 2 2 5 4 2" xfId="23724"/>
    <cellStyle name="Note 2 2 2 2 5 5" xfId="23725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4" xfId="23731"/>
    <cellStyle name="Note 2 2 2 2 7" xfId="23732"/>
    <cellStyle name="Note 2 2 2 2 7 2" xfId="23733"/>
    <cellStyle name="Note 2 2 2 2 8" xfId="23734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4" xfId="23752"/>
    <cellStyle name="Note 2 2 2 3 2 5" xfId="23753"/>
    <cellStyle name="Note 2 2 2 3 2 5 2" xfId="23754"/>
    <cellStyle name="Note 2 2 2 3 2 6" xfId="23755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4" xfId="23767"/>
    <cellStyle name="Note 2 2 2 3 3 4" xfId="23768"/>
    <cellStyle name="Note 2 2 2 3 3 4 2" xfId="23769"/>
    <cellStyle name="Note 2 2 2 3 3 5" xfId="23770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4" xfId="23787"/>
    <cellStyle name="Note 2 2 2 3 4 5" xfId="23788"/>
    <cellStyle name="Note 2 2 2 3 4 5 2" xfId="23789"/>
    <cellStyle name="Note 2 2 2 3 4 6" xfId="23790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4" xfId="23802"/>
    <cellStyle name="Note 2 2 2 3 5 4" xfId="23803"/>
    <cellStyle name="Note 2 2 2 3 5 4 2" xfId="23804"/>
    <cellStyle name="Note 2 2 2 3 5 5" xfId="23805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4" xfId="23811"/>
    <cellStyle name="Note 2 2 2 3 7" xfId="23812"/>
    <cellStyle name="Note 2 2 2 3 7 2" xfId="23813"/>
    <cellStyle name="Note 2 2 2 3 8" xfId="23814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4" xfId="23831"/>
    <cellStyle name="Note 2 2 2 4 5" xfId="23832"/>
    <cellStyle name="Note 2 2 2 4 5 2" xfId="23833"/>
    <cellStyle name="Note 2 2 2 4 6" xfId="23834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4" xfId="23846"/>
    <cellStyle name="Note 2 2 2 5 4" xfId="23847"/>
    <cellStyle name="Note 2 2 2 5 4 2" xfId="23848"/>
    <cellStyle name="Note 2 2 2 5 5" xfId="23849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4" xfId="23866"/>
    <cellStyle name="Note 2 2 2 6 5" xfId="23867"/>
    <cellStyle name="Note 2 2 2 6 5 2" xfId="23868"/>
    <cellStyle name="Note 2 2 2 6 6" xfId="2386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4" xfId="23881"/>
    <cellStyle name="Note 2 2 2 7 4" xfId="23882"/>
    <cellStyle name="Note 2 2 2 7 4 2" xfId="23883"/>
    <cellStyle name="Note 2 2 2 7 5" xfId="23884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4" xfId="23909"/>
    <cellStyle name="Note 2 2 3 2 5" xfId="23910"/>
    <cellStyle name="Note 2 2 3 2 5 2" xfId="23911"/>
    <cellStyle name="Note 2 2 3 2 6" xfId="23912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4" xfId="23924"/>
    <cellStyle name="Note 2 2 3 3 4" xfId="23925"/>
    <cellStyle name="Note 2 2 3 3 4 2" xfId="23926"/>
    <cellStyle name="Note 2 2 3 3 5" xfId="23927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4" xfId="23944"/>
    <cellStyle name="Note 2 2 3 4 5" xfId="23945"/>
    <cellStyle name="Note 2 2 3 4 5 2" xfId="23946"/>
    <cellStyle name="Note 2 2 3 4 6" xfId="23947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4" xfId="23959"/>
    <cellStyle name="Note 2 2 3 5 4" xfId="23960"/>
    <cellStyle name="Note 2 2 3 5 4 2" xfId="23961"/>
    <cellStyle name="Note 2 2 3 5 5" xfId="23962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4" xfId="23968"/>
    <cellStyle name="Note 2 2 3 7" xfId="23969"/>
    <cellStyle name="Note 2 2 3 7 2" xfId="23970"/>
    <cellStyle name="Note 2 2 3 8" xfId="23971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4" xfId="23989"/>
    <cellStyle name="Note 2 2 4 2 5" xfId="23990"/>
    <cellStyle name="Note 2 2 4 2 5 2" xfId="23991"/>
    <cellStyle name="Note 2 2 4 2 6" xfId="23992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4" xfId="24004"/>
    <cellStyle name="Note 2 2 4 3 4" xfId="24005"/>
    <cellStyle name="Note 2 2 4 3 4 2" xfId="24006"/>
    <cellStyle name="Note 2 2 4 3 5" xfId="24007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4" xfId="24024"/>
    <cellStyle name="Note 2 2 4 4 5" xfId="24025"/>
    <cellStyle name="Note 2 2 4 4 5 2" xfId="24026"/>
    <cellStyle name="Note 2 2 4 4 6" xfId="24027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4" xfId="24039"/>
    <cellStyle name="Note 2 2 4 5 4" xfId="24040"/>
    <cellStyle name="Note 2 2 4 5 4 2" xfId="24041"/>
    <cellStyle name="Note 2 2 4 5 5" xfId="24042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4" xfId="24048"/>
    <cellStyle name="Note 2 2 4 7" xfId="24049"/>
    <cellStyle name="Note 2 2 4 7 2" xfId="24050"/>
    <cellStyle name="Note 2 2 4 8" xfId="24051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4" xfId="24068"/>
    <cellStyle name="Note 2 2 5 5" xfId="24069"/>
    <cellStyle name="Note 2 2 5 5 2" xfId="24070"/>
    <cellStyle name="Note 2 2 5 6" xfId="24071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4" xfId="24083"/>
    <cellStyle name="Note 2 2 6 4" xfId="24084"/>
    <cellStyle name="Note 2 2 6 4 2" xfId="24085"/>
    <cellStyle name="Note 2 2 6 5" xfId="24086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4" xfId="24103"/>
    <cellStyle name="Note 2 2 7 5" xfId="24104"/>
    <cellStyle name="Note 2 2 7 5 2" xfId="24105"/>
    <cellStyle name="Note 2 2 7 6" xfId="2410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4" xfId="24118"/>
    <cellStyle name="Note 2 2 8 4" xfId="24119"/>
    <cellStyle name="Note 2 2 8 4 2" xfId="24120"/>
    <cellStyle name="Note 2 2 8 5" xfId="24121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4" xfId="24127"/>
    <cellStyle name="Note 2 3" xfId="24128"/>
    <cellStyle name="Note 2 3 10" xfId="24129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4" xfId="24147"/>
    <cellStyle name="Note 2 3 2 2 5" xfId="24148"/>
    <cellStyle name="Note 2 3 2 2 5 2" xfId="24149"/>
    <cellStyle name="Note 2 3 2 2 6" xfId="24150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4" xfId="24162"/>
    <cellStyle name="Note 2 3 2 3 4" xfId="24163"/>
    <cellStyle name="Note 2 3 2 3 4 2" xfId="24164"/>
    <cellStyle name="Note 2 3 2 3 5" xfId="24165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4" xfId="24182"/>
    <cellStyle name="Note 2 3 2 4 5" xfId="24183"/>
    <cellStyle name="Note 2 3 2 4 5 2" xfId="24184"/>
    <cellStyle name="Note 2 3 2 4 6" xfId="24185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4" xfId="24197"/>
    <cellStyle name="Note 2 3 2 5 4" xfId="24198"/>
    <cellStyle name="Note 2 3 2 5 4 2" xfId="24199"/>
    <cellStyle name="Note 2 3 2 5 5" xfId="24200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4" xfId="24206"/>
    <cellStyle name="Note 2 3 2 7" xfId="24207"/>
    <cellStyle name="Note 2 3 2 7 2" xfId="24208"/>
    <cellStyle name="Note 2 3 2 8" xfId="24209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4" xfId="24227"/>
    <cellStyle name="Note 2 3 3 2 5" xfId="24228"/>
    <cellStyle name="Note 2 3 3 2 5 2" xfId="24229"/>
    <cellStyle name="Note 2 3 3 2 6" xfId="24230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4" xfId="24242"/>
    <cellStyle name="Note 2 3 3 3 4" xfId="24243"/>
    <cellStyle name="Note 2 3 3 3 4 2" xfId="24244"/>
    <cellStyle name="Note 2 3 3 3 5" xfId="24245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4" xfId="24262"/>
    <cellStyle name="Note 2 3 3 4 5" xfId="24263"/>
    <cellStyle name="Note 2 3 3 4 5 2" xfId="24264"/>
    <cellStyle name="Note 2 3 3 4 6" xfId="24265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4" xfId="24277"/>
    <cellStyle name="Note 2 3 3 5 4" xfId="24278"/>
    <cellStyle name="Note 2 3 3 5 4 2" xfId="24279"/>
    <cellStyle name="Note 2 3 3 5 5" xfId="24280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4" xfId="24286"/>
    <cellStyle name="Note 2 3 3 7" xfId="24287"/>
    <cellStyle name="Note 2 3 3 7 2" xfId="24288"/>
    <cellStyle name="Note 2 3 3 8" xfId="24289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4" xfId="24306"/>
    <cellStyle name="Note 2 3 4 5" xfId="24307"/>
    <cellStyle name="Note 2 3 4 5 2" xfId="24308"/>
    <cellStyle name="Note 2 3 4 6" xfId="24309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4" xfId="24321"/>
    <cellStyle name="Note 2 3 5 4" xfId="24322"/>
    <cellStyle name="Note 2 3 5 4 2" xfId="24323"/>
    <cellStyle name="Note 2 3 5 5" xfId="24324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4" xfId="24341"/>
    <cellStyle name="Note 2 3 6 5" xfId="24342"/>
    <cellStyle name="Note 2 3 6 5 2" xfId="24343"/>
    <cellStyle name="Note 2 3 6 6" xfId="2434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4" xfId="24356"/>
    <cellStyle name="Note 2 3 7 4" xfId="24357"/>
    <cellStyle name="Note 2 3 7 4 2" xfId="24358"/>
    <cellStyle name="Note 2 3 7 5" xfId="24359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4" xfId="24384"/>
    <cellStyle name="Note 2 4 2 5" xfId="24385"/>
    <cellStyle name="Note 2 4 2 5 2" xfId="24386"/>
    <cellStyle name="Note 2 4 2 6" xfId="24387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4" xfId="24399"/>
    <cellStyle name="Note 2 4 3 4" xfId="24400"/>
    <cellStyle name="Note 2 4 3 4 2" xfId="24401"/>
    <cellStyle name="Note 2 4 3 5" xfId="24402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4" xfId="24419"/>
    <cellStyle name="Note 2 4 4 5" xfId="24420"/>
    <cellStyle name="Note 2 4 4 5 2" xfId="24421"/>
    <cellStyle name="Note 2 4 4 6" xfId="24422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4" xfId="24434"/>
    <cellStyle name="Note 2 4 5 4" xfId="24435"/>
    <cellStyle name="Note 2 4 5 4 2" xfId="24436"/>
    <cellStyle name="Note 2 4 5 5" xfId="24437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4" xfId="24443"/>
    <cellStyle name="Note 2 4 7" xfId="24444"/>
    <cellStyle name="Note 2 4 7 2" xfId="24445"/>
    <cellStyle name="Note 2 4 8" xfId="24446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4" xfId="24464"/>
    <cellStyle name="Note 2 5 2 5" xfId="24465"/>
    <cellStyle name="Note 2 5 2 5 2" xfId="24466"/>
    <cellStyle name="Note 2 5 2 6" xfId="24467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4" xfId="24479"/>
    <cellStyle name="Note 2 5 3 4" xfId="24480"/>
    <cellStyle name="Note 2 5 3 4 2" xfId="24481"/>
    <cellStyle name="Note 2 5 3 5" xfId="24482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4" xfId="24499"/>
    <cellStyle name="Note 2 5 4 5" xfId="24500"/>
    <cellStyle name="Note 2 5 4 5 2" xfId="24501"/>
    <cellStyle name="Note 2 5 4 6" xfId="24502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4" xfId="24514"/>
    <cellStyle name="Note 2 5 5 4" xfId="24515"/>
    <cellStyle name="Note 2 5 5 4 2" xfId="24516"/>
    <cellStyle name="Note 2 5 5 5" xfId="24517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4" xfId="24523"/>
    <cellStyle name="Note 2 5 7" xfId="24524"/>
    <cellStyle name="Note 2 5 7 2" xfId="24525"/>
    <cellStyle name="Note 2 5 8" xfId="24526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4" xfId="24538"/>
    <cellStyle name="Note 2 6 4" xfId="24539"/>
    <cellStyle name="Note 2 6 4 2" xfId="24540"/>
    <cellStyle name="Note 2 6 4 2 2" xfId="24541"/>
    <cellStyle name="Note 2 6 4 2 3" xfId="24542"/>
    <cellStyle name="Note 2 6 4 3" xfId="24543"/>
    <cellStyle name="Note 2 6 4 4" xfId="24544"/>
    <cellStyle name="Note 2 6 5" xfId="24545"/>
    <cellStyle name="Note 2 6 5 2" xfId="24546"/>
    <cellStyle name="Note 2 6 6" xfId="24547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4" xfId="24564"/>
    <cellStyle name="Note 2 7 5" xfId="24565"/>
    <cellStyle name="Note 2 7 5 2" xfId="24566"/>
    <cellStyle name="Note 2 7 6" xfId="24567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4" xfId="24579"/>
    <cellStyle name="Note 2 8 4" xfId="24580"/>
    <cellStyle name="Note 2 8 4 2" xfId="24581"/>
    <cellStyle name="Note 2 8 5" xfId="2458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4" xfId="24599"/>
    <cellStyle name="Note 2 9 5" xfId="24600"/>
    <cellStyle name="Note 2 9 5 2" xfId="24601"/>
    <cellStyle name="Note 2 9 6" xfId="24602"/>
    <cellStyle name="Note 2 9 7" xfId="24603"/>
    <cellStyle name="Note 20" xfId="24604"/>
    <cellStyle name="Note 20 2" xfId="24605"/>
    <cellStyle name="Note 20 2 2" xfId="24606"/>
    <cellStyle name="Note 20 3" xfId="2460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4" xfId="24628"/>
    <cellStyle name="Note 3 10 4" xfId="24629"/>
    <cellStyle name="Note 3 10 4 2" xfId="24630"/>
    <cellStyle name="Note 3 10 5" xfId="24631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4" xfId="24642"/>
    <cellStyle name="Note 3 13" xfId="24643"/>
    <cellStyle name="Note 3 13 2" xfId="24644"/>
    <cellStyle name="Note 3 14" xfId="24645"/>
    <cellStyle name="Note 3 15" xfId="24646"/>
    <cellStyle name="Note 3 2" xfId="24647"/>
    <cellStyle name="Note 3 2 10" xfId="24648"/>
    <cellStyle name="Note 3 2 10 2" xfId="24649"/>
    <cellStyle name="Note 3 2 11" xfId="24650"/>
    <cellStyle name="Note 3 2 12" xfId="24651"/>
    <cellStyle name="Note 3 2 2" xfId="24652"/>
    <cellStyle name="Note 3 2 2 10" xfId="24653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4" xfId="24671"/>
    <cellStyle name="Note 3 2 2 2 2 5" xfId="24672"/>
    <cellStyle name="Note 3 2 2 2 2 5 2" xfId="24673"/>
    <cellStyle name="Note 3 2 2 2 2 6" xfId="24674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4" xfId="24686"/>
    <cellStyle name="Note 3 2 2 2 3 4" xfId="24687"/>
    <cellStyle name="Note 3 2 2 2 3 4 2" xfId="24688"/>
    <cellStyle name="Note 3 2 2 2 3 5" xfId="24689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4" xfId="24706"/>
    <cellStyle name="Note 3 2 2 2 4 5" xfId="24707"/>
    <cellStyle name="Note 3 2 2 2 4 5 2" xfId="24708"/>
    <cellStyle name="Note 3 2 2 2 4 6" xfId="24709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4" xfId="24721"/>
    <cellStyle name="Note 3 2 2 2 5 4" xfId="24722"/>
    <cellStyle name="Note 3 2 2 2 5 4 2" xfId="24723"/>
    <cellStyle name="Note 3 2 2 2 5 5" xfId="24724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4" xfId="24730"/>
    <cellStyle name="Note 3 2 2 2 7" xfId="24731"/>
    <cellStyle name="Note 3 2 2 2 7 2" xfId="24732"/>
    <cellStyle name="Note 3 2 2 2 8" xfId="2473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4" xfId="24751"/>
    <cellStyle name="Note 3 2 2 3 2 5" xfId="24752"/>
    <cellStyle name="Note 3 2 2 3 2 5 2" xfId="24753"/>
    <cellStyle name="Note 3 2 2 3 2 6" xfId="24754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4" xfId="24766"/>
    <cellStyle name="Note 3 2 2 3 3 4" xfId="24767"/>
    <cellStyle name="Note 3 2 2 3 3 4 2" xfId="24768"/>
    <cellStyle name="Note 3 2 2 3 3 5" xfId="24769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4" xfId="24786"/>
    <cellStyle name="Note 3 2 2 3 4 5" xfId="24787"/>
    <cellStyle name="Note 3 2 2 3 4 5 2" xfId="24788"/>
    <cellStyle name="Note 3 2 2 3 4 6" xfId="24789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4" xfId="24801"/>
    <cellStyle name="Note 3 2 2 3 5 4" xfId="24802"/>
    <cellStyle name="Note 3 2 2 3 5 4 2" xfId="24803"/>
    <cellStyle name="Note 3 2 2 3 5 5" xfId="24804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4" xfId="24810"/>
    <cellStyle name="Note 3 2 2 3 7" xfId="24811"/>
    <cellStyle name="Note 3 2 2 3 7 2" xfId="24812"/>
    <cellStyle name="Note 3 2 2 3 8" xfId="24813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4" xfId="24830"/>
    <cellStyle name="Note 3 2 2 4 5" xfId="24831"/>
    <cellStyle name="Note 3 2 2 4 5 2" xfId="24832"/>
    <cellStyle name="Note 3 2 2 4 6" xfId="2483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4" xfId="24845"/>
    <cellStyle name="Note 3 2 2 5 4" xfId="24846"/>
    <cellStyle name="Note 3 2 2 5 4 2" xfId="24847"/>
    <cellStyle name="Note 3 2 2 5 5" xfId="24848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4" xfId="24865"/>
    <cellStyle name="Note 3 2 2 6 5" xfId="24866"/>
    <cellStyle name="Note 3 2 2 6 5 2" xfId="24867"/>
    <cellStyle name="Note 3 2 2 6 6" xfId="24868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4" xfId="24880"/>
    <cellStyle name="Note 3 2 2 7 4" xfId="24881"/>
    <cellStyle name="Note 3 2 2 7 4 2" xfId="24882"/>
    <cellStyle name="Note 3 2 2 7 5" xfId="2488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4" xfId="24908"/>
    <cellStyle name="Note 3 2 3 2 5" xfId="24909"/>
    <cellStyle name="Note 3 2 3 2 5 2" xfId="24910"/>
    <cellStyle name="Note 3 2 3 2 6" xfId="24911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4" xfId="24923"/>
    <cellStyle name="Note 3 2 3 3 4" xfId="24924"/>
    <cellStyle name="Note 3 2 3 3 4 2" xfId="24925"/>
    <cellStyle name="Note 3 2 3 3 5" xfId="24926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4" xfId="24943"/>
    <cellStyle name="Note 3 2 3 4 5" xfId="24944"/>
    <cellStyle name="Note 3 2 3 4 5 2" xfId="24945"/>
    <cellStyle name="Note 3 2 3 4 6" xfId="24946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4" xfId="24958"/>
    <cellStyle name="Note 3 2 3 5 4" xfId="24959"/>
    <cellStyle name="Note 3 2 3 5 4 2" xfId="24960"/>
    <cellStyle name="Note 3 2 3 5 5" xfId="24961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4" xfId="24967"/>
    <cellStyle name="Note 3 2 3 7" xfId="24968"/>
    <cellStyle name="Note 3 2 3 7 2" xfId="24969"/>
    <cellStyle name="Note 3 2 3 8" xfId="2497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4" xfId="24988"/>
    <cellStyle name="Note 3 2 4 2 5" xfId="24989"/>
    <cellStyle name="Note 3 2 4 2 5 2" xfId="24990"/>
    <cellStyle name="Note 3 2 4 2 6" xfId="24991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4" xfId="25003"/>
    <cellStyle name="Note 3 2 4 3 4" xfId="25004"/>
    <cellStyle name="Note 3 2 4 3 4 2" xfId="25005"/>
    <cellStyle name="Note 3 2 4 3 5" xfId="25006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4" xfId="25023"/>
    <cellStyle name="Note 3 2 4 4 5" xfId="25024"/>
    <cellStyle name="Note 3 2 4 4 5 2" xfId="25025"/>
    <cellStyle name="Note 3 2 4 4 6" xfId="25026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4" xfId="25038"/>
    <cellStyle name="Note 3 2 4 5 4" xfId="25039"/>
    <cellStyle name="Note 3 2 4 5 4 2" xfId="25040"/>
    <cellStyle name="Note 3 2 4 5 5" xfId="25041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4" xfId="25047"/>
    <cellStyle name="Note 3 2 4 7" xfId="25048"/>
    <cellStyle name="Note 3 2 4 7 2" xfId="25049"/>
    <cellStyle name="Note 3 2 4 8" xfId="25050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4" xfId="25067"/>
    <cellStyle name="Note 3 2 5 5" xfId="25068"/>
    <cellStyle name="Note 3 2 5 5 2" xfId="25069"/>
    <cellStyle name="Note 3 2 5 6" xfId="250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4" xfId="25082"/>
    <cellStyle name="Note 3 2 6 4" xfId="25083"/>
    <cellStyle name="Note 3 2 6 4 2" xfId="25084"/>
    <cellStyle name="Note 3 2 6 5" xfId="25085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4" xfId="25102"/>
    <cellStyle name="Note 3 2 7 5" xfId="25103"/>
    <cellStyle name="Note 3 2 7 5 2" xfId="25104"/>
    <cellStyle name="Note 3 2 7 6" xfId="25105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4" xfId="25117"/>
    <cellStyle name="Note 3 2 8 4" xfId="25118"/>
    <cellStyle name="Note 3 2 8 4 2" xfId="25119"/>
    <cellStyle name="Note 3 2 8 5" xfId="2512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4" xfId="25126"/>
    <cellStyle name="Note 3 3" xfId="25127"/>
    <cellStyle name="Note 3 3 10" xfId="25128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4" xfId="25146"/>
    <cellStyle name="Note 3 3 2 2 5" xfId="25147"/>
    <cellStyle name="Note 3 3 2 2 5 2" xfId="25148"/>
    <cellStyle name="Note 3 3 2 2 6" xfId="25149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4" xfId="25161"/>
    <cellStyle name="Note 3 3 2 3 4" xfId="25162"/>
    <cellStyle name="Note 3 3 2 3 4 2" xfId="25163"/>
    <cellStyle name="Note 3 3 2 3 5" xfId="25164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4" xfId="25181"/>
    <cellStyle name="Note 3 3 2 4 5" xfId="25182"/>
    <cellStyle name="Note 3 3 2 4 5 2" xfId="25183"/>
    <cellStyle name="Note 3 3 2 4 6" xfId="25184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4" xfId="25196"/>
    <cellStyle name="Note 3 3 2 5 4" xfId="25197"/>
    <cellStyle name="Note 3 3 2 5 4 2" xfId="25198"/>
    <cellStyle name="Note 3 3 2 5 5" xfId="25199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4" xfId="25205"/>
    <cellStyle name="Note 3 3 2 7" xfId="25206"/>
    <cellStyle name="Note 3 3 2 7 2" xfId="25207"/>
    <cellStyle name="Note 3 3 2 8" xfId="2520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4" xfId="25226"/>
    <cellStyle name="Note 3 3 3 2 5" xfId="25227"/>
    <cellStyle name="Note 3 3 3 2 5 2" xfId="25228"/>
    <cellStyle name="Note 3 3 3 2 6" xfId="25229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4" xfId="25241"/>
    <cellStyle name="Note 3 3 3 3 4" xfId="25242"/>
    <cellStyle name="Note 3 3 3 3 4 2" xfId="25243"/>
    <cellStyle name="Note 3 3 3 3 5" xfId="25244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4" xfId="25261"/>
    <cellStyle name="Note 3 3 3 4 5" xfId="25262"/>
    <cellStyle name="Note 3 3 3 4 5 2" xfId="25263"/>
    <cellStyle name="Note 3 3 3 4 6" xfId="25264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4" xfId="25276"/>
    <cellStyle name="Note 3 3 3 5 4" xfId="25277"/>
    <cellStyle name="Note 3 3 3 5 4 2" xfId="25278"/>
    <cellStyle name="Note 3 3 3 5 5" xfId="25279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4" xfId="25285"/>
    <cellStyle name="Note 3 3 3 7" xfId="25286"/>
    <cellStyle name="Note 3 3 3 7 2" xfId="25287"/>
    <cellStyle name="Note 3 3 3 8" xfId="25288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4" xfId="25305"/>
    <cellStyle name="Note 3 3 4 5" xfId="25306"/>
    <cellStyle name="Note 3 3 4 5 2" xfId="25307"/>
    <cellStyle name="Note 3 3 4 6" xfId="2530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4" xfId="25320"/>
    <cellStyle name="Note 3 3 5 4" xfId="25321"/>
    <cellStyle name="Note 3 3 5 4 2" xfId="25322"/>
    <cellStyle name="Note 3 3 5 5" xfId="25323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4" xfId="25340"/>
    <cellStyle name="Note 3 3 6 5" xfId="25341"/>
    <cellStyle name="Note 3 3 6 5 2" xfId="25342"/>
    <cellStyle name="Note 3 3 6 6" xfId="25343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4" xfId="25355"/>
    <cellStyle name="Note 3 3 7 4" xfId="25356"/>
    <cellStyle name="Note 3 3 7 4 2" xfId="25357"/>
    <cellStyle name="Note 3 3 7 5" xfId="2535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4" xfId="25383"/>
    <cellStyle name="Note 3 4 2 5" xfId="25384"/>
    <cellStyle name="Note 3 4 2 5 2" xfId="25385"/>
    <cellStyle name="Note 3 4 2 6" xfId="25386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4" xfId="25398"/>
    <cellStyle name="Note 3 4 3 4" xfId="25399"/>
    <cellStyle name="Note 3 4 3 4 2" xfId="25400"/>
    <cellStyle name="Note 3 4 3 5" xfId="25401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4" xfId="25418"/>
    <cellStyle name="Note 3 4 4 5" xfId="25419"/>
    <cellStyle name="Note 3 4 4 5 2" xfId="25420"/>
    <cellStyle name="Note 3 4 4 6" xfId="25421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4" xfId="25433"/>
    <cellStyle name="Note 3 4 5 4" xfId="25434"/>
    <cellStyle name="Note 3 4 5 4 2" xfId="25435"/>
    <cellStyle name="Note 3 4 5 5" xfId="25436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4" xfId="25442"/>
    <cellStyle name="Note 3 4 7" xfId="25443"/>
    <cellStyle name="Note 3 4 7 2" xfId="25444"/>
    <cellStyle name="Note 3 4 8" xfId="254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4" xfId="25463"/>
    <cellStyle name="Note 3 5 2 5" xfId="25464"/>
    <cellStyle name="Note 3 5 2 5 2" xfId="25465"/>
    <cellStyle name="Note 3 5 2 6" xfId="25466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4" xfId="25478"/>
    <cellStyle name="Note 3 5 3 4" xfId="25479"/>
    <cellStyle name="Note 3 5 3 4 2" xfId="25480"/>
    <cellStyle name="Note 3 5 3 5" xfId="25481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4" xfId="25498"/>
    <cellStyle name="Note 3 5 4 5" xfId="25499"/>
    <cellStyle name="Note 3 5 4 5 2" xfId="25500"/>
    <cellStyle name="Note 3 5 4 6" xfId="25501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4" xfId="25513"/>
    <cellStyle name="Note 3 5 5 4" xfId="25514"/>
    <cellStyle name="Note 3 5 5 4 2" xfId="25515"/>
    <cellStyle name="Note 3 5 5 5" xfId="25516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4" xfId="25522"/>
    <cellStyle name="Note 3 5 7" xfId="25523"/>
    <cellStyle name="Note 3 5 7 2" xfId="25524"/>
    <cellStyle name="Note 3 5 8" xfId="25525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4" xfId="25537"/>
    <cellStyle name="Note 3 6 4" xfId="25538"/>
    <cellStyle name="Note 3 6 4 2" xfId="25539"/>
    <cellStyle name="Note 3 6 4 2 2" xfId="25540"/>
    <cellStyle name="Note 3 6 4 2 3" xfId="25541"/>
    <cellStyle name="Note 3 6 4 3" xfId="25542"/>
    <cellStyle name="Note 3 6 4 4" xfId="25543"/>
    <cellStyle name="Note 3 6 5" xfId="25544"/>
    <cellStyle name="Note 3 6 5 2" xfId="25545"/>
    <cellStyle name="Note 3 6 6" xfId="2554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4" xfId="25563"/>
    <cellStyle name="Note 3 7 5" xfId="25564"/>
    <cellStyle name="Note 3 7 5 2" xfId="25565"/>
    <cellStyle name="Note 3 7 6" xfId="25566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4" xfId="25578"/>
    <cellStyle name="Note 3 8 4" xfId="25579"/>
    <cellStyle name="Note 3 8 4 2" xfId="25580"/>
    <cellStyle name="Note 3 8 5" xfId="25581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4" xfId="25598"/>
    <cellStyle name="Note 3 9 5" xfId="25599"/>
    <cellStyle name="Note 3 9 5 2" xfId="25600"/>
    <cellStyle name="Note 3 9 6" xfId="25601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4" xfId="25619"/>
    <cellStyle name="Note 4 10 5" xfId="25620"/>
    <cellStyle name="Note 4 10 5 2" xfId="25621"/>
    <cellStyle name="Note 4 10 6" xfId="25622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4" xfId="25634"/>
    <cellStyle name="Note 4 11 4" xfId="25635"/>
    <cellStyle name="Note 4 11 4 2" xfId="25636"/>
    <cellStyle name="Note 4 11 5" xfId="25637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4" xfId="25643"/>
    <cellStyle name="Note 4 13" xfId="25644"/>
    <cellStyle name="Note 4 13 2" xfId="25645"/>
    <cellStyle name="Note 4 13 2 2" xfId="25646"/>
    <cellStyle name="Note 4 13 2 3" xfId="25647"/>
    <cellStyle name="Note 4 13 3" xfId="25648"/>
    <cellStyle name="Note 4 13 4" xfId="25649"/>
    <cellStyle name="Note 4 14" xfId="25650"/>
    <cellStyle name="Note 4 14 2" xfId="25651"/>
    <cellStyle name="Note 4 15" xfId="25652"/>
    <cellStyle name="Note 4 16" xfId="25653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4" xfId="25659"/>
    <cellStyle name="Note 4 2 11" xfId="25660"/>
    <cellStyle name="Note 4 2 11 2" xfId="25661"/>
    <cellStyle name="Note 4 2 12" xfId="25662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2" xfId="25668"/>
    <cellStyle name="Note 4 2 2 2" xfId="25669"/>
    <cellStyle name="Note 4 2 2 2 10" xfId="25670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4" xfId="25688"/>
    <cellStyle name="Note 4 2 2 2 2 2 5" xfId="25689"/>
    <cellStyle name="Note 4 2 2 2 2 2 5 2" xfId="25690"/>
    <cellStyle name="Note 4 2 2 2 2 2 6" xfId="25691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4" xfId="25703"/>
    <cellStyle name="Note 4 2 2 2 2 3 4" xfId="25704"/>
    <cellStyle name="Note 4 2 2 2 2 3 4 2" xfId="25705"/>
    <cellStyle name="Note 4 2 2 2 2 3 5" xfId="25706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4" xfId="25723"/>
    <cellStyle name="Note 4 2 2 2 2 4 5" xfId="25724"/>
    <cellStyle name="Note 4 2 2 2 2 4 5 2" xfId="25725"/>
    <cellStyle name="Note 4 2 2 2 2 4 6" xfId="25726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4" xfId="25738"/>
    <cellStyle name="Note 4 2 2 2 2 5 4" xfId="25739"/>
    <cellStyle name="Note 4 2 2 2 2 5 4 2" xfId="25740"/>
    <cellStyle name="Note 4 2 2 2 2 5 5" xfId="25741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4" xfId="25747"/>
    <cellStyle name="Note 4 2 2 2 2 7" xfId="25748"/>
    <cellStyle name="Note 4 2 2 2 2 7 2" xfId="25749"/>
    <cellStyle name="Note 4 2 2 2 2 8" xfId="25750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4" xfId="25768"/>
    <cellStyle name="Note 4 2 2 2 3 2 5" xfId="25769"/>
    <cellStyle name="Note 4 2 2 2 3 2 5 2" xfId="25770"/>
    <cellStyle name="Note 4 2 2 2 3 2 6" xfId="25771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4" xfId="25783"/>
    <cellStyle name="Note 4 2 2 2 3 3 4" xfId="25784"/>
    <cellStyle name="Note 4 2 2 2 3 3 4 2" xfId="25785"/>
    <cellStyle name="Note 4 2 2 2 3 3 5" xfId="2578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4" xfId="25803"/>
    <cellStyle name="Note 4 2 2 2 3 4 5" xfId="25804"/>
    <cellStyle name="Note 4 2 2 2 3 4 5 2" xfId="25805"/>
    <cellStyle name="Note 4 2 2 2 3 4 6" xfId="25806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4" xfId="25818"/>
    <cellStyle name="Note 4 2 2 2 3 5 4" xfId="25819"/>
    <cellStyle name="Note 4 2 2 2 3 5 4 2" xfId="25820"/>
    <cellStyle name="Note 4 2 2 2 3 5 5" xfId="25821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4" xfId="25827"/>
    <cellStyle name="Note 4 2 2 2 3 7" xfId="25828"/>
    <cellStyle name="Note 4 2 2 2 3 7 2" xfId="25829"/>
    <cellStyle name="Note 4 2 2 2 3 8" xfId="25830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4" xfId="25847"/>
    <cellStyle name="Note 4 2 2 2 4 5" xfId="25848"/>
    <cellStyle name="Note 4 2 2 2 4 5 2" xfId="25849"/>
    <cellStyle name="Note 4 2 2 2 4 6" xfId="25850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4" xfId="25862"/>
    <cellStyle name="Note 4 2 2 2 5 4" xfId="25863"/>
    <cellStyle name="Note 4 2 2 2 5 4 2" xfId="25864"/>
    <cellStyle name="Note 4 2 2 2 5 5" xfId="25865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4" xfId="25882"/>
    <cellStyle name="Note 4 2 2 2 6 5" xfId="25883"/>
    <cellStyle name="Note 4 2 2 2 6 5 2" xfId="25884"/>
    <cellStyle name="Note 4 2 2 2 6 6" xfId="25885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4" xfId="25897"/>
    <cellStyle name="Note 4 2 2 2 7 4" xfId="25898"/>
    <cellStyle name="Note 4 2 2 2 7 4 2" xfId="25899"/>
    <cellStyle name="Note 4 2 2 2 7 5" xfId="25900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4" xfId="25925"/>
    <cellStyle name="Note 4 2 2 3 2 5" xfId="25926"/>
    <cellStyle name="Note 4 2 2 3 2 5 2" xfId="25927"/>
    <cellStyle name="Note 4 2 2 3 2 6" xfId="25928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4" xfId="25940"/>
    <cellStyle name="Note 4 2 2 3 3 4" xfId="25941"/>
    <cellStyle name="Note 4 2 2 3 3 4 2" xfId="25942"/>
    <cellStyle name="Note 4 2 2 3 3 5" xfId="25943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4" xfId="25960"/>
    <cellStyle name="Note 4 2 2 3 4 5" xfId="25961"/>
    <cellStyle name="Note 4 2 2 3 4 5 2" xfId="25962"/>
    <cellStyle name="Note 4 2 2 3 4 6" xfId="25963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4" xfId="25975"/>
    <cellStyle name="Note 4 2 2 3 5 4" xfId="25976"/>
    <cellStyle name="Note 4 2 2 3 5 4 2" xfId="25977"/>
    <cellStyle name="Note 4 2 2 3 5 5" xfId="25978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4" xfId="25984"/>
    <cellStyle name="Note 4 2 2 3 7" xfId="25985"/>
    <cellStyle name="Note 4 2 2 3 7 2" xfId="25986"/>
    <cellStyle name="Note 4 2 2 3 8" xfId="25987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4" xfId="26005"/>
    <cellStyle name="Note 4 2 2 4 2 5" xfId="26006"/>
    <cellStyle name="Note 4 2 2 4 2 5 2" xfId="26007"/>
    <cellStyle name="Note 4 2 2 4 2 6" xfId="26008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4" xfId="26020"/>
    <cellStyle name="Note 4 2 2 4 3 4" xfId="26021"/>
    <cellStyle name="Note 4 2 2 4 3 4 2" xfId="26022"/>
    <cellStyle name="Note 4 2 2 4 3 5" xfId="2602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4" xfId="26040"/>
    <cellStyle name="Note 4 2 2 4 4 5" xfId="26041"/>
    <cellStyle name="Note 4 2 2 4 4 5 2" xfId="26042"/>
    <cellStyle name="Note 4 2 2 4 4 6" xfId="26043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4" xfId="26055"/>
    <cellStyle name="Note 4 2 2 4 5 4" xfId="26056"/>
    <cellStyle name="Note 4 2 2 4 5 4 2" xfId="26057"/>
    <cellStyle name="Note 4 2 2 4 5 5" xfId="26058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4" xfId="26064"/>
    <cellStyle name="Note 4 2 2 4 7" xfId="26065"/>
    <cellStyle name="Note 4 2 2 4 7 2" xfId="26066"/>
    <cellStyle name="Note 4 2 2 4 8" xfId="26067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4" xfId="26084"/>
    <cellStyle name="Note 4 2 2 5 5" xfId="26085"/>
    <cellStyle name="Note 4 2 2 5 5 2" xfId="26086"/>
    <cellStyle name="Note 4 2 2 5 6" xfId="26087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4" xfId="26099"/>
    <cellStyle name="Note 4 2 2 6 4" xfId="26100"/>
    <cellStyle name="Note 4 2 2 6 4 2" xfId="26101"/>
    <cellStyle name="Note 4 2 2 6 5" xfId="26102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4" xfId="26119"/>
    <cellStyle name="Note 4 2 2 7 5" xfId="26120"/>
    <cellStyle name="Note 4 2 2 7 5 2" xfId="26121"/>
    <cellStyle name="Note 4 2 2 7 6" xfId="26122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4" xfId="26134"/>
    <cellStyle name="Note 4 2 2 8 4" xfId="26135"/>
    <cellStyle name="Note 4 2 2 8 4 2" xfId="26136"/>
    <cellStyle name="Note 4 2 2 8 5" xfId="26137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4" xfId="26143"/>
    <cellStyle name="Note 4 2 3" xfId="26144"/>
    <cellStyle name="Note 4 2 3 10" xfId="26145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4" xfId="26163"/>
    <cellStyle name="Note 4 2 3 2 2 5" xfId="26164"/>
    <cellStyle name="Note 4 2 3 2 2 5 2" xfId="26165"/>
    <cellStyle name="Note 4 2 3 2 2 6" xfId="26166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4" xfId="26178"/>
    <cellStyle name="Note 4 2 3 2 3 4" xfId="26179"/>
    <cellStyle name="Note 4 2 3 2 3 4 2" xfId="26180"/>
    <cellStyle name="Note 4 2 3 2 3 5" xfId="26181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4" xfId="26198"/>
    <cellStyle name="Note 4 2 3 2 4 5" xfId="26199"/>
    <cellStyle name="Note 4 2 3 2 4 5 2" xfId="26200"/>
    <cellStyle name="Note 4 2 3 2 4 6" xfId="26201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4" xfId="26213"/>
    <cellStyle name="Note 4 2 3 2 5 4" xfId="26214"/>
    <cellStyle name="Note 4 2 3 2 5 4 2" xfId="26215"/>
    <cellStyle name="Note 4 2 3 2 5 5" xfId="26216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4" xfId="26222"/>
    <cellStyle name="Note 4 2 3 2 7" xfId="26223"/>
    <cellStyle name="Note 4 2 3 2 7 2" xfId="26224"/>
    <cellStyle name="Note 4 2 3 2 8" xfId="26225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4" xfId="26243"/>
    <cellStyle name="Note 4 2 3 3 2 5" xfId="26244"/>
    <cellStyle name="Note 4 2 3 3 2 5 2" xfId="26245"/>
    <cellStyle name="Note 4 2 3 3 2 6" xfId="26246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4" xfId="26258"/>
    <cellStyle name="Note 4 2 3 3 3 4" xfId="26259"/>
    <cellStyle name="Note 4 2 3 3 3 4 2" xfId="26260"/>
    <cellStyle name="Note 4 2 3 3 3 5" xfId="2626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4" xfId="26278"/>
    <cellStyle name="Note 4 2 3 3 4 5" xfId="26279"/>
    <cellStyle name="Note 4 2 3 3 4 5 2" xfId="26280"/>
    <cellStyle name="Note 4 2 3 3 4 6" xfId="26281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4" xfId="26293"/>
    <cellStyle name="Note 4 2 3 3 5 4" xfId="26294"/>
    <cellStyle name="Note 4 2 3 3 5 4 2" xfId="26295"/>
    <cellStyle name="Note 4 2 3 3 5 5" xfId="26296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4" xfId="26302"/>
    <cellStyle name="Note 4 2 3 3 7" xfId="26303"/>
    <cellStyle name="Note 4 2 3 3 7 2" xfId="26304"/>
    <cellStyle name="Note 4 2 3 3 8" xfId="26305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4" xfId="26322"/>
    <cellStyle name="Note 4 2 3 4 5" xfId="26323"/>
    <cellStyle name="Note 4 2 3 4 5 2" xfId="26324"/>
    <cellStyle name="Note 4 2 3 4 6" xfId="26325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4" xfId="26337"/>
    <cellStyle name="Note 4 2 3 5 4" xfId="26338"/>
    <cellStyle name="Note 4 2 3 5 4 2" xfId="26339"/>
    <cellStyle name="Note 4 2 3 5 5" xfId="26340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4" xfId="26357"/>
    <cellStyle name="Note 4 2 3 6 5" xfId="26358"/>
    <cellStyle name="Note 4 2 3 6 5 2" xfId="26359"/>
    <cellStyle name="Note 4 2 3 6 6" xfId="26360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4" xfId="26372"/>
    <cellStyle name="Note 4 2 3 7 4" xfId="26373"/>
    <cellStyle name="Note 4 2 3 7 4 2" xfId="26374"/>
    <cellStyle name="Note 4 2 3 7 5" xfId="26375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4" xfId="26400"/>
    <cellStyle name="Note 4 2 4 2 5" xfId="26401"/>
    <cellStyle name="Note 4 2 4 2 5 2" xfId="26402"/>
    <cellStyle name="Note 4 2 4 2 6" xfId="26403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4" xfId="26415"/>
    <cellStyle name="Note 4 2 4 3 4" xfId="26416"/>
    <cellStyle name="Note 4 2 4 3 4 2" xfId="26417"/>
    <cellStyle name="Note 4 2 4 3 5" xfId="26418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4" xfId="26435"/>
    <cellStyle name="Note 4 2 4 4 5" xfId="26436"/>
    <cellStyle name="Note 4 2 4 4 5 2" xfId="26437"/>
    <cellStyle name="Note 4 2 4 4 6" xfId="26438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4" xfId="26450"/>
    <cellStyle name="Note 4 2 4 5 4" xfId="26451"/>
    <cellStyle name="Note 4 2 4 5 4 2" xfId="26452"/>
    <cellStyle name="Note 4 2 4 5 5" xfId="26453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4" xfId="26459"/>
    <cellStyle name="Note 4 2 4 7" xfId="26460"/>
    <cellStyle name="Note 4 2 4 7 2" xfId="26461"/>
    <cellStyle name="Note 4 2 4 8" xfId="26462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4" xfId="26480"/>
    <cellStyle name="Note 4 2 5 2 5" xfId="26481"/>
    <cellStyle name="Note 4 2 5 2 5 2" xfId="26482"/>
    <cellStyle name="Note 4 2 5 2 6" xfId="26483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4" xfId="26495"/>
    <cellStyle name="Note 4 2 5 3 4" xfId="26496"/>
    <cellStyle name="Note 4 2 5 3 4 2" xfId="26497"/>
    <cellStyle name="Note 4 2 5 3 5" xfId="2649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4" xfId="26515"/>
    <cellStyle name="Note 4 2 5 4 5" xfId="26516"/>
    <cellStyle name="Note 4 2 5 4 5 2" xfId="26517"/>
    <cellStyle name="Note 4 2 5 4 6" xfId="26518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4" xfId="26530"/>
    <cellStyle name="Note 4 2 5 5 4" xfId="26531"/>
    <cellStyle name="Note 4 2 5 5 4 2" xfId="26532"/>
    <cellStyle name="Note 4 2 5 5 5" xfId="26533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4" xfId="26539"/>
    <cellStyle name="Note 4 2 5 7" xfId="26540"/>
    <cellStyle name="Note 4 2 5 7 2" xfId="26541"/>
    <cellStyle name="Note 4 2 5 8" xfId="26542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4" xfId="26559"/>
    <cellStyle name="Note 4 2 6 5" xfId="26560"/>
    <cellStyle name="Note 4 2 6 5 2" xfId="26561"/>
    <cellStyle name="Note 4 2 6 6" xfId="26562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4" xfId="26574"/>
    <cellStyle name="Note 4 2 7 4" xfId="26575"/>
    <cellStyle name="Note 4 2 7 4 2" xfId="26576"/>
    <cellStyle name="Note 4 2 7 5" xfId="26577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4" xfId="26594"/>
    <cellStyle name="Note 4 2 8 5" xfId="26595"/>
    <cellStyle name="Note 4 2 8 5 2" xfId="26596"/>
    <cellStyle name="Note 4 2 8 6" xfId="26597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4" xfId="26609"/>
    <cellStyle name="Note 4 2 9 4" xfId="26610"/>
    <cellStyle name="Note 4 2 9 4 2" xfId="26611"/>
    <cellStyle name="Note 4 2 9 5" xfId="26612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2" xfId="26618"/>
    <cellStyle name="Note 4 3 2" xfId="26619"/>
    <cellStyle name="Note 4 3 2 10" xfId="26620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4" xfId="26638"/>
    <cellStyle name="Note 4 3 2 2 2 5" xfId="26639"/>
    <cellStyle name="Note 4 3 2 2 2 5 2" xfId="26640"/>
    <cellStyle name="Note 4 3 2 2 2 6" xfId="26641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4" xfId="26653"/>
    <cellStyle name="Note 4 3 2 2 3 4" xfId="26654"/>
    <cellStyle name="Note 4 3 2 2 3 4 2" xfId="26655"/>
    <cellStyle name="Note 4 3 2 2 3 5" xfId="26656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4" xfId="26673"/>
    <cellStyle name="Note 4 3 2 2 4 5" xfId="26674"/>
    <cellStyle name="Note 4 3 2 2 4 5 2" xfId="26675"/>
    <cellStyle name="Note 4 3 2 2 4 6" xfId="26676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4" xfId="26688"/>
    <cellStyle name="Note 4 3 2 2 5 4" xfId="26689"/>
    <cellStyle name="Note 4 3 2 2 5 4 2" xfId="26690"/>
    <cellStyle name="Note 4 3 2 2 5 5" xfId="26691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4" xfId="26697"/>
    <cellStyle name="Note 4 3 2 2 7" xfId="26698"/>
    <cellStyle name="Note 4 3 2 2 7 2" xfId="26699"/>
    <cellStyle name="Note 4 3 2 2 8" xfId="26700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4" xfId="26718"/>
    <cellStyle name="Note 4 3 2 3 2 5" xfId="26719"/>
    <cellStyle name="Note 4 3 2 3 2 5 2" xfId="26720"/>
    <cellStyle name="Note 4 3 2 3 2 6" xfId="26721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4" xfId="26733"/>
    <cellStyle name="Note 4 3 2 3 3 4" xfId="26734"/>
    <cellStyle name="Note 4 3 2 3 3 4 2" xfId="26735"/>
    <cellStyle name="Note 4 3 2 3 3 5" xfId="2673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4" xfId="26753"/>
    <cellStyle name="Note 4 3 2 3 4 5" xfId="26754"/>
    <cellStyle name="Note 4 3 2 3 4 5 2" xfId="26755"/>
    <cellStyle name="Note 4 3 2 3 4 6" xfId="26756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4" xfId="26768"/>
    <cellStyle name="Note 4 3 2 3 5 4" xfId="26769"/>
    <cellStyle name="Note 4 3 2 3 5 4 2" xfId="26770"/>
    <cellStyle name="Note 4 3 2 3 5 5" xfId="26771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4" xfId="26777"/>
    <cellStyle name="Note 4 3 2 3 7" xfId="26778"/>
    <cellStyle name="Note 4 3 2 3 7 2" xfId="26779"/>
    <cellStyle name="Note 4 3 2 3 8" xfId="26780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4" xfId="26797"/>
    <cellStyle name="Note 4 3 2 4 5" xfId="26798"/>
    <cellStyle name="Note 4 3 2 4 5 2" xfId="26799"/>
    <cellStyle name="Note 4 3 2 4 6" xfId="26800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4" xfId="26812"/>
    <cellStyle name="Note 4 3 2 5 4" xfId="26813"/>
    <cellStyle name="Note 4 3 2 5 4 2" xfId="26814"/>
    <cellStyle name="Note 4 3 2 5 5" xfId="26815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4" xfId="26832"/>
    <cellStyle name="Note 4 3 2 6 5" xfId="26833"/>
    <cellStyle name="Note 4 3 2 6 5 2" xfId="26834"/>
    <cellStyle name="Note 4 3 2 6 6" xfId="26835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4" xfId="26847"/>
    <cellStyle name="Note 4 3 2 7 4" xfId="26848"/>
    <cellStyle name="Note 4 3 2 7 4 2" xfId="26849"/>
    <cellStyle name="Note 4 3 2 7 5" xfId="26850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4" xfId="26875"/>
    <cellStyle name="Note 4 3 3 2 5" xfId="26876"/>
    <cellStyle name="Note 4 3 3 2 5 2" xfId="26877"/>
    <cellStyle name="Note 4 3 3 2 6" xfId="26878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4" xfId="26890"/>
    <cellStyle name="Note 4 3 3 3 4" xfId="26891"/>
    <cellStyle name="Note 4 3 3 3 4 2" xfId="26892"/>
    <cellStyle name="Note 4 3 3 3 5" xfId="26893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4" xfId="26910"/>
    <cellStyle name="Note 4 3 3 4 5" xfId="26911"/>
    <cellStyle name="Note 4 3 3 4 5 2" xfId="26912"/>
    <cellStyle name="Note 4 3 3 4 6" xfId="26913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4" xfId="26925"/>
    <cellStyle name="Note 4 3 3 5 4" xfId="26926"/>
    <cellStyle name="Note 4 3 3 5 4 2" xfId="26927"/>
    <cellStyle name="Note 4 3 3 5 5" xfId="26928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4" xfId="26934"/>
    <cellStyle name="Note 4 3 3 7" xfId="26935"/>
    <cellStyle name="Note 4 3 3 7 2" xfId="26936"/>
    <cellStyle name="Note 4 3 3 8" xfId="26937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4" xfId="26955"/>
    <cellStyle name="Note 4 3 4 2 5" xfId="26956"/>
    <cellStyle name="Note 4 3 4 2 5 2" xfId="26957"/>
    <cellStyle name="Note 4 3 4 2 6" xfId="26958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4" xfId="26970"/>
    <cellStyle name="Note 4 3 4 3 4" xfId="26971"/>
    <cellStyle name="Note 4 3 4 3 4 2" xfId="26972"/>
    <cellStyle name="Note 4 3 4 3 5" xfId="2697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4" xfId="26990"/>
    <cellStyle name="Note 4 3 4 4 5" xfId="26991"/>
    <cellStyle name="Note 4 3 4 4 5 2" xfId="26992"/>
    <cellStyle name="Note 4 3 4 4 6" xfId="26993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4" xfId="27005"/>
    <cellStyle name="Note 4 3 4 5 4" xfId="27006"/>
    <cellStyle name="Note 4 3 4 5 4 2" xfId="27007"/>
    <cellStyle name="Note 4 3 4 5 5" xfId="27008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4" xfId="27014"/>
    <cellStyle name="Note 4 3 4 7" xfId="27015"/>
    <cellStyle name="Note 4 3 4 7 2" xfId="27016"/>
    <cellStyle name="Note 4 3 4 8" xfId="27017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4" xfId="27034"/>
    <cellStyle name="Note 4 3 5 5" xfId="27035"/>
    <cellStyle name="Note 4 3 5 5 2" xfId="27036"/>
    <cellStyle name="Note 4 3 5 6" xfId="27037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4" xfId="27049"/>
    <cellStyle name="Note 4 3 6 4" xfId="27050"/>
    <cellStyle name="Note 4 3 6 4 2" xfId="27051"/>
    <cellStyle name="Note 4 3 6 5" xfId="27052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4" xfId="27069"/>
    <cellStyle name="Note 4 3 7 5" xfId="27070"/>
    <cellStyle name="Note 4 3 7 5 2" xfId="27071"/>
    <cellStyle name="Note 4 3 7 6" xfId="27072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4" xfId="27084"/>
    <cellStyle name="Note 4 3 8 4" xfId="27085"/>
    <cellStyle name="Note 4 3 8 4 2" xfId="27086"/>
    <cellStyle name="Note 4 3 8 5" xfId="27087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4" xfId="27093"/>
    <cellStyle name="Note 4 4" xfId="27094"/>
    <cellStyle name="Note 4 4 10" xfId="27095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4" xfId="27113"/>
    <cellStyle name="Note 4 4 2 2 5" xfId="27114"/>
    <cellStyle name="Note 4 4 2 2 5 2" xfId="27115"/>
    <cellStyle name="Note 4 4 2 2 6" xfId="27116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4" xfId="27128"/>
    <cellStyle name="Note 4 4 2 3 4" xfId="27129"/>
    <cellStyle name="Note 4 4 2 3 4 2" xfId="27130"/>
    <cellStyle name="Note 4 4 2 3 5" xfId="27131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4" xfId="27148"/>
    <cellStyle name="Note 4 4 2 4 5" xfId="27149"/>
    <cellStyle name="Note 4 4 2 4 5 2" xfId="27150"/>
    <cellStyle name="Note 4 4 2 4 6" xfId="27151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4" xfId="27163"/>
    <cellStyle name="Note 4 4 2 5 4" xfId="27164"/>
    <cellStyle name="Note 4 4 2 5 4 2" xfId="27165"/>
    <cellStyle name="Note 4 4 2 5 5" xfId="27166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4" xfId="27172"/>
    <cellStyle name="Note 4 4 2 7" xfId="27173"/>
    <cellStyle name="Note 4 4 2 7 2" xfId="27174"/>
    <cellStyle name="Note 4 4 2 8" xfId="27175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4" xfId="27193"/>
    <cellStyle name="Note 4 4 3 2 5" xfId="27194"/>
    <cellStyle name="Note 4 4 3 2 5 2" xfId="27195"/>
    <cellStyle name="Note 4 4 3 2 6" xfId="27196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4" xfId="27208"/>
    <cellStyle name="Note 4 4 3 3 4" xfId="27209"/>
    <cellStyle name="Note 4 4 3 3 4 2" xfId="27210"/>
    <cellStyle name="Note 4 4 3 3 5" xfId="2721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4" xfId="27228"/>
    <cellStyle name="Note 4 4 3 4 5" xfId="27229"/>
    <cellStyle name="Note 4 4 3 4 5 2" xfId="27230"/>
    <cellStyle name="Note 4 4 3 4 6" xfId="27231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4" xfId="27243"/>
    <cellStyle name="Note 4 4 3 5 4" xfId="27244"/>
    <cellStyle name="Note 4 4 3 5 4 2" xfId="27245"/>
    <cellStyle name="Note 4 4 3 5 5" xfId="27246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4" xfId="27252"/>
    <cellStyle name="Note 4 4 3 7" xfId="27253"/>
    <cellStyle name="Note 4 4 3 7 2" xfId="27254"/>
    <cellStyle name="Note 4 4 3 8" xfId="27255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4" xfId="27272"/>
    <cellStyle name="Note 4 4 4 5" xfId="27273"/>
    <cellStyle name="Note 4 4 4 5 2" xfId="27274"/>
    <cellStyle name="Note 4 4 4 6" xfId="27275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4" xfId="27287"/>
    <cellStyle name="Note 4 4 5 4" xfId="27288"/>
    <cellStyle name="Note 4 4 5 4 2" xfId="27289"/>
    <cellStyle name="Note 4 4 5 5" xfId="27290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4" xfId="27307"/>
    <cellStyle name="Note 4 4 6 5" xfId="27308"/>
    <cellStyle name="Note 4 4 6 5 2" xfId="27309"/>
    <cellStyle name="Note 4 4 6 6" xfId="27310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4" xfId="27322"/>
    <cellStyle name="Note 4 4 7 4" xfId="27323"/>
    <cellStyle name="Note 4 4 7 4 2" xfId="27324"/>
    <cellStyle name="Note 4 4 7 5" xfId="27325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4" xfId="27350"/>
    <cellStyle name="Note 4 5 2 5" xfId="27351"/>
    <cellStyle name="Note 4 5 2 5 2" xfId="27352"/>
    <cellStyle name="Note 4 5 2 6" xfId="27353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4" xfId="27365"/>
    <cellStyle name="Note 4 5 3 4" xfId="27366"/>
    <cellStyle name="Note 4 5 3 4 2" xfId="27367"/>
    <cellStyle name="Note 4 5 3 5" xfId="27368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4" xfId="27385"/>
    <cellStyle name="Note 4 5 4 5" xfId="27386"/>
    <cellStyle name="Note 4 5 4 5 2" xfId="27387"/>
    <cellStyle name="Note 4 5 4 6" xfId="27388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4" xfId="27400"/>
    <cellStyle name="Note 4 5 5 4" xfId="27401"/>
    <cellStyle name="Note 4 5 5 4 2" xfId="27402"/>
    <cellStyle name="Note 4 5 5 5" xfId="27403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4" xfId="27409"/>
    <cellStyle name="Note 4 5 7" xfId="27410"/>
    <cellStyle name="Note 4 5 7 2" xfId="27411"/>
    <cellStyle name="Note 4 5 8" xfId="27412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4" xfId="27430"/>
    <cellStyle name="Note 4 6 2 5" xfId="27431"/>
    <cellStyle name="Note 4 6 2 5 2" xfId="27432"/>
    <cellStyle name="Note 4 6 2 6" xfId="27433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4" xfId="27445"/>
    <cellStyle name="Note 4 6 3 4" xfId="27446"/>
    <cellStyle name="Note 4 6 3 4 2" xfId="27447"/>
    <cellStyle name="Note 4 6 3 5" xfId="274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4" xfId="27465"/>
    <cellStyle name="Note 4 6 4 5" xfId="27466"/>
    <cellStyle name="Note 4 6 4 5 2" xfId="27467"/>
    <cellStyle name="Note 4 6 4 6" xfId="27468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4" xfId="27480"/>
    <cellStyle name="Note 4 6 5 4" xfId="27481"/>
    <cellStyle name="Note 4 6 5 4 2" xfId="27482"/>
    <cellStyle name="Note 4 6 5 5" xfId="27483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4" xfId="27489"/>
    <cellStyle name="Note 4 6 7" xfId="27490"/>
    <cellStyle name="Note 4 6 7 2" xfId="27491"/>
    <cellStyle name="Note 4 6 8" xfId="27492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4" xfId="27504"/>
    <cellStyle name="Note 4 7 4" xfId="27505"/>
    <cellStyle name="Note 4 7 4 2" xfId="27506"/>
    <cellStyle name="Note 4 7 4 2 2" xfId="27507"/>
    <cellStyle name="Note 4 7 4 2 3" xfId="27508"/>
    <cellStyle name="Note 4 7 4 3" xfId="27509"/>
    <cellStyle name="Note 4 7 4 4" xfId="27510"/>
    <cellStyle name="Note 4 7 5" xfId="27511"/>
    <cellStyle name="Note 4 7 5 2" xfId="27512"/>
    <cellStyle name="Note 4 7 6" xfId="27513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4" xfId="27530"/>
    <cellStyle name="Note 4 8 5" xfId="27531"/>
    <cellStyle name="Note 4 8 5 2" xfId="27532"/>
    <cellStyle name="Note 4 8 6" xfId="27533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4" xfId="27545"/>
    <cellStyle name="Note 4 9 4" xfId="27546"/>
    <cellStyle name="Note 4 9 4 2" xfId="27547"/>
    <cellStyle name="Note 4 9 5" xfId="27548"/>
    <cellStyle name="Note 4 9 6" xfId="27549"/>
    <cellStyle name="Note 5" xfId="27550"/>
    <cellStyle name="Note 5 10" xfId="27551"/>
    <cellStyle name="Note 5 10 2" xfId="27552"/>
    <cellStyle name="Note 5 11" xfId="27553"/>
    <cellStyle name="Note 5 12" xfId="27554"/>
    <cellStyle name="Note 5 2" xfId="27555"/>
    <cellStyle name="Note 5 2 10" xfId="27556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4" xfId="27574"/>
    <cellStyle name="Note 5 2 2 2 5" xfId="27575"/>
    <cellStyle name="Note 5 2 2 2 5 2" xfId="27576"/>
    <cellStyle name="Note 5 2 2 2 6" xfId="27577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4" xfId="27589"/>
    <cellStyle name="Note 5 2 2 3 4" xfId="27590"/>
    <cellStyle name="Note 5 2 2 3 4 2" xfId="27591"/>
    <cellStyle name="Note 5 2 2 3 5" xfId="27592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4" xfId="27609"/>
    <cellStyle name="Note 5 2 2 4 5" xfId="27610"/>
    <cellStyle name="Note 5 2 2 4 5 2" xfId="27611"/>
    <cellStyle name="Note 5 2 2 4 6" xfId="2761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4" xfId="27624"/>
    <cellStyle name="Note 5 2 2 5 4" xfId="27625"/>
    <cellStyle name="Note 5 2 2 5 4 2" xfId="27626"/>
    <cellStyle name="Note 5 2 2 5 5" xfId="27627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4" xfId="27633"/>
    <cellStyle name="Note 5 2 2 7" xfId="27634"/>
    <cellStyle name="Note 5 2 2 7 2" xfId="27635"/>
    <cellStyle name="Note 5 2 2 8" xfId="27636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4" xfId="27655"/>
    <cellStyle name="Note 5 2 3 2 5" xfId="27656"/>
    <cellStyle name="Note 5 2 3 2 5 2" xfId="27657"/>
    <cellStyle name="Note 5 2 3 2 6" xfId="27658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4" xfId="27675"/>
    <cellStyle name="Note 5 2 3 3 5" xfId="27676"/>
    <cellStyle name="Note 5 2 3 3 5 2" xfId="27677"/>
    <cellStyle name="Note 5 2 3 3 6" xfId="27678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4" xfId="27690"/>
    <cellStyle name="Note 5 2 3 4 4" xfId="27691"/>
    <cellStyle name="Note 5 2 3 4 4 2" xfId="27692"/>
    <cellStyle name="Note 5 2 3 4 5" xfId="27693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4" xfId="27710"/>
    <cellStyle name="Note 5 2 3 5 5" xfId="27711"/>
    <cellStyle name="Note 5 2 3 5 5 2" xfId="27712"/>
    <cellStyle name="Note 5 2 3 5 6" xfId="27713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4" xfId="27725"/>
    <cellStyle name="Note 5 2 3 6 4" xfId="27726"/>
    <cellStyle name="Note 5 2 3 6 4 2" xfId="27727"/>
    <cellStyle name="Note 5 2 3 6 5" xfId="27728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4" xfId="27734"/>
    <cellStyle name="Note 5 2 3 8" xfId="27735"/>
    <cellStyle name="Note 5 2 3 8 2" xfId="27736"/>
    <cellStyle name="Note 5 2 3 9" xfId="2773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4" xfId="27753"/>
    <cellStyle name="Note 5 2 4 5" xfId="27754"/>
    <cellStyle name="Note 5 2 4 5 2" xfId="27755"/>
    <cellStyle name="Note 5 2 4 6" xfId="27756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4" xfId="27768"/>
    <cellStyle name="Note 5 2 5 4" xfId="27769"/>
    <cellStyle name="Note 5 2 5 4 2" xfId="27770"/>
    <cellStyle name="Note 5 2 5 5" xfId="27771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4" xfId="27788"/>
    <cellStyle name="Note 5 2 6 5" xfId="27789"/>
    <cellStyle name="Note 5 2 6 5 2" xfId="27790"/>
    <cellStyle name="Note 5 2 6 6" xfId="27791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4" xfId="27803"/>
    <cellStyle name="Note 5 2 7 4" xfId="27804"/>
    <cellStyle name="Note 5 2 7 4 2" xfId="27805"/>
    <cellStyle name="Note 5 2 7 5" xfId="27806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4" xfId="27831"/>
    <cellStyle name="Note 5 3 2 5" xfId="27832"/>
    <cellStyle name="Note 5 3 2 5 2" xfId="27833"/>
    <cellStyle name="Note 5 3 2 6" xfId="27834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4" xfId="27846"/>
    <cellStyle name="Note 5 3 3 4" xfId="27847"/>
    <cellStyle name="Note 5 3 3 4 2" xfId="27848"/>
    <cellStyle name="Note 5 3 3 5" xfId="2784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4" xfId="27866"/>
    <cellStyle name="Note 5 3 4 5" xfId="27867"/>
    <cellStyle name="Note 5 3 4 5 2" xfId="27868"/>
    <cellStyle name="Note 5 3 4 6" xfId="27869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4" xfId="27881"/>
    <cellStyle name="Note 5 3 5 4" xfId="27882"/>
    <cellStyle name="Note 5 3 5 4 2" xfId="27883"/>
    <cellStyle name="Note 5 3 5 5" xfId="27884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4" xfId="27890"/>
    <cellStyle name="Note 5 3 7" xfId="27891"/>
    <cellStyle name="Note 5 3 7 2" xfId="27892"/>
    <cellStyle name="Note 5 3 8" xfId="27893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4" xfId="27912"/>
    <cellStyle name="Note 5 4 2 5" xfId="27913"/>
    <cellStyle name="Note 5 4 2 5 2" xfId="27914"/>
    <cellStyle name="Note 5 4 2 6" xfId="27915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4" xfId="27932"/>
    <cellStyle name="Note 5 4 3 5" xfId="27933"/>
    <cellStyle name="Note 5 4 3 5 2" xfId="27934"/>
    <cellStyle name="Note 5 4 3 6" xfId="27935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4" xfId="27947"/>
    <cellStyle name="Note 5 4 4 4" xfId="27948"/>
    <cellStyle name="Note 5 4 4 4 2" xfId="27949"/>
    <cellStyle name="Note 5 4 4 5" xfId="27950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4" xfId="27967"/>
    <cellStyle name="Note 5 4 5 5" xfId="27968"/>
    <cellStyle name="Note 5 4 5 5 2" xfId="27969"/>
    <cellStyle name="Note 5 4 5 6" xfId="27970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4" xfId="27982"/>
    <cellStyle name="Note 5 4 6 4" xfId="27983"/>
    <cellStyle name="Note 5 4 6 4 2" xfId="27984"/>
    <cellStyle name="Note 5 4 6 5" xfId="27985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4" xfId="27991"/>
    <cellStyle name="Note 5 4 8" xfId="27992"/>
    <cellStyle name="Note 5 4 8 2" xfId="27993"/>
    <cellStyle name="Note 5 4 9" xfId="27994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4" xfId="28010"/>
    <cellStyle name="Note 5 5 5" xfId="28011"/>
    <cellStyle name="Note 5 5 5 2" xfId="28012"/>
    <cellStyle name="Note 5 5 6" xfId="28013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4" xfId="28025"/>
    <cellStyle name="Note 5 6 4" xfId="28026"/>
    <cellStyle name="Note 5 6 4 2" xfId="28027"/>
    <cellStyle name="Note 5 6 5" xfId="28028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4" xfId="28045"/>
    <cellStyle name="Note 5 7 5" xfId="28046"/>
    <cellStyle name="Note 5 7 5 2" xfId="28047"/>
    <cellStyle name="Note 5 7 6" xfId="28048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4" xfId="28060"/>
    <cellStyle name="Note 5 8 4" xfId="28061"/>
    <cellStyle name="Note 5 8 4 2" xfId="28062"/>
    <cellStyle name="Note 5 8 5" xfId="28063"/>
    <cellStyle name="Note 5 8 6" xfId="28064"/>
    <cellStyle name="Note 5 9" xfId="28065"/>
    <cellStyle name="Note 5 9 2" xfId="28066"/>
    <cellStyle name="Note 5 9 2 2" xfId="28067"/>
    <cellStyle name="Note 5 9 3" xfId="28068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4" xfId="28086"/>
    <cellStyle name="Note 6 2 5" xfId="28087"/>
    <cellStyle name="Note 6 2 5 2" xfId="28088"/>
    <cellStyle name="Note 6 2 6" xfId="28089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4" xfId="28101"/>
    <cellStyle name="Note 6 3 4" xfId="28102"/>
    <cellStyle name="Note 6 3 4 2" xfId="28103"/>
    <cellStyle name="Note 6 3 5" xfId="28104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4" xfId="28121"/>
    <cellStyle name="Note 6 4 5" xfId="28122"/>
    <cellStyle name="Note 6 4 5 2" xfId="28123"/>
    <cellStyle name="Note 6 4 6" xfId="2812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4" xfId="28136"/>
    <cellStyle name="Note 6 5 4" xfId="28137"/>
    <cellStyle name="Note 6 5 4 2" xfId="28138"/>
    <cellStyle name="Note 6 5 5" xfId="28139"/>
    <cellStyle name="Note 6 5 6" xfId="28140"/>
    <cellStyle name="Note 6 6" xfId="28141"/>
    <cellStyle name="Note 6 6 2" xfId="28142"/>
    <cellStyle name="Note 6 6 2 2" xfId="28143"/>
    <cellStyle name="Note 6 6 3" xfId="28144"/>
    <cellStyle name="Note 6 6 4" xfId="28145"/>
    <cellStyle name="Note 6 7" xfId="28146"/>
    <cellStyle name="Note 6 7 2" xfId="28147"/>
    <cellStyle name="Note 6 8" xfId="28148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4" xfId="28167"/>
    <cellStyle name="Note 7 2 5" xfId="28168"/>
    <cellStyle name="Note 7 2 5 2" xfId="28169"/>
    <cellStyle name="Note 7 2 6" xfId="28170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4" xfId="28187"/>
    <cellStyle name="Note 7 3 5" xfId="28188"/>
    <cellStyle name="Note 7 3 5 2" xfId="28189"/>
    <cellStyle name="Note 7 3 6" xfId="28190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4" xfId="28202"/>
    <cellStyle name="Note 7 4 4" xfId="28203"/>
    <cellStyle name="Note 7 4 4 2" xfId="28204"/>
    <cellStyle name="Note 7 4 5" xfId="28205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4" xfId="28222"/>
    <cellStyle name="Note 7 5 5" xfId="28223"/>
    <cellStyle name="Note 7 5 5 2" xfId="28224"/>
    <cellStyle name="Note 7 5 6" xfId="28225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4" xfId="28237"/>
    <cellStyle name="Note 7 6 4" xfId="28238"/>
    <cellStyle name="Note 7 6 4 2" xfId="28239"/>
    <cellStyle name="Note 7 6 5" xfId="28240"/>
    <cellStyle name="Note 7 6 6" xfId="28241"/>
    <cellStyle name="Note 7 7" xfId="28242"/>
    <cellStyle name="Note 7 7 2" xfId="28243"/>
    <cellStyle name="Note 7 7 2 2" xfId="28244"/>
    <cellStyle name="Note 7 7 3" xfId="28245"/>
    <cellStyle name="Note 7 7 4" xfId="28246"/>
    <cellStyle name="Note 7 8" xfId="28247"/>
    <cellStyle name="Note 7 8 2" xfId="28248"/>
    <cellStyle name="Note 7 9" xfId="2824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4" xfId="28266"/>
    <cellStyle name="Note 8 2 5" xfId="28267"/>
    <cellStyle name="Note 8 2 5 2" xfId="28268"/>
    <cellStyle name="Note 8 2 6" xfId="28269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4" xfId="28281"/>
    <cellStyle name="Note 8 3 4" xfId="28282"/>
    <cellStyle name="Note 8 3 4 2" xfId="28283"/>
    <cellStyle name="Note 8 3 5" xfId="28284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4" xfId="28301"/>
    <cellStyle name="Note 8 4 5" xfId="28302"/>
    <cellStyle name="Note 8 4 5 2" xfId="28303"/>
    <cellStyle name="Note 8 4 6" xfId="28304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4" xfId="28316"/>
    <cellStyle name="Note 8 5 4" xfId="28317"/>
    <cellStyle name="Note 8 5 4 2" xfId="28318"/>
    <cellStyle name="Note 8 5 5" xfId="28319"/>
    <cellStyle name="Note 8 5 6" xfId="28320"/>
    <cellStyle name="Note 8 6" xfId="28321"/>
    <cellStyle name="Note 8 6 2" xfId="28322"/>
    <cellStyle name="Note 8 6 2 2" xfId="28323"/>
    <cellStyle name="Note 8 6 3" xfId="28324"/>
    <cellStyle name="Note 8 6 4" xfId="28325"/>
    <cellStyle name="Note 8 7" xfId="28326"/>
    <cellStyle name="Note 8 7 2" xfId="28327"/>
    <cellStyle name="Note 8 8" xfId="28328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4" xfId="28347"/>
    <cellStyle name="Note 9 2 5" xfId="28348"/>
    <cellStyle name="Note 9 2 5 2" xfId="28349"/>
    <cellStyle name="Note 9 2 6" xfId="28350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4" xfId="28367"/>
    <cellStyle name="Note 9 3 5" xfId="28368"/>
    <cellStyle name="Note 9 3 5 2" xfId="28369"/>
    <cellStyle name="Note 9 3 6" xfId="28370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4" xfId="28382"/>
    <cellStyle name="Note 9 4 4" xfId="28383"/>
    <cellStyle name="Note 9 4 4 2" xfId="28384"/>
    <cellStyle name="Note 9 4 5" xfId="28385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4" xfId="28402"/>
    <cellStyle name="Note 9 5 5" xfId="28403"/>
    <cellStyle name="Note 9 5 5 2" xfId="28404"/>
    <cellStyle name="Note 9 5 6" xfId="28405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4" xfId="28417"/>
    <cellStyle name="Note 9 6 4" xfId="28418"/>
    <cellStyle name="Note 9 6 4 2" xfId="28419"/>
    <cellStyle name="Note 9 6 5" xfId="28420"/>
    <cellStyle name="Note 9 6 6" xfId="28421"/>
    <cellStyle name="Note 9 7" xfId="28422"/>
    <cellStyle name="Note 9 7 2" xfId="28423"/>
    <cellStyle name="Note 9 7 2 2" xfId="28424"/>
    <cellStyle name="Note 9 7 3" xfId="28425"/>
    <cellStyle name="Note 9 7 4" xfId="28426"/>
    <cellStyle name="Note 9 8" xfId="28427"/>
    <cellStyle name="Note 9 8 2" xfId="28428"/>
    <cellStyle name="Note 9 9" xfId="28429"/>
    <cellStyle name="Output" xfId="66" builtinId="21" customBuiltin="1"/>
    <cellStyle name="Output 10" xfId="28430"/>
    <cellStyle name="Output 10 2" xfId="28431"/>
    <cellStyle name="Output 10 2 2" xfId="28432"/>
    <cellStyle name="Output 10 2 2 2" xfId="28433"/>
    <cellStyle name="Output 10 2 2 2 2" xfId="28434"/>
    <cellStyle name="Output 10 2 3" xfId="28435"/>
    <cellStyle name="Output 10 2 3 2" xfId="28436"/>
    <cellStyle name="Output 10 2 3 2 2" xfId="28437"/>
    <cellStyle name="Output 10 2 4" xfId="28438"/>
    <cellStyle name="Output 10 2 4 2" xfId="28439"/>
    <cellStyle name="Output 10 2 4 2 2" xfId="28440"/>
    <cellStyle name="Output 10 2 5" xfId="28441"/>
    <cellStyle name="Output 10 2 5 2" xfId="28442"/>
    <cellStyle name="Output 10 3" xfId="28443"/>
    <cellStyle name="Output 10 3 2" xfId="28444"/>
    <cellStyle name="Output 10 3 2 2" xfId="28445"/>
    <cellStyle name="Output 10 3 2 2 2" xfId="28446"/>
    <cellStyle name="Output 10 3 3" xfId="28447"/>
    <cellStyle name="Output 10 3 3 2" xfId="28448"/>
    <cellStyle name="Output 10 3 3 2 2" xfId="28449"/>
    <cellStyle name="Output 10 3 4" xfId="28450"/>
    <cellStyle name="Output 10 3 4 2" xfId="28451"/>
    <cellStyle name="Output 10 3 4 2 2" xfId="28452"/>
    <cellStyle name="Output 10 3 5" xfId="28453"/>
    <cellStyle name="Output 10 3 5 2" xfId="28454"/>
    <cellStyle name="Output 10 4" xfId="28455"/>
    <cellStyle name="Output 10 4 2" xfId="28456"/>
    <cellStyle name="Output 10 4 2 2" xfId="28457"/>
    <cellStyle name="Output 10 4 2 2 2" xfId="28458"/>
    <cellStyle name="Output 10 4 3" xfId="28459"/>
    <cellStyle name="Output 10 4 3 2" xfId="28460"/>
    <cellStyle name="Output 10 4 3 2 2" xfId="28461"/>
    <cellStyle name="Output 10 4 4" xfId="28462"/>
    <cellStyle name="Output 10 4 4 2" xfId="28463"/>
    <cellStyle name="Output 10 4 4 2 2" xfId="28464"/>
    <cellStyle name="Output 10 4 5" xfId="28465"/>
    <cellStyle name="Output 10 4 5 2" xfId="28466"/>
    <cellStyle name="Output 10 5" xfId="28467"/>
    <cellStyle name="Output 10 5 2" xfId="28468"/>
    <cellStyle name="Output 10 5 2 2" xfId="28469"/>
    <cellStyle name="Output 10 5 2 2 2" xfId="28470"/>
    <cellStyle name="Output 10 5 3" xfId="28471"/>
    <cellStyle name="Output 10 5 3 2" xfId="28472"/>
    <cellStyle name="Output 10 5 3 2 2" xfId="28473"/>
    <cellStyle name="Output 10 5 4" xfId="28474"/>
    <cellStyle name="Output 10 5 4 2" xfId="28475"/>
    <cellStyle name="Output 10 5 4 2 2" xfId="28476"/>
    <cellStyle name="Output 10 5 5" xfId="28477"/>
    <cellStyle name="Output 10 5 5 2" xfId="28478"/>
    <cellStyle name="Output 10 6" xfId="28479"/>
    <cellStyle name="Output 10 6 2" xfId="28480"/>
    <cellStyle name="Output 10 6 2 2" xfId="28481"/>
    <cellStyle name="Output 10 6 2 2 2" xfId="28482"/>
    <cellStyle name="Output 10 6 3" xfId="28483"/>
    <cellStyle name="Output 10 6 3 2" xfId="28484"/>
    <cellStyle name="Output 10 6 3 2 2" xfId="28485"/>
    <cellStyle name="Output 10 6 4" xfId="28486"/>
    <cellStyle name="Output 10 6 4 2" xfId="28487"/>
    <cellStyle name="Output 10 7" xfId="28488"/>
    <cellStyle name="Output 10 7 2" xfId="28489"/>
    <cellStyle name="Output 10 7 2 2" xfId="28490"/>
    <cellStyle name="Output 10 7 2 2 2" xfId="28491"/>
    <cellStyle name="Output 10 7 3" xfId="28492"/>
    <cellStyle name="Output 10 7 3 2" xfId="28493"/>
    <cellStyle name="Output 10 7 3 2 2" xfId="28494"/>
    <cellStyle name="Output 10 7 4" xfId="28495"/>
    <cellStyle name="Output 10 7 4 2" xfId="28496"/>
    <cellStyle name="Output 10 8" xfId="28497"/>
    <cellStyle name="Output 10 8 2" xfId="28498"/>
    <cellStyle name="Output 10 8 2 2" xfId="28499"/>
    <cellStyle name="Output 10 9" xfId="28500"/>
    <cellStyle name="Output 10 9 2" xfId="28501"/>
    <cellStyle name="Output 11" xfId="28502"/>
    <cellStyle name="Output 11 2" xfId="28503"/>
    <cellStyle name="Output 11 2 2" xfId="28504"/>
    <cellStyle name="Output 11 2 2 2" xfId="28505"/>
    <cellStyle name="Output 11 2 2 2 2" xfId="28506"/>
    <cellStyle name="Output 11 2 3" xfId="28507"/>
    <cellStyle name="Output 11 2 3 2" xfId="28508"/>
    <cellStyle name="Output 11 2 3 2 2" xfId="28509"/>
    <cellStyle name="Output 11 2 4" xfId="28510"/>
    <cellStyle name="Output 11 2 4 2" xfId="28511"/>
    <cellStyle name="Output 11 2 4 2 2" xfId="28512"/>
    <cellStyle name="Output 11 2 5" xfId="28513"/>
    <cellStyle name="Output 11 2 5 2" xfId="28514"/>
    <cellStyle name="Output 11 3" xfId="28515"/>
    <cellStyle name="Output 11 3 2" xfId="28516"/>
    <cellStyle name="Output 11 3 2 2" xfId="28517"/>
    <cellStyle name="Output 11 3 2 2 2" xfId="28518"/>
    <cellStyle name="Output 11 3 3" xfId="28519"/>
    <cellStyle name="Output 11 3 3 2" xfId="28520"/>
    <cellStyle name="Output 11 3 3 2 2" xfId="28521"/>
    <cellStyle name="Output 11 3 4" xfId="28522"/>
    <cellStyle name="Output 11 3 4 2" xfId="28523"/>
    <cellStyle name="Output 11 3 4 2 2" xfId="28524"/>
    <cellStyle name="Output 11 3 5" xfId="28525"/>
    <cellStyle name="Output 11 3 5 2" xfId="28526"/>
    <cellStyle name="Output 11 4" xfId="28527"/>
    <cellStyle name="Output 11 4 2" xfId="28528"/>
    <cellStyle name="Output 11 4 2 2" xfId="28529"/>
    <cellStyle name="Output 11 4 2 2 2" xfId="28530"/>
    <cellStyle name="Output 11 4 3" xfId="28531"/>
    <cellStyle name="Output 11 4 3 2" xfId="28532"/>
    <cellStyle name="Output 11 4 3 2 2" xfId="28533"/>
    <cellStyle name="Output 11 4 4" xfId="28534"/>
    <cellStyle name="Output 11 4 4 2" xfId="28535"/>
    <cellStyle name="Output 11 4 4 2 2" xfId="28536"/>
    <cellStyle name="Output 11 4 5" xfId="28537"/>
    <cellStyle name="Output 11 4 5 2" xfId="28538"/>
    <cellStyle name="Output 11 5" xfId="28539"/>
    <cellStyle name="Output 11 5 2" xfId="28540"/>
    <cellStyle name="Output 11 5 2 2" xfId="28541"/>
    <cellStyle name="Output 11 5 2 2 2" xfId="28542"/>
    <cellStyle name="Output 11 5 3" xfId="28543"/>
    <cellStyle name="Output 11 5 3 2" xfId="28544"/>
    <cellStyle name="Output 11 5 3 2 2" xfId="28545"/>
    <cellStyle name="Output 11 5 4" xfId="28546"/>
    <cellStyle name="Output 11 5 4 2" xfId="28547"/>
    <cellStyle name="Output 11 5 4 2 2" xfId="28548"/>
    <cellStyle name="Output 11 5 5" xfId="28549"/>
    <cellStyle name="Output 11 5 5 2" xfId="28550"/>
    <cellStyle name="Output 11 6" xfId="28551"/>
    <cellStyle name="Output 11 6 2" xfId="28552"/>
    <cellStyle name="Output 11 6 2 2" xfId="28553"/>
    <cellStyle name="Output 11 6 2 2 2" xfId="28554"/>
    <cellStyle name="Output 11 6 3" xfId="28555"/>
    <cellStyle name="Output 11 6 3 2" xfId="28556"/>
    <cellStyle name="Output 11 6 3 2 2" xfId="28557"/>
    <cellStyle name="Output 11 6 4" xfId="28558"/>
    <cellStyle name="Output 11 6 4 2" xfId="28559"/>
    <cellStyle name="Output 11 7" xfId="28560"/>
    <cellStyle name="Output 11 7 2" xfId="28561"/>
    <cellStyle name="Output 11 7 2 2" xfId="28562"/>
    <cellStyle name="Output 11 7 2 2 2" xfId="28563"/>
    <cellStyle name="Output 11 7 3" xfId="28564"/>
    <cellStyle name="Output 11 7 3 2" xfId="28565"/>
    <cellStyle name="Output 11 7 3 2 2" xfId="28566"/>
    <cellStyle name="Output 11 7 4" xfId="28567"/>
    <cellStyle name="Output 11 7 4 2" xfId="28568"/>
    <cellStyle name="Output 11 8" xfId="28569"/>
    <cellStyle name="Output 11 8 2" xfId="28570"/>
    <cellStyle name="Output 11 8 2 2" xfId="28571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3" xfId="28579"/>
    <cellStyle name="Output 12 2 3 2" xfId="28580"/>
    <cellStyle name="Output 12 2 3 2 2" xfId="28581"/>
    <cellStyle name="Output 12 2 4" xfId="28582"/>
    <cellStyle name="Output 12 2 4 2" xfId="28583"/>
    <cellStyle name="Output 12 2 4 2 2" xfId="28584"/>
    <cellStyle name="Output 12 2 5" xfId="28585"/>
    <cellStyle name="Output 12 2 5 2" xfId="28586"/>
    <cellStyle name="Output 12 3" xfId="28587"/>
    <cellStyle name="Output 12 3 2" xfId="28588"/>
    <cellStyle name="Output 12 3 2 2" xfId="28589"/>
    <cellStyle name="Output 12 3 2 2 2" xfId="28590"/>
    <cellStyle name="Output 12 3 3" xfId="28591"/>
    <cellStyle name="Output 12 3 3 2" xfId="28592"/>
    <cellStyle name="Output 12 3 3 2 2" xfId="28593"/>
    <cellStyle name="Output 12 3 4" xfId="28594"/>
    <cellStyle name="Output 12 3 4 2" xfId="28595"/>
    <cellStyle name="Output 12 3 4 2 2" xfId="28596"/>
    <cellStyle name="Output 12 3 5" xfId="28597"/>
    <cellStyle name="Output 12 3 5 2" xfId="28598"/>
    <cellStyle name="Output 12 4" xfId="28599"/>
    <cellStyle name="Output 12 4 2" xfId="28600"/>
    <cellStyle name="Output 12 4 2 2" xfId="28601"/>
    <cellStyle name="Output 12 4 2 2 2" xfId="28602"/>
    <cellStyle name="Output 12 4 3" xfId="28603"/>
    <cellStyle name="Output 12 4 3 2" xfId="28604"/>
    <cellStyle name="Output 12 4 3 2 2" xfId="28605"/>
    <cellStyle name="Output 12 4 4" xfId="28606"/>
    <cellStyle name="Output 12 4 4 2" xfId="28607"/>
    <cellStyle name="Output 12 4 4 2 2" xfId="28608"/>
    <cellStyle name="Output 12 4 5" xfId="28609"/>
    <cellStyle name="Output 12 4 5 2" xfId="28610"/>
    <cellStyle name="Output 12 5" xfId="28611"/>
    <cellStyle name="Output 12 5 2" xfId="28612"/>
    <cellStyle name="Output 12 5 2 2" xfId="28613"/>
    <cellStyle name="Output 12 5 2 2 2" xfId="28614"/>
    <cellStyle name="Output 12 5 3" xfId="28615"/>
    <cellStyle name="Output 12 5 3 2" xfId="28616"/>
    <cellStyle name="Output 12 5 3 2 2" xfId="28617"/>
    <cellStyle name="Output 12 5 4" xfId="28618"/>
    <cellStyle name="Output 12 5 4 2" xfId="28619"/>
    <cellStyle name="Output 12 6" xfId="28620"/>
    <cellStyle name="Output 12 6 2" xfId="28621"/>
    <cellStyle name="Output 12 6 2 2" xfId="28622"/>
    <cellStyle name="Output 12 6 2 2 2" xfId="28623"/>
    <cellStyle name="Output 12 6 3" xfId="28624"/>
    <cellStyle name="Output 12 6 3 2" xfId="28625"/>
    <cellStyle name="Output 12 6 3 2 2" xfId="28626"/>
    <cellStyle name="Output 12 6 4" xfId="28627"/>
    <cellStyle name="Output 12 6 4 2" xfId="28628"/>
    <cellStyle name="Output 12 7" xfId="28629"/>
    <cellStyle name="Output 12 7 2" xfId="28630"/>
    <cellStyle name="Output 12 7 2 2" xfId="28631"/>
    <cellStyle name="Output 12 8" xfId="28632"/>
    <cellStyle name="Output 12 8 2" xfId="28633"/>
    <cellStyle name="Output 13" xfId="28634"/>
    <cellStyle name="Output 13 2" xfId="28635"/>
    <cellStyle name="Output 13 2 2" xfId="28636"/>
    <cellStyle name="Output 13 2 2 2" xfId="28637"/>
    <cellStyle name="Output 13 2 2 2 2" xfId="28638"/>
    <cellStyle name="Output 13 2 3" xfId="28639"/>
    <cellStyle name="Output 13 2 3 2" xfId="28640"/>
    <cellStyle name="Output 13 2 3 2 2" xfId="28641"/>
    <cellStyle name="Output 13 2 4" xfId="28642"/>
    <cellStyle name="Output 13 2 4 2" xfId="28643"/>
    <cellStyle name="Output 13 2 4 2 2" xfId="28644"/>
    <cellStyle name="Output 13 2 5" xfId="28645"/>
    <cellStyle name="Output 13 2 5 2" xfId="28646"/>
    <cellStyle name="Output 13 3" xfId="28647"/>
    <cellStyle name="Output 13 3 2" xfId="28648"/>
    <cellStyle name="Output 13 3 2 2" xfId="28649"/>
    <cellStyle name="Output 13 3 2 2 2" xfId="28650"/>
    <cellStyle name="Output 13 3 3" xfId="28651"/>
    <cellStyle name="Output 13 3 3 2" xfId="28652"/>
    <cellStyle name="Output 13 3 3 2 2" xfId="28653"/>
    <cellStyle name="Output 13 3 4" xfId="28654"/>
    <cellStyle name="Output 13 3 4 2" xfId="28655"/>
    <cellStyle name="Output 13 3 4 2 2" xfId="28656"/>
    <cellStyle name="Output 13 3 5" xfId="28657"/>
    <cellStyle name="Output 13 3 5 2" xfId="28658"/>
    <cellStyle name="Output 13 4" xfId="28659"/>
    <cellStyle name="Output 13 4 2" xfId="28660"/>
    <cellStyle name="Output 13 4 2 2" xfId="28661"/>
    <cellStyle name="Output 13 4 2 2 2" xfId="28662"/>
    <cellStyle name="Output 13 4 3" xfId="28663"/>
    <cellStyle name="Output 13 4 3 2" xfId="28664"/>
    <cellStyle name="Output 13 4 3 2 2" xfId="28665"/>
    <cellStyle name="Output 13 4 4" xfId="28666"/>
    <cellStyle name="Output 13 4 4 2" xfId="28667"/>
    <cellStyle name="Output 13 4 4 2 2" xfId="28668"/>
    <cellStyle name="Output 13 4 5" xfId="28669"/>
    <cellStyle name="Output 13 4 5 2" xfId="28670"/>
    <cellStyle name="Output 13 5" xfId="28671"/>
    <cellStyle name="Output 13 5 2" xfId="28672"/>
    <cellStyle name="Output 13 5 2 2" xfId="28673"/>
    <cellStyle name="Output 13 5 2 2 2" xfId="28674"/>
    <cellStyle name="Output 13 5 3" xfId="28675"/>
    <cellStyle name="Output 13 5 3 2" xfId="28676"/>
    <cellStyle name="Output 13 5 3 2 2" xfId="28677"/>
    <cellStyle name="Output 13 5 4" xfId="28678"/>
    <cellStyle name="Output 13 5 4 2" xfId="28679"/>
    <cellStyle name="Output 13 5 4 2 2" xfId="28680"/>
    <cellStyle name="Output 13 5 5" xfId="28681"/>
    <cellStyle name="Output 13 5 5 2" xfId="28682"/>
    <cellStyle name="Output 13 6" xfId="28683"/>
    <cellStyle name="Output 13 6 2" xfId="28684"/>
    <cellStyle name="Output 13 6 2 2" xfId="28685"/>
    <cellStyle name="Output 13 6 2 2 2" xfId="28686"/>
    <cellStyle name="Output 13 6 3" xfId="28687"/>
    <cellStyle name="Output 13 6 3 2" xfId="28688"/>
    <cellStyle name="Output 13 6 3 2 2" xfId="28689"/>
    <cellStyle name="Output 13 6 4" xfId="28690"/>
    <cellStyle name="Output 13 6 4 2" xfId="28691"/>
    <cellStyle name="Output 13 7" xfId="28692"/>
    <cellStyle name="Output 13 7 2" xfId="28693"/>
    <cellStyle name="Output 13 7 2 2" xfId="28694"/>
    <cellStyle name="Output 13 7 2 2 2" xfId="28695"/>
    <cellStyle name="Output 13 7 3" xfId="28696"/>
    <cellStyle name="Output 13 7 3 2" xfId="28697"/>
    <cellStyle name="Output 13 7 3 2 2" xfId="28698"/>
    <cellStyle name="Output 13 7 4" xfId="28699"/>
    <cellStyle name="Output 13 7 4 2" xfId="28700"/>
    <cellStyle name="Output 13 8" xfId="28701"/>
    <cellStyle name="Output 13 8 2" xfId="28702"/>
    <cellStyle name="Output 13 8 2 2" xfId="28703"/>
    <cellStyle name="Output 13 9" xfId="28704"/>
    <cellStyle name="Output 13 9 2" xfId="28705"/>
    <cellStyle name="Output 14" xfId="28706"/>
    <cellStyle name="Output 14 2" xfId="28707"/>
    <cellStyle name="Output 14 2 2" xfId="28708"/>
    <cellStyle name="Output 14 2 2 2" xfId="28709"/>
    <cellStyle name="Output 14 2 2 2 2" xfId="28710"/>
    <cellStyle name="Output 14 2 3" xfId="28711"/>
    <cellStyle name="Output 14 2 3 2" xfId="28712"/>
    <cellStyle name="Output 14 2 3 2 2" xfId="28713"/>
    <cellStyle name="Output 14 2 4" xfId="28714"/>
    <cellStyle name="Output 14 2 4 2" xfId="28715"/>
    <cellStyle name="Output 14 2 4 2 2" xfId="28716"/>
    <cellStyle name="Output 14 2 5" xfId="28717"/>
    <cellStyle name="Output 14 2 5 2" xfId="28718"/>
    <cellStyle name="Output 14 3" xfId="28719"/>
    <cellStyle name="Output 14 3 2" xfId="28720"/>
    <cellStyle name="Output 14 3 2 2" xfId="28721"/>
    <cellStyle name="Output 14 3 2 2 2" xfId="28722"/>
    <cellStyle name="Output 14 3 3" xfId="28723"/>
    <cellStyle name="Output 14 3 3 2" xfId="28724"/>
    <cellStyle name="Output 14 3 3 2 2" xfId="28725"/>
    <cellStyle name="Output 14 3 4" xfId="28726"/>
    <cellStyle name="Output 14 3 4 2" xfId="28727"/>
    <cellStyle name="Output 14 3 4 2 2" xfId="28728"/>
    <cellStyle name="Output 14 3 5" xfId="28729"/>
    <cellStyle name="Output 14 3 5 2" xfId="28730"/>
    <cellStyle name="Output 14 4" xfId="28731"/>
    <cellStyle name="Output 14 4 2" xfId="28732"/>
    <cellStyle name="Output 14 4 2 2" xfId="28733"/>
    <cellStyle name="Output 14 4 2 2 2" xfId="28734"/>
    <cellStyle name="Output 14 4 3" xfId="28735"/>
    <cellStyle name="Output 14 4 3 2" xfId="28736"/>
    <cellStyle name="Output 14 4 3 2 2" xfId="28737"/>
    <cellStyle name="Output 14 4 4" xfId="28738"/>
    <cellStyle name="Output 14 4 4 2" xfId="28739"/>
    <cellStyle name="Output 14 4 4 2 2" xfId="28740"/>
    <cellStyle name="Output 14 4 5" xfId="28741"/>
    <cellStyle name="Output 14 4 5 2" xfId="28742"/>
    <cellStyle name="Output 14 5" xfId="28743"/>
    <cellStyle name="Output 14 5 2" xfId="28744"/>
    <cellStyle name="Output 14 5 2 2" xfId="28745"/>
    <cellStyle name="Output 14 5 2 2 2" xfId="28746"/>
    <cellStyle name="Output 14 5 3" xfId="28747"/>
    <cellStyle name="Output 14 5 3 2" xfId="28748"/>
    <cellStyle name="Output 14 5 3 2 2" xfId="28749"/>
    <cellStyle name="Output 14 5 4" xfId="28750"/>
    <cellStyle name="Output 14 5 4 2" xfId="28751"/>
    <cellStyle name="Output 14 5 4 2 2" xfId="28752"/>
    <cellStyle name="Output 14 5 5" xfId="28753"/>
    <cellStyle name="Output 14 5 5 2" xfId="28754"/>
    <cellStyle name="Output 14 6" xfId="28755"/>
    <cellStyle name="Output 14 6 2" xfId="28756"/>
    <cellStyle name="Output 14 6 2 2" xfId="28757"/>
    <cellStyle name="Output 14 6 2 2 2" xfId="28758"/>
    <cellStyle name="Output 14 6 3" xfId="28759"/>
    <cellStyle name="Output 14 6 3 2" xfId="28760"/>
    <cellStyle name="Output 14 6 3 2 2" xfId="28761"/>
    <cellStyle name="Output 14 6 4" xfId="28762"/>
    <cellStyle name="Output 14 6 4 2" xfId="28763"/>
    <cellStyle name="Output 14 7" xfId="28764"/>
    <cellStyle name="Output 14 7 2" xfId="28765"/>
    <cellStyle name="Output 14 7 2 2" xfId="28766"/>
    <cellStyle name="Output 14 7 2 2 2" xfId="28767"/>
    <cellStyle name="Output 14 7 3" xfId="28768"/>
    <cellStyle name="Output 14 7 3 2" xfId="28769"/>
    <cellStyle name="Output 14 7 3 2 2" xfId="28770"/>
    <cellStyle name="Output 14 7 4" xfId="28771"/>
    <cellStyle name="Output 14 7 4 2" xfId="28772"/>
    <cellStyle name="Output 14 8" xfId="28773"/>
    <cellStyle name="Output 14 8 2" xfId="28774"/>
    <cellStyle name="Output 14 8 2 2" xfId="28775"/>
    <cellStyle name="Output 14 9" xfId="28776"/>
    <cellStyle name="Output 14 9 2" xfId="28777"/>
    <cellStyle name="Output 15" xfId="28778"/>
    <cellStyle name="Output 15 2" xfId="28779"/>
    <cellStyle name="Output 15 2 2" xfId="28780"/>
    <cellStyle name="Output 15 2 2 2" xfId="28781"/>
    <cellStyle name="Output 15 2 2 2 2" xfId="28782"/>
    <cellStyle name="Output 15 2 3" xfId="28783"/>
    <cellStyle name="Output 15 2 3 2" xfId="28784"/>
    <cellStyle name="Output 15 2 3 2 2" xfId="28785"/>
    <cellStyle name="Output 15 2 4" xfId="28786"/>
    <cellStyle name="Output 15 2 4 2" xfId="28787"/>
    <cellStyle name="Output 15 2 4 2 2" xfId="28788"/>
    <cellStyle name="Output 15 2 5" xfId="28789"/>
    <cellStyle name="Output 15 2 5 2" xfId="28790"/>
    <cellStyle name="Output 15 3" xfId="28791"/>
    <cellStyle name="Output 15 3 2" xfId="28792"/>
    <cellStyle name="Output 15 3 2 2" xfId="28793"/>
    <cellStyle name="Output 15 3 2 2 2" xfId="28794"/>
    <cellStyle name="Output 15 3 3" xfId="28795"/>
    <cellStyle name="Output 15 3 3 2" xfId="28796"/>
    <cellStyle name="Output 15 3 3 2 2" xfId="28797"/>
    <cellStyle name="Output 15 3 4" xfId="28798"/>
    <cellStyle name="Output 15 3 4 2" xfId="28799"/>
    <cellStyle name="Output 15 3 4 2 2" xfId="28800"/>
    <cellStyle name="Output 15 3 5" xfId="28801"/>
    <cellStyle name="Output 15 3 5 2" xfId="28802"/>
    <cellStyle name="Output 15 4" xfId="28803"/>
    <cellStyle name="Output 15 4 2" xfId="28804"/>
    <cellStyle name="Output 15 4 2 2" xfId="28805"/>
    <cellStyle name="Output 15 4 2 2 2" xfId="28806"/>
    <cellStyle name="Output 15 4 3" xfId="28807"/>
    <cellStyle name="Output 15 4 3 2" xfId="28808"/>
    <cellStyle name="Output 15 4 3 2 2" xfId="28809"/>
    <cellStyle name="Output 15 4 4" xfId="28810"/>
    <cellStyle name="Output 15 4 4 2" xfId="28811"/>
    <cellStyle name="Output 15 4 4 2 2" xfId="28812"/>
    <cellStyle name="Output 15 4 5" xfId="28813"/>
    <cellStyle name="Output 15 4 5 2" xfId="28814"/>
    <cellStyle name="Output 15 5" xfId="28815"/>
    <cellStyle name="Output 15 5 2" xfId="28816"/>
    <cellStyle name="Output 15 5 2 2" xfId="28817"/>
    <cellStyle name="Output 15 5 2 2 2" xfId="28818"/>
    <cellStyle name="Output 15 5 3" xfId="28819"/>
    <cellStyle name="Output 15 5 3 2" xfId="28820"/>
    <cellStyle name="Output 15 5 3 2 2" xfId="28821"/>
    <cellStyle name="Output 15 5 4" xfId="28822"/>
    <cellStyle name="Output 15 5 4 2" xfId="28823"/>
    <cellStyle name="Output 15 5 4 2 2" xfId="28824"/>
    <cellStyle name="Output 15 5 5" xfId="28825"/>
    <cellStyle name="Output 15 5 5 2" xfId="28826"/>
    <cellStyle name="Output 15 6" xfId="28827"/>
    <cellStyle name="Output 15 6 2" xfId="28828"/>
    <cellStyle name="Output 15 6 2 2" xfId="28829"/>
    <cellStyle name="Output 15 6 2 2 2" xfId="28830"/>
    <cellStyle name="Output 15 6 3" xfId="28831"/>
    <cellStyle name="Output 15 6 3 2" xfId="28832"/>
    <cellStyle name="Output 15 6 3 2 2" xfId="28833"/>
    <cellStyle name="Output 15 6 4" xfId="28834"/>
    <cellStyle name="Output 15 6 4 2" xfId="28835"/>
    <cellStyle name="Output 15 7" xfId="28836"/>
    <cellStyle name="Output 15 7 2" xfId="28837"/>
    <cellStyle name="Output 15 7 2 2" xfId="28838"/>
    <cellStyle name="Output 15 7 2 2 2" xfId="28839"/>
    <cellStyle name="Output 15 7 3" xfId="28840"/>
    <cellStyle name="Output 15 7 3 2" xfId="28841"/>
    <cellStyle name="Output 15 7 3 2 2" xfId="28842"/>
    <cellStyle name="Output 15 7 4" xfId="28843"/>
    <cellStyle name="Output 15 7 4 2" xfId="28844"/>
    <cellStyle name="Output 15 8" xfId="28845"/>
    <cellStyle name="Output 15 8 2" xfId="28846"/>
    <cellStyle name="Output 15 8 2 2" xfId="28847"/>
    <cellStyle name="Output 15 9" xfId="28848"/>
    <cellStyle name="Output 15 9 2" xfId="28849"/>
    <cellStyle name="Output 16" xfId="28850"/>
    <cellStyle name="Output 16 2" xfId="28851"/>
    <cellStyle name="Output 16 2 2" xfId="28852"/>
    <cellStyle name="Output 16 2 2 2" xfId="28853"/>
    <cellStyle name="Output 16 2 2 2 2" xfId="28854"/>
    <cellStyle name="Output 16 2 3" xfId="28855"/>
    <cellStyle name="Output 16 2 3 2" xfId="28856"/>
    <cellStyle name="Output 16 2 3 2 2" xfId="28857"/>
    <cellStyle name="Output 16 2 4" xfId="28858"/>
    <cellStyle name="Output 16 2 4 2" xfId="28859"/>
    <cellStyle name="Output 16 2 4 2 2" xfId="28860"/>
    <cellStyle name="Output 16 2 5" xfId="28861"/>
    <cellStyle name="Output 16 2 5 2" xfId="28862"/>
    <cellStyle name="Output 16 3" xfId="28863"/>
    <cellStyle name="Output 16 3 2" xfId="28864"/>
    <cellStyle name="Output 16 3 2 2" xfId="28865"/>
    <cellStyle name="Output 16 3 2 2 2" xfId="28866"/>
    <cellStyle name="Output 16 3 3" xfId="28867"/>
    <cellStyle name="Output 16 3 3 2" xfId="28868"/>
    <cellStyle name="Output 16 3 3 2 2" xfId="28869"/>
    <cellStyle name="Output 16 3 4" xfId="28870"/>
    <cellStyle name="Output 16 3 4 2" xfId="28871"/>
    <cellStyle name="Output 16 3 4 2 2" xfId="28872"/>
    <cellStyle name="Output 16 3 5" xfId="28873"/>
    <cellStyle name="Output 16 3 5 2" xfId="28874"/>
    <cellStyle name="Output 16 4" xfId="28875"/>
    <cellStyle name="Output 16 4 2" xfId="28876"/>
    <cellStyle name="Output 16 4 2 2" xfId="28877"/>
    <cellStyle name="Output 16 4 2 2 2" xfId="28878"/>
    <cellStyle name="Output 16 4 3" xfId="28879"/>
    <cellStyle name="Output 16 4 3 2" xfId="28880"/>
    <cellStyle name="Output 16 4 3 2 2" xfId="28881"/>
    <cellStyle name="Output 16 4 4" xfId="28882"/>
    <cellStyle name="Output 16 4 4 2" xfId="28883"/>
    <cellStyle name="Output 16 4 4 2 2" xfId="28884"/>
    <cellStyle name="Output 16 4 5" xfId="28885"/>
    <cellStyle name="Output 16 4 5 2" xfId="28886"/>
    <cellStyle name="Output 16 5" xfId="28887"/>
    <cellStyle name="Output 16 5 2" xfId="28888"/>
    <cellStyle name="Output 16 5 2 2" xfId="28889"/>
    <cellStyle name="Output 16 5 2 2 2" xfId="28890"/>
    <cellStyle name="Output 16 5 3" xfId="28891"/>
    <cellStyle name="Output 16 5 3 2" xfId="28892"/>
    <cellStyle name="Output 16 5 3 2 2" xfId="28893"/>
    <cellStyle name="Output 16 5 4" xfId="28894"/>
    <cellStyle name="Output 16 5 4 2" xfId="28895"/>
    <cellStyle name="Output 16 5 4 2 2" xfId="28896"/>
    <cellStyle name="Output 16 5 5" xfId="28897"/>
    <cellStyle name="Output 16 5 5 2" xfId="28898"/>
    <cellStyle name="Output 16 6" xfId="28899"/>
    <cellStyle name="Output 16 6 2" xfId="28900"/>
    <cellStyle name="Output 16 6 2 2" xfId="28901"/>
    <cellStyle name="Output 16 6 2 2 2" xfId="28902"/>
    <cellStyle name="Output 16 6 3" xfId="28903"/>
    <cellStyle name="Output 16 6 3 2" xfId="28904"/>
    <cellStyle name="Output 16 6 3 2 2" xfId="28905"/>
    <cellStyle name="Output 16 6 4" xfId="28906"/>
    <cellStyle name="Output 16 6 4 2" xfId="28907"/>
    <cellStyle name="Output 16 7" xfId="28908"/>
    <cellStyle name="Output 16 7 2" xfId="28909"/>
    <cellStyle name="Output 16 7 2 2" xfId="28910"/>
    <cellStyle name="Output 16 7 2 2 2" xfId="28911"/>
    <cellStyle name="Output 16 7 3" xfId="28912"/>
    <cellStyle name="Output 16 7 3 2" xfId="28913"/>
    <cellStyle name="Output 16 7 3 2 2" xfId="28914"/>
    <cellStyle name="Output 16 7 4" xfId="28915"/>
    <cellStyle name="Output 16 7 4 2" xfId="28916"/>
    <cellStyle name="Output 16 8" xfId="28917"/>
    <cellStyle name="Output 16 8 2" xfId="28918"/>
    <cellStyle name="Output 16 8 2 2" xfId="2891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3" xfId="28926"/>
    <cellStyle name="Output 17 3 2" xfId="28927"/>
    <cellStyle name="Output 17 3 2 2" xfId="28928"/>
    <cellStyle name="Output 17 4" xfId="28929"/>
    <cellStyle name="Output 17 4 2" xfId="28930"/>
    <cellStyle name="Output 17 4 2 2" xfId="28931"/>
    <cellStyle name="Output 17 5" xfId="28932"/>
    <cellStyle name="Output 17 5 2" xfId="28933"/>
    <cellStyle name="Output 18" xfId="28934"/>
    <cellStyle name="Output 18 2" xfId="28935"/>
    <cellStyle name="Output 18 2 2" xfId="28936"/>
    <cellStyle name="Output 18 2 2 2" xfId="28937"/>
    <cellStyle name="Output 18 3" xfId="28938"/>
    <cellStyle name="Output 18 3 2" xfId="28939"/>
    <cellStyle name="Output 18 3 2 2" xfId="28940"/>
    <cellStyle name="Output 18 4" xfId="28941"/>
    <cellStyle name="Output 18 4 2" xfId="28942"/>
    <cellStyle name="Output 18 4 2 2" xfId="28943"/>
    <cellStyle name="Output 18 5" xfId="28944"/>
    <cellStyle name="Output 18 5 2" xfId="28945"/>
    <cellStyle name="Output 19" xfId="28946"/>
    <cellStyle name="Output 19 2" xfId="28947"/>
    <cellStyle name="Output 19 2 2" xfId="28948"/>
    <cellStyle name="Output 19 2 2 2" xfId="28949"/>
    <cellStyle name="Output 19 3" xfId="28950"/>
    <cellStyle name="Output 19 3 2" xfId="28951"/>
    <cellStyle name="Output 19 3 2 2" xfId="28952"/>
    <cellStyle name="Output 19 4" xfId="28953"/>
    <cellStyle name="Output 19 4 2" xfId="28954"/>
    <cellStyle name="Output 19 4 2 2" xfId="28955"/>
    <cellStyle name="Output 19 5" xfId="28956"/>
    <cellStyle name="Output 19 5 2" xfId="28957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3" xfId="28963"/>
    <cellStyle name="Output 2 10 3 2" xfId="28964"/>
    <cellStyle name="Output 2 10 3 2 2" xfId="28965"/>
    <cellStyle name="Output 2 10 4" xfId="28966"/>
    <cellStyle name="Output 2 10 4 2" xfId="28967"/>
    <cellStyle name="Output 2 11" xfId="28968"/>
    <cellStyle name="Output 2 11 2" xfId="28969"/>
    <cellStyle name="Output 2 11 2 2" xfId="28970"/>
    <cellStyle name="Output 2 11 2 2 2" xfId="28971"/>
    <cellStyle name="Output 2 11 3" xfId="28972"/>
    <cellStyle name="Output 2 11 3 2" xfId="28973"/>
    <cellStyle name="Output 2 11 3 2 2" xfId="28974"/>
    <cellStyle name="Output 2 11 4" xfId="28975"/>
    <cellStyle name="Output 2 11 4 2" xfId="28976"/>
    <cellStyle name="Output 2 12" xfId="28977"/>
    <cellStyle name="Output 2 12 2" xfId="28978"/>
    <cellStyle name="Output 2 12 2 2" xfId="28979"/>
    <cellStyle name="Output 2 13" xfId="28980"/>
    <cellStyle name="Output 2 13 2" xfId="28981"/>
    <cellStyle name="Output 2 13 2 2" xfId="28982"/>
    <cellStyle name="Output 2 14" xfId="28983"/>
    <cellStyle name="Output 2 14 2" xfId="28984"/>
    <cellStyle name="Output 2 2" xfId="28985"/>
    <cellStyle name="Output 2 2 10" xfId="28986"/>
    <cellStyle name="Output 2 2 10 2" xfId="28987"/>
    <cellStyle name="Output 2 2 10 2 2" xfId="28988"/>
    <cellStyle name="Output 2 2 11" xfId="28989"/>
    <cellStyle name="Output 2 2 11 2" xfId="28990"/>
    <cellStyle name="Output 2 2 2" xfId="28991"/>
    <cellStyle name="Output 2 2 2 10" xfId="28992"/>
    <cellStyle name="Output 2 2 2 10 2" xfId="28993"/>
    <cellStyle name="Output 2 2 2 2" xfId="28994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3" xfId="29000"/>
    <cellStyle name="Output 2 2 2 2 2 2 3 2" xfId="29001"/>
    <cellStyle name="Output 2 2 2 2 2 2 3 2 2" xfId="29002"/>
    <cellStyle name="Output 2 2 2 2 2 2 4" xfId="29003"/>
    <cellStyle name="Output 2 2 2 2 2 2 4 2" xfId="29004"/>
    <cellStyle name="Output 2 2 2 2 2 2 4 2 2" xfId="29005"/>
    <cellStyle name="Output 2 2 2 2 2 2 5" xfId="29006"/>
    <cellStyle name="Output 2 2 2 2 2 2 5 2" xfId="29007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3" xfId="29012"/>
    <cellStyle name="Output 2 2 2 2 2 3 3 2" xfId="29013"/>
    <cellStyle name="Output 2 2 2 2 2 3 3 2 2" xfId="29014"/>
    <cellStyle name="Output 2 2 2 2 2 3 4" xfId="29015"/>
    <cellStyle name="Output 2 2 2 2 2 3 4 2" xfId="29016"/>
    <cellStyle name="Output 2 2 2 2 2 3 4 2 2" xfId="29017"/>
    <cellStyle name="Output 2 2 2 2 2 3 5" xfId="29018"/>
    <cellStyle name="Output 2 2 2 2 2 3 5 2" xfId="29019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3" xfId="29024"/>
    <cellStyle name="Output 2 2 2 2 2 4 3 2" xfId="29025"/>
    <cellStyle name="Output 2 2 2 2 2 4 3 2 2" xfId="29026"/>
    <cellStyle name="Output 2 2 2 2 2 4 4" xfId="29027"/>
    <cellStyle name="Output 2 2 2 2 2 4 4 2" xfId="29028"/>
    <cellStyle name="Output 2 2 2 2 2 4 4 2 2" xfId="29029"/>
    <cellStyle name="Output 2 2 2 2 2 4 5" xfId="29030"/>
    <cellStyle name="Output 2 2 2 2 2 4 5 2" xfId="29031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3" xfId="29036"/>
    <cellStyle name="Output 2 2 2 2 2 5 3 2" xfId="29037"/>
    <cellStyle name="Output 2 2 2 2 2 5 3 2 2" xfId="29038"/>
    <cellStyle name="Output 2 2 2 2 2 5 4" xfId="29039"/>
    <cellStyle name="Output 2 2 2 2 2 5 4 2" xfId="29040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3" xfId="29045"/>
    <cellStyle name="Output 2 2 2 2 2 6 3 2" xfId="29046"/>
    <cellStyle name="Output 2 2 2 2 2 6 3 2 2" xfId="29047"/>
    <cellStyle name="Output 2 2 2 2 2 6 4" xfId="29048"/>
    <cellStyle name="Output 2 2 2 2 2 6 4 2" xfId="29049"/>
    <cellStyle name="Output 2 2 2 2 2 7" xfId="29050"/>
    <cellStyle name="Output 2 2 2 2 2 7 2" xfId="29051"/>
    <cellStyle name="Output 2 2 2 2 2 7 2 2" xfId="29052"/>
    <cellStyle name="Output 2 2 2 2 2 8" xfId="29053"/>
    <cellStyle name="Output 2 2 2 2 2 8 2" xfId="29054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3" xfId="29060"/>
    <cellStyle name="Output 2 2 2 2 3 2 3 2" xfId="29061"/>
    <cellStyle name="Output 2 2 2 2 3 2 3 2 2" xfId="29062"/>
    <cellStyle name="Output 2 2 2 2 3 2 4" xfId="29063"/>
    <cellStyle name="Output 2 2 2 2 3 2 4 2" xfId="29064"/>
    <cellStyle name="Output 2 2 2 2 3 2 4 2 2" xfId="29065"/>
    <cellStyle name="Output 2 2 2 2 3 2 5" xfId="29066"/>
    <cellStyle name="Output 2 2 2 2 3 2 5 2" xfId="29067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3" xfId="29072"/>
    <cellStyle name="Output 2 2 2 2 3 3 3 2" xfId="29073"/>
    <cellStyle name="Output 2 2 2 2 3 3 3 2 2" xfId="29074"/>
    <cellStyle name="Output 2 2 2 2 3 3 4" xfId="29075"/>
    <cellStyle name="Output 2 2 2 2 3 3 4 2" xfId="29076"/>
    <cellStyle name="Output 2 2 2 2 3 3 4 2 2" xfId="29077"/>
    <cellStyle name="Output 2 2 2 2 3 3 5" xfId="29078"/>
    <cellStyle name="Output 2 2 2 2 3 3 5 2" xfId="29079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3" xfId="29084"/>
    <cellStyle name="Output 2 2 2 2 3 4 3 2" xfId="29085"/>
    <cellStyle name="Output 2 2 2 2 3 4 3 2 2" xfId="29086"/>
    <cellStyle name="Output 2 2 2 2 3 4 4" xfId="29087"/>
    <cellStyle name="Output 2 2 2 2 3 4 4 2" xfId="29088"/>
    <cellStyle name="Output 2 2 2 2 3 4 4 2 2" xfId="29089"/>
    <cellStyle name="Output 2 2 2 2 3 4 5" xfId="29090"/>
    <cellStyle name="Output 2 2 2 2 3 4 5 2" xfId="29091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3" xfId="29096"/>
    <cellStyle name="Output 2 2 2 2 3 5 3 2" xfId="29097"/>
    <cellStyle name="Output 2 2 2 2 3 5 3 2 2" xfId="29098"/>
    <cellStyle name="Output 2 2 2 2 3 5 4" xfId="29099"/>
    <cellStyle name="Output 2 2 2 2 3 5 4 2" xfId="29100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3" xfId="29105"/>
    <cellStyle name="Output 2 2 2 2 3 6 3 2" xfId="29106"/>
    <cellStyle name="Output 2 2 2 2 3 6 3 2 2" xfId="29107"/>
    <cellStyle name="Output 2 2 2 2 3 6 4" xfId="29108"/>
    <cellStyle name="Output 2 2 2 2 3 6 4 2" xfId="29109"/>
    <cellStyle name="Output 2 2 2 2 3 7" xfId="29110"/>
    <cellStyle name="Output 2 2 2 2 3 7 2" xfId="29111"/>
    <cellStyle name="Output 2 2 2 2 3 7 2 2" xfId="29112"/>
    <cellStyle name="Output 2 2 2 2 3 8" xfId="29113"/>
    <cellStyle name="Output 2 2 2 2 3 8 2" xfId="29114"/>
    <cellStyle name="Output 2 2 2 2 4" xfId="29115"/>
    <cellStyle name="Output 2 2 2 2 4 2" xfId="29116"/>
    <cellStyle name="Output 2 2 2 2 4 2 2" xfId="29117"/>
    <cellStyle name="Output 2 2 2 2 4 2 2 2" xfId="29118"/>
    <cellStyle name="Output 2 2 2 2 4 3" xfId="29119"/>
    <cellStyle name="Output 2 2 2 2 4 3 2" xfId="29120"/>
    <cellStyle name="Output 2 2 2 2 4 3 2 2" xfId="29121"/>
    <cellStyle name="Output 2 2 2 2 4 4" xfId="29122"/>
    <cellStyle name="Output 2 2 2 2 4 4 2" xfId="29123"/>
    <cellStyle name="Output 2 2 2 2 4 4 2 2" xfId="29124"/>
    <cellStyle name="Output 2 2 2 2 4 5" xfId="29125"/>
    <cellStyle name="Output 2 2 2 2 4 5 2" xfId="29126"/>
    <cellStyle name="Output 2 2 2 2 5" xfId="29127"/>
    <cellStyle name="Output 2 2 2 2 5 2" xfId="29128"/>
    <cellStyle name="Output 2 2 2 2 5 2 2" xfId="29129"/>
    <cellStyle name="Output 2 2 2 2 5 2 2 2" xfId="29130"/>
    <cellStyle name="Output 2 2 2 2 5 3" xfId="29131"/>
    <cellStyle name="Output 2 2 2 2 5 3 2" xfId="29132"/>
    <cellStyle name="Output 2 2 2 2 5 3 2 2" xfId="29133"/>
    <cellStyle name="Output 2 2 2 2 5 4" xfId="29134"/>
    <cellStyle name="Output 2 2 2 2 5 4 2" xfId="29135"/>
    <cellStyle name="Output 2 2 2 2 5 4 2 2" xfId="29136"/>
    <cellStyle name="Output 2 2 2 2 5 5" xfId="29137"/>
    <cellStyle name="Output 2 2 2 2 5 5 2" xfId="29138"/>
    <cellStyle name="Output 2 2 2 2 6" xfId="29139"/>
    <cellStyle name="Output 2 2 2 2 6 2" xfId="29140"/>
    <cellStyle name="Output 2 2 2 2 6 2 2" xfId="29141"/>
    <cellStyle name="Output 2 2 2 2 6 2 2 2" xfId="29142"/>
    <cellStyle name="Output 2 2 2 2 6 3" xfId="29143"/>
    <cellStyle name="Output 2 2 2 2 6 3 2" xfId="29144"/>
    <cellStyle name="Output 2 2 2 2 6 3 2 2" xfId="29145"/>
    <cellStyle name="Output 2 2 2 2 6 4" xfId="29146"/>
    <cellStyle name="Output 2 2 2 2 6 4 2" xfId="29147"/>
    <cellStyle name="Output 2 2 2 2 7" xfId="29148"/>
    <cellStyle name="Output 2 2 2 2 7 2" xfId="29149"/>
    <cellStyle name="Output 2 2 2 2 7 2 2" xfId="29150"/>
    <cellStyle name="Output 2 2 2 2 7 2 2 2" xfId="29151"/>
    <cellStyle name="Output 2 2 2 2 7 3" xfId="29152"/>
    <cellStyle name="Output 2 2 2 2 7 3 2" xfId="29153"/>
    <cellStyle name="Output 2 2 2 2 7 3 2 2" xfId="29154"/>
    <cellStyle name="Output 2 2 2 2 7 4" xfId="29155"/>
    <cellStyle name="Output 2 2 2 2 7 4 2" xfId="29156"/>
    <cellStyle name="Output 2 2 2 2 8" xfId="29157"/>
    <cellStyle name="Output 2 2 2 2 8 2" xfId="29158"/>
    <cellStyle name="Output 2 2 2 2 8 2 2" xfId="29159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3" xfId="29167"/>
    <cellStyle name="Output 2 2 2 3 2 3 2" xfId="29168"/>
    <cellStyle name="Output 2 2 2 3 2 3 2 2" xfId="29169"/>
    <cellStyle name="Output 2 2 2 3 2 4" xfId="29170"/>
    <cellStyle name="Output 2 2 2 3 2 4 2" xfId="29171"/>
    <cellStyle name="Output 2 2 2 3 2 4 2 2" xfId="29172"/>
    <cellStyle name="Output 2 2 2 3 2 5" xfId="29173"/>
    <cellStyle name="Output 2 2 2 3 2 5 2" xfId="29174"/>
    <cellStyle name="Output 2 2 2 3 3" xfId="29175"/>
    <cellStyle name="Output 2 2 2 3 3 2" xfId="29176"/>
    <cellStyle name="Output 2 2 2 3 3 2 2" xfId="29177"/>
    <cellStyle name="Output 2 2 2 3 3 2 2 2" xfId="29178"/>
    <cellStyle name="Output 2 2 2 3 3 3" xfId="29179"/>
    <cellStyle name="Output 2 2 2 3 3 3 2" xfId="29180"/>
    <cellStyle name="Output 2 2 2 3 3 3 2 2" xfId="29181"/>
    <cellStyle name="Output 2 2 2 3 3 4" xfId="29182"/>
    <cellStyle name="Output 2 2 2 3 3 4 2" xfId="29183"/>
    <cellStyle name="Output 2 2 2 3 3 4 2 2" xfId="29184"/>
    <cellStyle name="Output 2 2 2 3 3 5" xfId="29185"/>
    <cellStyle name="Output 2 2 2 3 3 5 2" xfId="29186"/>
    <cellStyle name="Output 2 2 2 3 4" xfId="29187"/>
    <cellStyle name="Output 2 2 2 3 4 2" xfId="29188"/>
    <cellStyle name="Output 2 2 2 3 4 2 2" xfId="29189"/>
    <cellStyle name="Output 2 2 2 3 4 2 2 2" xfId="29190"/>
    <cellStyle name="Output 2 2 2 3 4 3" xfId="29191"/>
    <cellStyle name="Output 2 2 2 3 4 3 2" xfId="29192"/>
    <cellStyle name="Output 2 2 2 3 4 3 2 2" xfId="29193"/>
    <cellStyle name="Output 2 2 2 3 4 4" xfId="29194"/>
    <cellStyle name="Output 2 2 2 3 4 4 2" xfId="29195"/>
    <cellStyle name="Output 2 2 2 3 4 4 2 2" xfId="29196"/>
    <cellStyle name="Output 2 2 2 3 4 5" xfId="29197"/>
    <cellStyle name="Output 2 2 2 3 4 5 2" xfId="29198"/>
    <cellStyle name="Output 2 2 2 3 5" xfId="29199"/>
    <cellStyle name="Output 2 2 2 3 5 2" xfId="29200"/>
    <cellStyle name="Output 2 2 2 3 5 2 2" xfId="29201"/>
    <cellStyle name="Output 2 2 2 3 5 2 2 2" xfId="29202"/>
    <cellStyle name="Output 2 2 2 3 5 3" xfId="29203"/>
    <cellStyle name="Output 2 2 2 3 5 3 2" xfId="29204"/>
    <cellStyle name="Output 2 2 2 3 5 3 2 2" xfId="29205"/>
    <cellStyle name="Output 2 2 2 3 5 4" xfId="29206"/>
    <cellStyle name="Output 2 2 2 3 5 4 2" xfId="29207"/>
    <cellStyle name="Output 2 2 2 3 6" xfId="29208"/>
    <cellStyle name="Output 2 2 2 3 6 2" xfId="29209"/>
    <cellStyle name="Output 2 2 2 3 6 2 2" xfId="29210"/>
    <cellStyle name="Output 2 2 2 3 6 2 2 2" xfId="29211"/>
    <cellStyle name="Output 2 2 2 3 6 3" xfId="29212"/>
    <cellStyle name="Output 2 2 2 3 6 3 2" xfId="29213"/>
    <cellStyle name="Output 2 2 2 3 6 3 2 2" xfId="29214"/>
    <cellStyle name="Output 2 2 2 3 6 4" xfId="29215"/>
    <cellStyle name="Output 2 2 2 3 6 4 2" xfId="29216"/>
    <cellStyle name="Output 2 2 2 3 7" xfId="29217"/>
    <cellStyle name="Output 2 2 2 3 7 2" xfId="29218"/>
    <cellStyle name="Output 2 2 2 3 7 2 2" xfId="29219"/>
    <cellStyle name="Output 2 2 2 3 8" xfId="29220"/>
    <cellStyle name="Output 2 2 2 3 8 2" xfId="29221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3" xfId="29227"/>
    <cellStyle name="Output 2 2 2 4 2 3 2" xfId="29228"/>
    <cellStyle name="Output 2 2 2 4 2 3 2 2" xfId="29229"/>
    <cellStyle name="Output 2 2 2 4 2 4" xfId="29230"/>
    <cellStyle name="Output 2 2 2 4 2 4 2" xfId="29231"/>
    <cellStyle name="Output 2 2 2 4 2 4 2 2" xfId="29232"/>
    <cellStyle name="Output 2 2 2 4 2 5" xfId="29233"/>
    <cellStyle name="Output 2 2 2 4 2 5 2" xfId="29234"/>
    <cellStyle name="Output 2 2 2 4 3" xfId="29235"/>
    <cellStyle name="Output 2 2 2 4 3 2" xfId="29236"/>
    <cellStyle name="Output 2 2 2 4 3 2 2" xfId="29237"/>
    <cellStyle name="Output 2 2 2 4 3 2 2 2" xfId="29238"/>
    <cellStyle name="Output 2 2 2 4 3 3" xfId="29239"/>
    <cellStyle name="Output 2 2 2 4 3 3 2" xfId="29240"/>
    <cellStyle name="Output 2 2 2 4 3 3 2 2" xfId="29241"/>
    <cellStyle name="Output 2 2 2 4 3 4" xfId="29242"/>
    <cellStyle name="Output 2 2 2 4 3 4 2" xfId="29243"/>
    <cellStyle name="Output 2 2 2 4 3 4 2 2" xfId="29244"/>
    <cellStyle name="Output 2 2 2 4 3 5" xfId="29245"/>
    <cellStyle name="Output 2 2 2 4 3 5 2" xfId="29246"/>
    <cellStyle name="Output 2 2 2 4 4" xfId="29247"/>
    <cellStyle name="Output 2 2 2 4 4 2" xfId="29248"/>
    <cellStyle name="Output 2 2 2 4 4 2 2" xfId="29249"/>
    <cellStyle name="Output 2 2 2 4 4 2 2 2" xfId="29250"/>
    <cellStyle name="Output 2 2 2 4 4 3" xfId="29251"/>
    <cellStyle name="Output 2 2 2 4 4 3 2" xfId="29252"/>
    <cellStyle name="Output 2 2 2 4 4 3 2 2" xfId="29253"/>
    <cellStyle name="Output 2 2 2 4 4 4" xfId="29254"/>
    <cellStyle name="Output 2 2 2 4 4 4 2" xfId="29255"/>
    <cellStyle name="Output 2 2 2 4 4 4 2 2" xfId="29256"/>
    <cellStyle name="Output 2 2 2 4 4 5" xfId="29257"/>
    <cellStyle name="Output 2 2 2 4 4 5 2" xfId="29258"/>
    <cellStyle name="Output 2 2 2 4 5" xfId="29259"/>
    <cellStyle name="Output 2 2 2 4 5 2" xfId="29260"/>
    <cellStyle name="Output 2 2 2 4 5 2 2" xfId="29261"/>
    <cellStyle name="Output 2 2 2 4 5 2 2 2" xfId="29262"/>
    <cellStyle name="Output 2 2 2 4 5 3" xfId="29263"/>
    <cellStyle name="Output 2 2 2 4 5 3 2" xfId="29264"/>
    <cellStyle name="Output 2 2 2 4 5 3 2 2" xfId="29265"/>
    <cellStyle name="Output 2 2 2 4 5 4" xfId="29266"/>
    <cellStyle name="Output 2 2 2 4 5 4 2" xfId="29267"/>
    <cellStyle name="Output 2 2 2 4 6" xfId="29268"/>
    <cellStyle name="Output 2 2 2 4 6 2" xfId="29269"/>
    <cellStyle name="Output 2 2 2 4 6 2 2" xfId="29270"/>
    <cellStyle name="Output 2 2 2 4 6 2 2 2" xfId="29271"/>
    <cellStyle name="Output 2 2 2 4 6 3" xfId="29272"/>
    <cellStyle name="Output 2 2 2 4 6 3 2" xfId="29273"/>
    <cellStyle name="Output 2 2 2 4 6 3 2 2" xfId="29274"/>
    <cellStyle name="Output 2 2 2 4 6 4" xfId="29275"/>
    <cellStyle name="Output 2 2 2 4 6 4 2" xfId="29276"/>
    <cellStyle name="Output 2 2 2 4 7" xfId="29277"/>
    <cellStyle name="Output 2 2 2 4 7 2" xfId="29278"/>
    <cellStyle name="Output 2 2 2 4 7 2 2" xfId="29279"/>
    <cellStyle name="Output 2 2 2 4 8" xfId="29280"/>
    <cellStyle name="Output 2 2 2 4 8 2" xfId="29281"/>
    <cellStyle name="Output 2 2 2 5" xfId="29282"/>
    <cellStyle name="Output 2 2 2 5 2" xfId="29283"/>
    <cellStyle name="Output 2 2 2 5 2 2" xfId="29284"/>
    <cellStyle name="Output 2 2 2 5 2 2 2" xfId="29285"/>
    <cellStyle name="Output 2 2 2 5 3" xfId="29286"/>
    <cellStyle name="Output 2 2 2 5 3 2" xfId="29287"/>
    <cellStyle name="Output 2 2 2 5 3 2 2" xfId="29288"/>
    <cellStyle name="Output 2 2 2 5 4" xfId="29289"/>
    <cellStyle name="Output 2 2 2 5 4 2" xfId="29290"/>
    <cellStyle name="Output 2 2 2 5 4 2 2" xfId="29291"/>
    <cellStyle name="Output 2 2 2 5 5" xfId="29292"/>
    <cellStyle name="Output 2 2 2 5 5 2" xfId="29293"/>
    <cellStyle name="Output 2 2 2 6" xfId="29294"/>
    <cellStyle name="Output 2 2 2 6 2" xfId="29295"/>
    <cellStyle name="Output 2 2 2 6 2 2" xfId="29296"/>
    <cellStyle name="Output 2 2 2 6 2 2 2" xfId="29297"/>
    <cellStyle name="Output 2 2 2 6 3" xfId="29298"/>
    <cellStyle name="Output 2 2 2 6 3 2" xfId="29299"/>
    <cellStyle name="Output 2 2 2 6 3 2 2" xfId="29300"/>
    <cellStyle name="Output 2 2 2 6 4" xfId="29301"/>
    <cellStyle name="Output 2 2 2 6 4 2" xfId="29302"/>
    <cellStyle name="Output 2 2 2 6 4 2 2" xfId="29303"/>
    <cellStyle name="Output 2 2 2 6 5" xfId="29304"/>
    <cellStyle name="Output 2 2 2 6 5 2" xfId="29305"/>
    <cellStyle name="Output 2 2 2 7" xfId="29306"/>
    <cellStyle name="Output 2 2 2 7 2" xfId="29307"/>
    <cellStyle name="Output 2 2 2 7 2 2" xfId="29308"/>
    <cellStyle name="Output 2 2 2 7 2 2 2" xfId="29309"/>
    <cellStyle name="Output 2 2 2 7 3" xfId="29310"/>
    <cellStyle name="Output 2 2 2 7 3 2" xfId="29311"/>
    <cellStyle name="Output 2 2 2 7 3 2 2" xfId="29312"/>
    <cellStyle name="Output 2 2 2 7 4" xfId="29313"/>
    <cellStyle name="Output 2 2 2 7 4 2" xfId="29314"/>
    <cellStyle name="Output 2 2 2 8" xfId="29315"/>
    <cellStyle name="Output 2 2 2 8 2" xfId="29316"/>
    <cellStyle name="Output 2 2 2 8 2 2" xfId="29317"/>
    <cellStyle name="Output 2 2 2 8 2 2 2" xfId="29318"/>
    <cellStyle name="Output 2 2 2 8 3" xfId="29319"/>
    <cellStyle name="Output 2 2 2 8 3 2" xfId="29320"/>
    <cellStyle name="Output 2 2 2 8 3 2 2" xfId="29321"/>
    <cellStyle name="Output 2 2 2 8 4" xfId="29322"/>
    <cellStyle name="Output 2 2 2 8 4 2" xfId="29323"/>
    <cellStyle name="Output 2 2 2 9" xfId="29324"/>
    <cellStyle name="Output 2 2 2 9 2" xfId="29325"/>
    <cellStyle name="Output 2 2 2 9 2 2" xfId="29326"/>
    <cellStyle name="Output 2 2 3" xfId="29327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3" xfId="29333"/>
    <cellStyle name="Output 2 2 3 2 2 3 2" xfId="29334"/>
    <cellStyle name="Output 2 2 3 2 2 3 2 2" xfId="29335"/>
    <cellStyle name="Output 2 2 3 2 2 4" xfId="29336"/>
    <cellStyle name="Output 2 2 3 2 2 4 2" xfId="29337"/>
    <cellStyle name="Output 2 2 3 2 2 4 2 2" xfId="29338"/>
    <cellStyle name="Output 2 2 3 2 2 5" xfId="29339"/>
    <cellStyle name="Output 2 2 3 2 2 5 2" xfId="29340"/>
    <cellStyle name="Output 2 2 3 2 3" xfId="29341"/>
    <cellStyle name="Output 2 2 3 2 3 2" xfId="29342"/>
    <cellStyle name="Output 2 2 3 2 3 2 2" xfId="29343"/>
    <cellStyle name="Output 2 2 3 2 3 2 2 2" xfId="29344"/>
    <cellStyle name="Output 2 2 3 2 3 3" xfId="29345"/>
    <cellStyle name="Output 2 2 3 2 3 3 2" xfId="29346"/>
    <cellStyle name="Output 2 2 3 2 3 3 2 2" xfId="29347"/>
    <cellStyle name="Output 2 2 3 2 3 4" xfId="29348"/>
    <cellStyle name="Output 2 2 3 2 3 4 2" xfId="29349"/>
    <cellStyle name="Output 2 2 3 2 3 4 2 2" xfId="29350"/>
    <cellStyle name="Output 2 2 3 2 3 5" xfId="29351"/>
    <cellStyle name="Output 2 2 3 2 3 5 2" xfId="29352"/>
    <cellStyle name="Output 2 2 3 2 4" xfId="29353"/>
    <cellStyle name="Output 2 2 3 2 4 2" xfId="29354"/>
    <cellStyle name="Output 2 2 3 2 4 2 2" xfId="29355"/>
    <cellStyle name="Output 2 2 3 2 4 2 2 2" xfId="29356"/>
    <cellStyle name="Output 2 2 3 2 4 3" xfId="29357"/>
    <cellStyle name="Output 2 2 3 2 4 3 2" xfId="29358"/>
    <cellStyle name="Output 2 2 3 2 4 3 2 2" xfId="29359"/>
    <cellStyle name="Output 2 2 3 2 4 4" xfId="29360"/>
    <cellStyle name="Output 2 2 3 2 4 4 2" xfId="29361"/>
    <cellStyle name="Output 2 2 3 2 4 4 2 2" xfId="29362"/>
    <cellStyle name="Output 2 2 3 2 4 5" xfId="29363"/>
    <cellStyle name="Output 2 2 3 2 4 5 2" xfId="29364"/>
    <cellStyle name="Output 2 2 3 2 5" xfId="29365"/>
    <cellStyle name="Output 2 2 3 2 5 2" xfId="29366"/>
    <cellStyle name="Output 2 2 3 2 5 2 2" xfId="29367"/>
    <cellStyle name="Output 2 2 3 2 5 2 2 2" xfId="29368"/>
    <cellStyle name="Output 2 2 3 2 5 3" xfId="29369"/>
    <cellStyle name="Output 2 2 3 2 5 3 2" xfId="29370"/>
    <cellStyle name="Output 2 2 3 2 5 3 2 2" xfId="29371"/>
    <cellStyle name="Output 2 2 3 2 5 4" xfId="29372"/>
    <cellStyle name="Output 2 2 3 2 5 4 2" xfId="29373"/>
    <cellStyle name="Output 2 2 3 2 6" xfId="29374"/>
    <cellStyle name="Output 2 2 3 2 6 2" xfId="29375"/>
    <cellStyle name="Output 2 2 3 2 6 2 2" xfId="29376"/>
    <cellStyle name="Output 2 2 3 2 6 2 2 2" xfId="29377"/>
    <cellStyle name="Output 2 2 3 2 6 3" xfId="29378"/>
    <cellStyle name="Output 2 2 3 2 6 3 2" xfId="29379"/>
    <cellStyle name="Output 2 2 3 2 6 3 2 2" xfId="29380"/>
    <cellStyle name="Output 2 2 3 2 6 4" xfId="29381"/>
    <cellStyle name="Output 2 2 3 2 6 4 2" xfId="29382"/>
    <cellStyle name="Output 2 2 3 2 7" xfId="29383"/>
    <cellStyle name="Output 2 2 3 2 7 2" xfId="29384"/>
    <cellStyle name="Output 2 2 3 2 7 2 2" xfId="29385"/>
    <cellStyle name="Output 2 2 3 2 8" xfId="29386"/>
    <cellStyle name="Output 2 2 3 2 8 2" xfId="29387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3" xfId="29393"/>
    <cellStyle name="Output 2 2 3 3 2 3 2" xfId="29394"/>
    <cellStyle name="Output 2 2 3 3 2 3 2 2" xfId="29395"/>
    <cellStyle name="Output 2 2 3 3 2 4" xfId="29396"/>
    <cellStyle name="Output 2 2 3 3 2 4 2" xfId="29397"/>
    <cellStyle name="Output 2 2 3 3 2 4 2 2" xfId="29398"/>
    <cellStyle name="Output 2 2 3 3 2 5" xfId="29399"/>
    <cellStyle name="Output 2 2 3 3 2 5 2" xfId="29400"/>
    <cellStyle name="Output 2 2 3 3 3" xfId="29401"/>
    <cellStyle name="Output 2 2 3 3 3 2" xfId="29402"/>
    <cellStyle name="Output 2 2 3 3 3 2 2" xfId="29403"/>
    <cellStyle name="Output 2 2 3 3 3 2 2 2" xfId="29404"/>
    <cellStyle name="Output 2 2 3 3 3 3" xfId="29405"/>
    <cellStyle name="Output 2 2 3 3 3 3 2" xfId="29406"/>
    <cellStyle name="Output 2 2 3 3 3 3 2 2" xfId="29407"/>
    <cellStyle name="Output 2 2 3 3 3 4" xfId="29408"/>
    <cellStyle name="Output 2 2 3 3 3 4 2" xfId="29409"/>
    <cellStyle name="Output 2 2 3 3 3 4 2 2" xfId="29410"/>
    <cellStyle name="Output 2 2 3 3 3 5" xfId="29411"/>
    <cellStyle name="Output 2 2 3 3 3 5 2" xfId="29412"/>
    <cellStyle name="Output 2 2 3 3 4" xfId="29413"/>
    <cellStyle name="Output 2 2 3 3 4 2" xfId="29414"/>
    <cellStyle name="Output 2 2 3 3 4 2 2" xfId="29415"/>
    <cellStyle name="Output 2 2 3 3 4 2 2 2" xfId="29416"/>
    <cellStyle name="Output 2 2 3 3 4 3" xfId="29417"/>
    <cellStyle name="Output 2 2 3 3 4 3 2" xfId="29418"/>
    <cellStyle name="Output 2 2 3 3 4 3 2 2" xfId="29419"/>
    <cellStyle name="Output 2 2 3 3 4 4" xfId="29420"/>
    <cellStyle name="Output 2 2 3 3 4 4 2" xfId="29421"/>
    <cellStyle name="Output 2 2 3 3 4 4 2 2" xfId="29422"/>
    <cellStyle name="Output 2 2 3 3 4 5" xfId="29423"/>
    <cellStyle name="Output 2 2 3 3 4 5 2" xfId="29424"/>
    <cellStyle name="Output 2 2 3 3 5" xfId="29425"/>
    <cellStyle name="Output 2 2 3 3 5 2" xfId="29426"/>
    <cellStyle name="Output 2 2 3 3 5 2 2" xfId="29427"/>
    <cellStyle name="Output 2 2 3 3 5 2 2 2" xfId="29428"/>
    <cellStyle name="Output 2 2 3 3 5 3" xfId="29429"/>
    <cellStyle name="Output 2 2 3 3 5 3 2" xfId="29430"/>
    <cellStyle name="Output 2 2 3 3 5 3 2 2" xfId="29431"/>
    <cellStyle name="Output 2 2 3 3 5 4" xfId="29432"/>
    <cellStyle name="Output 2 2 3 3 5 4 2" xfId="29433"/>
    <cellStyle name="Output 2 2 3 3 6" xfId="29434"/>
    <cellStyle name="Output 2 2 3 3 6 2" xfId="29435"/>
    <cellStyle name="Output 2 2 3 3 6 2 2" xfId="29436"/>
    <cellStyle name="Output 2 2 3 3 6 2 2 2" xfId="29437"/>
    <cellStyle name="Output 2 2 3 3 6 3" xfId="29438"/>
    <cellStyle name="Output 2 2 3 3 6 3 2" xfId="29439"/>
    <cellStyle name="Output 2 2 3 3 6 3 2 2" xfId="29440"/>
    <cellStyle name="Output 2 2 3 3 6 4" xfId="29441"/>
    <cellStyle name="Output 2 2 3 3 6 4 2" xfId="29442"/>
    <cellStyle name="Output 2 2 3 3 7" xfId="29443"/>
    <cellStyle name="Output 2 2 3 3 7 2" xfId="29444"/>
    <cellStyle name="Output 2 2 3 3 7 2 2" xfId="29445"/>
    <cellStyle name="Output 2 2 3 3 8" xfId="29446"/>
    <cellStyle name="Output 2 2 3 3 8 2" xfId="29447"/>
    <cellStyle name="Output 2 2 3 4" xfId="29448"/>
    <cellStyle name="Output 2 2 3 4 2" xfId="29449"/>
    <cellStyle name="Output 2 2 3 4 2 2" xfId="29450"/>
    <cellStyle name="Output 2 2 3 4 2 2 2" xfId="29451"/>
    <cellStyle name="Output 2 2 3 4 3" xfId="29452"/>
    <cellStyle name="Output 2 2 3 4 3 2" xfId="29453"/>
    <cellStyle name="Output 2 2 3 4 3 2 2" xfId="29454"/>
    <cellStyle name="Output 2 2 3 4 4" xfId="29455"/>
    <cellStyle name="Output 2 2 3 4 4 2" xfId="29456"/>
    <cellStyle name="Output 2 2 3 4 4 2 2" xfId="29457"/>
    <cellStyle name="Output 2 2 3 4 5" xfId="29458"/>
    <cellStyle name="Output 2 2 3 4 5 2" xfId="29459"/>
    <cellStyle name="Output 2 2 3 5" xfId="29460"/>
    <cellStyle name="Output 2 2 3 5 2" xfId="29461"/>
    <cellStyle name="Output 2 2 3 5 2 2" xfId="29462"/>
    <cellStyle name="Output 2 2 3 5 2 2 2" xfId="29463"/>
    <cellStyle name="Output 2 2 3 5 3" xfId="29464"/>
    <cellStyle name="Output 2 2 3 5 3 2" xfId="29465"/>
    <cellStyle name="Output 2 2 3 5 3 2 2" xfId="29466"/>
    <cellStyle name="Output 2 2 3 5 4" xfId="29467"/>
    <cellStyle name="Output 2 2 3 5 4 2" xfId="29468"/>
    <cellStyle name="Output 2 2 3 5 4 2 2" xfId="29469"/>
    <cellStyle name="Output 2 2 3 5 5" xfId="29470"/>
    <cellStyle name="Output 2 2 3 5 5 2" xfId="29471"/>
    <cellStyle name="Output 2 2 3 6" xfId="29472"/>
    <cellStyle name="Output 2 2 3 6 2" xfId="29473"/>
    <cellStyle name="Output 2 2 3 6 2 2" xfId="29474"/>
    <cellStyle name="Output 2 2 3 6 2 2 2" xfId="29475"/>
    <cellStyle name="Output 2 2 3 6 3" xfId="29476"/>
    <cellStyle name="Output 2 2 3 6 3 2" xfId="29477"/>
    <cellStyle name="Output 2 2 3 6 3 2 2" xfId="29478"/>
    <cellStyle name="Output 2 2 3 6 4" xfId="29479"/>
    <cellStyle name="Output 2 2 3 6 4 2" xfId="29480"/>
    <cellStyle name="Output 2 2 3 7" xfId="29481"/>
    <cellStyle name="Output 2 2 3 7 2" xfId="29482"/>
    <cellStyle name="Output 2 2 3 7 2 2" xfId="29483"/>
    <cellStyle name="Output 2 2 3 7 2 2 2" xfId="29484"/>
    <cellStyle name="Output 2 2 3 7 3" xfId="29485"/>
    <cellStyle name="Output 2 2 3 7 3 2" xfId="29486"/>
    <cellStyle name="Output 2 2 3 7 3 2 2" xfId="29487"/>
    <cellStyle name="Output 2 2 3 7 4" xfId="29488"/>
    <cellStyle name="Output 2 2 3 7 4 2" xfId="29489"/>
    <cellStyle name="Output 2 2 3 8" xfId="29490"/>
    <cellStyle name="Output 2 2 3 8 2" xfId="29491"/>
    <cellStyle name="Output 2 2 3 8 2 2" xfId="29492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3" xfId="29500"/>
    <cellStyle name="Output 2 2 4 2 3 2" xfId="29501"/>
    <cellStyle name="Output 2 2 4 2 3 2 2" xfId="29502"/>
    <cellStyle name="Output 2 2 4 2 4" xfId="29503"/>
    <cellStyle name="Output 2 2 4 2 4 2" xfId="29504"/>
    <cellStyle name="Output 2 2 4 2 4 2 2" xfId="29505"/>
    <cellStyle name="Output 2 2 4 2 5" xfId="29506"/>
    <cellStyle name="Output 2 2 4 2 5 2" xfId="29507"/>
    <cellStyle name="Output 2 2 4 3" xfId="29508"/>
    <cellStyle name="Output 2 2 4 3 2" xfId="29509"/>
    <cellStyle name="Output 2 2 4 3 2 2" xfId="29510"/>
    <cellStyle name="Output 2 2 4 3 2 2 2" xfId="29511"/>
    <cellStyle name="Output 2 2 4 3 3" xfId="29512"/>
    <cellStyle name="Output 2 2 4 3 3 2" xfId="29513"/>
    <cellStyle name="Output 2 2 4 3 3 2 2" xfId="29514"/>
    <cellStyle name="Output 2 2 4 3 4" xfId="29515"/>
    <cellStyle name="Output 2 2 4 3 4 2" xfId="29516"/>
    <cellStyle name="Output 2 2 4 3 4 2 2" xfId="29517"/>
    <cellStyle name="Output 2 2 4 3 5" xfId="29518"/>
    <cellStyle name="Output 2 2 4 3 5 2" xfId="29519"/>
    <cellStyle name="Output 2 2 4 4" xfId="29520"/>
    <cellStyle name="Output 2 2 4 4 2" xfId="29521"/>
    <cellStyle name="Output 2 2 4 4 2 2" xfId="29522"/>
    <cellStyle name="Output 2 2 4 4 2 2 2" xfId="29523"/>
    <cellStyle name="Output 2 2 4 4 3" xfId="29524"/>
    <cellStyle name="Output 2 2 4 4 3 2" xfId="29525"/>
    <cellStyle name="Output 2 2 4 4 3 2 2" xfId="29526"/>
    <cellStyle name="Output 2 2 4 4 4" xfId="29527"/>
    <cellStyle name="Output 2 2 4 4 4 2" xfId="29528"/>
    <cellStyle name="Output 2 2 4 4 4 2 2" xfId="29529"/>
    <cellStyle name="Output 2 2 4 4 5" xfId="29530"/>
    <cellStyle name="Output 2 2 4 4 5 2" xfId="29531"/>
    <cellStyle name="Output 2 2 4 5" xfId="29532"/>
    <cellStyle name="Output 2 2 4 5 2" xfId="29533"/>
    <cellStyle name="Output 2 2 4 5 2 2" xfId="29534"/>
    <cellStyle name="Output 2 2 4 5 2 2 2" xfId="29535"/>
    <cellStyle name="Output 2 2 4 5 3" xfId="29536"/>
    <cellStyle name="Output 2 2 4 5 3 2" xfId="29537"/>
    <cellStyle name="Output 2 2 4 5 3 2 2" xfId="29538"/>
    <cellStyle name="Output 2 2 4 5 4" xfId="29539"/>
    <cellStyle name="Output 2 2 4 5 4 2" xfId="29540"/>
    <cellStyle name="Output 2 2 4 6" xfId="29541"/>
    <cellStyle name="Output 2 2 4 6 2" xfId="29542"/>
    <cellStyle name="Output 2 2 4 6 2 2" xfId="29543"/>
    <cellStyle name="Output 2 2 4 6 2 2 2" xfId="29544"/>
    <cellStyle name="Output 2 2 4 6 3" xfId="29545"/>
    <cellStyle name="Output 2 2 4 6 3 2" xfId="29546"/>
    <cellStyle name="Output 2 2 4 6 3 2 2" xfId="29547"/>
    <cellStyle name="Output 2 2 4 6 4" xfId="29548"/>
    <cellStyle name="Output 2 2 4 6 4 2" xfId="29549"/>
    <cellStyle name="Output 2 2 4 7" xfId="29550"/>
    <cellStyle name="Output 2 2 4 7 2" xfId="29551"/>
    <cellStyle name="Output 2 2 4 7 2 2" xfId="29552"/>
    <cellStyle name="Output 2 2 4 8" xfId="29553"/>
    <cellStyle name="Output 2 2 4 8 2" xfId="29554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3" xfId="29560"/>
    <cellStyle name="Output 2 2 5 2 3 2" xfId="29561"/>
    <cellStyle name="Output 2 2 5 2 3 2 2" xfId="29562"/>
    <cellStyle name="Output 2 2 5 2 4" xfId="29563"/>
    <cellStyle name="Output 2 2 5 2 4 2" xfId="29564"/>
    <cellStyle name="Output 2 2 5 2 4 2 2" xfId="29565"/>
    <cellStyle name="Output 2 2 5 2 5" xfId="29566"/>
    <cellStyle name="Output 2 2 5 2 5 2" xfId="29567"/>
    <cellStyle name="Output 2 2 5 3" xfId="29568"/>
    <cellStyle name="Output 2 2 5 3 2" xfId="29569"/>
    <cellStyle name="Output 2 2 5 3 2 2" xfId="29570"/>
    <cellStyle name="Output 2 2 5 3 2 2 2" xfId="29571"/>
    <cellStyle name="Output 2 2 5 3 3" xfId="29572"/>
    <cellStyle name="Output 2 2 5 3 3 2" xfId="29573"/>
    <cellStyle name="Output 2 2 5 3 3 2 2" xfId="29574"/>
    <cellStyle name="Output 2 2 5 3 4" xfId="29575"/>
    <cellStyle name="Output 2 2 5 3 4 2" xfId="29576"/>
    <cellStyle name="Output 2 2 5 3 4 2 2" xfId="29577"/>
    <cellStyle name="Output 2 2 5 3 5" xfId="29578"/>
    <cellStyle name="Output 2 2 5 3 5 2" xfId="29579"/>
    <cellStyle name="Output 2 2 5 4" xfId="29580"/>
    <cellStyle name="Output 2 2 5 4 2" xfId="29581"/>
    <cellStyle name="Output 2 2 5 4 2 2" xfId="29582"/>
    <cellStyle name="Output 2 2 5 4 2 2 2" xfId="29583"/>
    <cellStyle name="Output 2 2 5 4 3" xfId="29584"/>
    <cellStyle name="Output 2 2 5 4 3 2" xfId="29585"/>
    <cellStyle name="Output 2 2 5 4 3 2 2" xfId="29586"/>
    <cellStyle name="Output 2 2 5 4 4" xfId="29587"/>
    <cellStyle name="Output 2 2 5 4 4 2" xfId="29588"/>
    <cellStyle name="Output 2 2 5 4 4 2 2" xfId="29589"/>
    <cellStyle name="Output 2 2 5 4 5" xfId="29590"/>
    <cellStyle name="Output 2 2 5 4 5 2" xfId="29591"/>
    <cellStyle name="Output 2 2 5 5" xfId="29592"/>
    <cellStyle name="Output 2 2 5 5 2" xfId="29593"/>
    <cellStyle name="Output 2 2 5 5 2 2" xfId="29594"/>
    <cellStyle name="Output 2 2 5 5 2 2 2" xfId="29595"/>
    <cellStyle name="Output 2 2 5 5 3" xfId="29596"/>
    <cellStyle name="Output 2 2 5 5 3 2" xfId="29597"/>
    <cellStyle name="Output 2 2 5 5 3 2 2" xfId="29598"/>
    <cellStyle name="Output 2 2 5 5 4" xfId="29599"/>
    <cellStyle name="Output 2 2 5 5 4 2" xfId="29600"/>
    <cellStyle name="Output 2 2 5 6" xfId="29601"/>
    <cellStyle name="Output 2 2 5 6 2" xfId="29602"/>
    <cellStyle name="Output 2 2 5 6 2 2" xfId="29603"/>
    <cellStyle name="Output 2 2 5 6 2 2 2" xfId="29604"/>
    <cellStyle name="Output 2 2 5 6 3" xfId="29605"/>
    <cellStyle name="Output 2 2 5 6 3 2" xfId="29606"/>
    <cellStyle name="Output 2 2 5 6 3 2 2" xfId="29607"/>
    <cellStyle name="Output 2 2 5 6 4" xfId="29608"/>
    <cellStyle name="Output 2 2 5 6 4 2" xfId="29609"/>
    <cellStyle name="Output 2 2 5 7" xfId="29610"/>
    <cellStyle name="Output 2 2 5 7 2" xfId="29611"/>
    <cellStyle name="Output 2 2 5 7 2 2" xfId="29612"/>
    <cellStyle name="Output 2 2 5 8" xfId="29613"/>
    <cellStyle name="Output 2 2 5 8 2" xfId="29614"/>
    <cellStyle name="Output 2 2 6" xfId="29615"/>
    <cellStyle name="Output 2 2 6 2" xfId="29616"/>
    <cellStyle name="Output 2 2 6 2 2" xfId="29617"/>
    <cellStyle name="Output 2 2 6 2 2 2" xfId="29618"/>
    <cellStyle name="Output 2 2 6 3" xfId="29619"/>
    <cellStyle name="Output 2 2 6 3 2" xfId="29620"/>
    <cellStyle name="Output 2 2 6 3 2 2" xfId="29621"/>
    <cellStyle name="Output 2 2 6 4" xfId="29622"/>
    <cellStyle name="Output 2 2 6 4 2" xfId="29623"/>
    <cellStyle name="Output 2 2 6 4 2 2" xfId="29624"/>
    <cellStyle name="Output 2 2 6 5" xfId="29625"/>
    <cellStyle name="Output 2 2 6 5 2" xfId="29626"/>
    <cellStyle name="Output 2 2 7" xfId="29627"/>
    <cellStyle name="Output 2 2 7 2" xfId="29628"/>
    <cellStyle name="Output 2 2 7 2 2" xfId="29629"/>
    <cellStyle name="Output 2 2 7 2 2 2" xfId="29630"/>
    <cellStyle name="Output 2 2 7 3" xfId="29631"/>
    <cellStyle name="Output 2 2 7 3 2" xfId="29632"/>
    <cellStyle name="Output 2 2 7 3 2 2" xfId="29633"/>
    <cellStyle name="Output 2 2 7 4" xfId="29634"/>
    <cellStyle name="Output 2 2 7 4 2" xfId="29635"/>
    <cellStyle name="Output 2 2 7 4 2 2" xfId="29636"/>
    <cellStyle name="Output 2 2 7 5" xfId="29637"/>
    <cellStyle name="Output 2 2 7 5 2" xfId="29638"/>
    <cellStyle name="Output 2 2 8" xfId="29639"/>
    <cellStyle name="Output 2 2 8 2" xfId="29640"/>
    <cellStyle name="Output 2 2 8 2 2" xfId="29641"/>
    <cellStyle name="Output 2 2 8 2 2 2" xfId="29642"/>
    <cellStyle name="Output 2 2 8 3" xfId="29643"/>
    <cellStyle name="Output 2 2 8 3 2" xfId="29644"/>
    <cellStyle name="Output 2 2 8 3 2 2" xfId="29645"/>
    <cellStyle name="Output 2 2 8 4" xfId="29646"/>
    <cellStyle name="Output 2 2 8 4 2" xfId="29647"/>
    <cellStyle name="Output 2 2 9" xfId="29648"/>
    <cellStyle name="Output 2 2 9 2" xfId="29649"/>
    <cellStyle name="Output 2 2 9 2 2" xfId="29650"/>
    <cellStyle name="Output 2 2 9 2 2 2" xfId="29651"/>
    <cellStyle name="Output 2 2 9 3" xfId="29652"/>
    <cellStyle name="Output 2 2 9 3 2" xfId="29653"/>
    <cellStyle name="Output 2 2 9 3 2 2" xfId="29654"/>
    <cellStyle name="Output 2 2 9 4" xfId="29655"/>
    <cellStyle name="Output 2 2 9 4 2" xfId="29656"/>
    <cellStyle name="Output 2 3" xfId="29657"/>
    <cellStyle name="Output 2 3 10" xfId="29658"/>
    <cellStyle name="Output 2 3 10 2" xfId="29659"/>
    <cellStyle name="Output 2 3 2" xfId="29660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3" xfId="29666"/>
    <cellStyle name="Output 2 3 2 2 2 3 2" xfId="29667"/>
    <cellStyle name="Output 2 3 2 2 2 3 2 2" xfId="29668"/>
    <cellStyle name="Output 2 3 2 2 2 4" xfId="29669"/>
    <cellStyle name="Output 2 3 2 2 2 4 2" xfId="29670"/>
    <cellStyle name="Output 2 3 2 2 2 4 2 2" xfId="29671"/>
    <cellStyle name="Output 2 3 2 2 2 5" xfId="29672"/>
    <cellStyle name="Output 2 3 2 2 2 5 2" xfId="29673"/>
    <cellStyle name="Output 2 3 2 2 3" xfId="29674"/>
    <cellStyle name="Output 2 3 2 2 3 2" xfId="29675"/>
    <cellStyle name="Output 2 3 2 2 3 2 2" xfId="29676"/>
    <cellStyle name="Output 2 3 2 2 3 2 2 2" xfId="29677"/>
    <cellStyle name="Output 2 3 2 2 3 3" xfId="29678"/>
    <cellStyle name="Output 2 3 2 2 3 3 2" xfId="29679"/>
    <cellStyle name="Output 2 3 2 2 3 3 2 2" xfId="29680"/>
    <cellStyle name="Output 2 3 2 2 3 4" xfId="29681"/>
    <cellStyle name="Output 2 3 2 2 3 4 2" xfId="29682"/>
    <cellStyle name="Output 2 3 2 2 3 4 2 2" xfId="29683"/>
    <cellStyle name="Output 2 3 2 2 3 5" xfId="29684"/>
    <cellStyle name="Output 2 3 2 2 3 5 2" xfId="29685"/>
    <cellStyle name="Output 2 3 2 2 4" xfId="29686"/>
    <cellStyle name="Output 2 3 2 2 4 2" xfId="29687"/>
    <cellStyle name="Output 2 3 2 2 4 2 2" xfId="29688"/>
    <cellStyle name="Output 2 3 2 2 4 2 2 2" xfId="29689"/>
    <cellStyle name="Output 2 3 2 2 4 3" xfId="29690"/>
    <cellStyle name="Output 2 3 2 2 4 3 2" xfId="29691"/>
    <cellStyle name="Output 2 3 2 2 4 3 2 2" xfId="29692"/>
    <cellStyle name="Output 2 3 2 2 4 4" xfId="29693"/>
    <cellStyle name="Output 2 3 2 2 4 4 2" xfId="29694"/>
    <cellStyle name="Output 2 3 2 2 4 4 2 2" xfId="29695"/>
    <cellStyle name="Output 2 3 2 2 4 5" xfId="29696"/>
    <cellStyle name="Output 2 3 2 2 4 5 2" xfId="29697"/>
    <cellStyle name="Output 2 3 2 2 5" xfId="29698"/>
    <cellStyle name="Output 2 3 2 2 5 2" xfId="29699"/>
    <cellStyle name="Output 2 3 2 2 5 2 2" xfId="29700"/>
    <cellStyle name="Output 2 3 2 2 5 2 2 2" xfId="29701"/>
    <cellStyle name="Output 2 3 2 2 5 3" xfId="29702"/>
    <cellStyle name="Output 2 3 2 2 5 3 2" xfId="29703"/>
    <cellStyle name="Output 2 3 2 2 5 3 2 2" xfId="29704"/>
    <cellStyle name="Output 2 3 2 2 5 4" xfId="29705"/>
    <cellStyle name="Output 2 3 2 2 5 4 2" xfId="29706"/>
    <cellStyle name="Output 2 3 2 2 6" xfId="29707"/>
    <cellStyle name="Output 2 3 2 2 6 2" xfId="29708"/>
    <cellStyle name="Output 2 3 2 2 6 2 2" xfId="29709"/>
    <cellStyle name="Output 2 3 2 2 6 2 2 2" xfId="29710"/>
    <cellStyle name="Output 2 3 2 2 6 3" xfId="29711"/>
    <cellStyle name="Output 2 3 2 2 6 3 2" xfId="29712"/>
    <cellStyle name="Output 2 3 2 2 6 3 2 2" xfId="29713"/>
    <cellStyle name="Output 2 3 2 2 6 4" xfId="29714"/>
    <cellStyle name="Output 2 3 2 2 6 4 2" xfId="29715"/>
    <cellStyle name="Output 2 3 2 2 7" xfId="29716"/>
    <cellStyle name="Output 2 3 2 2 7 2" xfId="29717"/>
    <cellStyle name="Output 2 3 2 2 7 2 2" xfId="29718"/>
    <cellStyle name="Output 2 3 2 2 8" xfId="29719"/>
    <cellStyle name="Output 2 3 2 2 8 2" xfId="29720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3" xfId="29726"/>
    <cellStyle name="Output 2 3 2 3 2 3 2" xfId="29727"/>
    <cellStyle name="Output 2 3 2 3 2 3 2 2" xfId="29728"/>
    <cellStyle name="Output 2 3 2 3 2 4" xfId="29729"/>
    <cellStyle name="Output 2 3 2 3 2 4 2" xfId="29730"/>
    <cellStyle name="Output 2 3 2 3 2 4 2 2" xfId="29731"/>
    <cellStyle name="Output 2 3 2 3 2 5" xfId="29732"/>
    <cellStyle name="Output 2 3 2 3 2 5 2" xfId="29733"/>
    <cellStyle name="Output 2 3 2 3 3" xfId="29734"/>
    <cellStyle name="Output 2 3 2 3 3 2" xfId="29735"/>
    <cellStyle name="Output 2 3 2 3 3 2 2" xfId="29736"/>
    <cellStyle name="Output 2 3 2 3 3 2 2 2" xfId="29737"/>
    <cellStyle name="Output 2 3 2 3 3 3" xfId="29738"/>
    <cellStyle name="Output 2 3 2 3 3 3 2" xfId="29739"/>
    <cellStyle name="Output 2 3 2 3 3 3 2 2" xfId="29740"/>
    <cellStyle name="Output 2 3 2 3 3 4" xfId="29741"/>
    <cellStyle name="Output 2 3 2 3 3 4 2" xfId="29742"/>
    <cellStyle name="Output 2 3 2 3 3 4 2 2" xfId="29743"/>
    <cellStyle name="Output 2 3 2 3 3 5" xfId="29744"/>
    <cellStyle name="Output 2 3 2 3 3 5 2" xfId="29745"/>
    <cellStyle name="Output 2 3 2 3 4" xfId="29746"/>
    <cellStyle name="Output 2 3 2 3 4 2" xfId="29747"/>
    <cellStyle name="Output 2 3 2 3 4 2 2" xfId="29748"/>
    <cellStyle name="Output 2 3 2 3 4 2 2 2" xfId="29749"/>
    <cellStyle name="Output 2 3 2 3 4 3" xfId="29750"/>
    <cellStyle name="Output 2 3 2 3 4 3 2" xfId="29751"/>
    <cellStyle name="Output 2 3 2 3 4 3 2 2" xfId="29752"/>
    <cellStyle name="Output 2 3 2 3 4 4" xfId="29753"/>
    <cellStyle name="Output 2 3 2 3 4 4 2" xfId="29754"/>
    <cellStyle name="Output 2 3 2 3 4 4 2 2" xfId="29755"/>
    <cellStyle name="Output 2 3 2 3 4 5" xfId="29756"/>
    <cellStyle name="Output 2 3 2 3 4 5 2" xfId="29757"/>
    <cellStyle name="Output 2 3 2 3 5" xfId="29758"/>
    <cellStyle name="Output 2 3 2 3 5 2" xfId="29759"/>
    <cellStyle name="Output 2 3 2 3 5 2 2" xfId="29760"/>
    <cellStyle name="Output 2 3 2 3 5 2 2 2" xfId="29761"/>
    <cellStyle name="Output 2 3 2 3 5 3" xfId="29762"/>
    <cellStyle name="Output 2 3 2 3 5 3 2" xfId="29763"/>
    <cellStyle name="Output 2 3 2 3 5 3 2 2" xfId="29764"/>
    <cellStyle name="Output 2 3 2 3 5 4" xfId="29765"/>
    <cellStyle name="Output 2 3 2 3 5 4 2" xfId="29766"/>
    <cellStyle name="Output 2 3 2 3 6" xfId="29767"/>
    <cellStyle name="Output 2 3 2 3 6 2" xfId="29768"/>
    <cellStyle name="Output 2 3 2 3 6 2 2" xfId="29769"/>
    <cellStyle name="Output 2 3 2 3 6 2 2 2" xfId="29770"/>
    <cellStyle name="Output 2 3 2 3 6 3" xfId="29771"/>
    <cellStyle name="Output 2 3 2 3 6 3 2" xfId="29772"/>
    <cellStyle name="Output 2 3 2 3 6 3 2 2" xfId="29773"/>
    <cellStyle name="Output 2 3 2 3 6 4" xfId="29774"/>
    <cellStyle name="Output 2 3 2 3 6 4 2" xfId="29775"/>
    <cellStyle name="Output 2 3 2 3 7" xfId="29776"/>
    <cellStyle name="Output 2 3 2 3 7 2" xfId="29777"/>
    <cellStyle name="Output 2 3 2 3 7 2 2" xfId="29778"/>
    <cellStyle name="Output 2 3 2 3 8" xfId="29779"/>
    <cellStyle name="Output 2 3 2 3 8 2" xfId="29780"/>
    <cellStyle name="Output 2 3 2 4" xfId="29781"/>
    <cellStyle name="Output 2 3 2 4 2" xfId="29782"/>
    <cellStyle name="Output 2 3 2 4 2 2" xfId="29783"/>
    <cellStyle name="Output 2 3 2 4 2 2 2" xfId="29784"/>
    <cellStyle name="Output 2 3 2 4 3" xfId="29785"/>
    <cellStyle name="Output 2 3 2 4 3 2" xfId="29786"/>
    <cellStyle name="Output 2 3 2 4 3 2 2" xfId="29787"/>
    <cellStyle name="Output 2 3 2 4 4" xfId="29788"/>
    <cellStyle name="Output 2 3 2 4 4 2" xfId="29789"/>
    <cellStyle name="Output 2 3 2 4 4 2 2" xfId="29790"/>
    <cellStyle name="Output 2 3 2 4 5" xfId="29791"/>
    <cellStyle name="Output 2 3 2 4 5 2" xfId="29792"/>
    <cellStyle name="Output 2 3 2 5" xfId="29793"/>
    <cellStyle name="Output 2 3 2 5 2" xfId="29794"/>
    <cellStyle name="Output 2 3 2 5 2 2" xfId="29795"/>
    <cellStyle name="Output 2 3 2 5 2 2 2" xfId="29796"/>
    <cellStyle name="Output 2 3 2 5 3" xfId="29797"/>
    <cellStyle name="Output 2 3 2 5 3 2" xfId="29798"/>
    <cellStyle name="Output 2 3 2 5 3 2 2" xfId="29799"/>
    <cellStyle name="Output 2 3 2 5 4" xfId="29800"/>
    <cellStyle name="Output 2 3 2 5 4 2" xfId="29801"/>
    <cellStyle name="Output 2 3 2 5 4 2 2" xfId="29802"/>
    <cellStyle name="Output 2 3 2 5 5" xfId="29803"/>
    <cellStyle name="Output 2 3 2 5 5 2" xfId="29804"/>
    <cellStyle name="Output 2 3 2 6" xfId="29805"/>
    <cellStyle name="Output 2 3 2 6 2" xfId="29806"/>
    <cellStyle name="Output 2 3 2 6 2 2" xfId="29807"/>
    <cellStyle name="Output 2 3 2 6 2 2 2" xfId="29808"/>
    <cellStyle name="Output 2 3 2 6 3" xfId="29809"/>
    <cellStyle name="Output 2 3 2 6 3 2" xfId="29810"/>
    <cellStyle name="Output 2 3 2 6 3 2 2" xfId="29811"/>
    <cellStyle name="Output 2 3 2 6 4" xfId="29812"/>
    <cellStyle name="Output 2 3 2 6 4 2" xfId="29813"/>
    <cellStyle name="Output 2 3 2 7" xfId="29814"/>
    <cellStyle name="Output 2 3 2 7 2" xfId="29815"/>
    <cellStyle name="Output 2 3 2 7 2 2" xfId="29816"/>
    <cellStyle name="Output 2 3 2 7 2 2 2" xfId="29817"/>
    <cellStyle name="Output 2 3 2 7 3" xfId="29818"/>
    <cellStyle name="Output 2 3 2 7 3 2" xfId="29819"/>
    <cellStyle name="Output 2 3 2 7 3 2 2" xfId="29820"/>
    <cellStyle name="Output 2 3 2 7 4" xfId="29821"/>
    <cellStyle name="Output 2 3 2 7 4 2" xfId="29822"/>
    <cellStyle name="Output 2 3 2 8" xfId="29823"/>
    <cellStyle name="Output 2 3 2 8 2" xfId="29824"/>
    <cellStyle name="Output 2 3 2 8 2 2" xfId="29825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3" xfId="29833"/>
    <cellStyle name="Output 2 3 3 2 3 2" xfId="29834"/>
    <cellStyle name="Output 2 3 3 2 3 2 2" xfId="29835"/>
    <cellStyle name="Output 2 3 3 2 4" xfId="29836"/>
    <cellStyle name="Output 2 3 3 2 4 2" xfId="29837"/>
    <cellStyle name="Output 2 3 3 2 4 2 2" xfId="29838"/>
    <cellStyle name="Output 2 3 3 2 5" xfId="29839"/>
    <cellStyle name="Output 2 3 3 2 5 2" xfId="29840"/>
    <cellStyle name="Output 2 3 3 3" xfId="29841"/>
    <cellStyle name="Output 2 3 3 3 2" xfId="29842"/>
    <cellStyle name="Output 2 3 3 3 2 2" xfId="29843"/>
    <cellStyle name="Output 2 3 3 3 2 2 2" xfId="29844"/>
    <cellStyle name="Output 2 3 3 3 3" xfId="29845"/>
    <cellStyle name="Output 2 3 3 3 3 2" xfId="29846"/>
    <cellStyle name="Output 2 3 3 3 3 2 2" xfId="29847"/>
    <cellStyle name="Output 2 3 3 3 4" xfId="29848"/>
    <cellStyle name="Output 2 3 3 3 4 2" xfId="29849"/>
    <cellStyle name="Output 2 3 3 3 4 2 2" xfId="29850"/>
    <cellStyle name="Output 2 3 3 3 5" xfId="29851"/>
    <cellStyle name="Output 2 3 3 3 5 2" xfId="29852"/>
    <cellStyle name="Output 2 3 3 4" xfId="29853"/>
    <cellStyle name="Output 2 3 3 4 2" xfId="29854"/>
    <cellStyle name="Output 2 3 3 4 2 2" xfId="29855"/>
    <cellStyle name="Output 2 3 3 4 2 2 2" xfId="29856"/>
    <cellStyle name="Output 2 3 3 4 3" xfId="29857"/>
    <cellStyle name="Output 2 3 3 4 3 2" xfId="29858"/>
    <cellStyle name="Output 2 3 3 4 3 2 2" xfId="29859"/>
    <cellStyle name="Output 2 3 3 4 4" xfId="29860"/>
    <cellStyle name="Output 2 3 3 4 4 2" xfId="29861"/>
    <cellStyle name="Output 2 3 3 4 4 2 2" xfId="29862"/>
    <cellStyle name="Output 2 3 3 4 5" xfId="29863"/>
    <cellStyle name="Output 2 3 3 4 5 2" xfId="29864"/>
    <cellStyle name="Output 2 3 3 5" xfId="29865"/>
    <cellStyle name="Output 2 3 3 5 2" xfId="29866"/>
    <cellStyle name="Output 2 3 3 5 2 2" xfId="29867"/>
    <cellStyle name="Output 2 3 3 5 2 2 2" xfId="29868"/>
    <cellStyle name="Output 2 3 3 5 3" xfId="29869"/>
    <cellStyle name="Output 2 3 3 5 3 2" xfId="29870"/>
    <cellStyle name="Output 2 3 3 5 3 2 2" xfId="29871"/>
    <cellStyle name="Output 2 3 3 5 4" xfId="29872"/>
    <cellStyle name="Output 2 3 3 5 4 2" xfId="29873"/>
    <cellStyle name="Output 2 3 3 6" xfId="29874"/>
    <cellStyle name="Output 2 3 3 6 2" xfId="29875"/>
    <cellStyle name="Output 2 3 3 6 2 2" xfId="29876"/>
    <cellStyle name="Output 2 3 3 6 2 2 2" xfId="29877"/>
    <cellStyle name="Output 2 3 3 6 3" xfId="29878"/>
    <cellStyle name="Output 2 3 3 6 3 2" xfId="29879"/>
    <cellStyle name="Output 2 3 3 6 3 2 2" xfId="29880"/>
    <cellStyle name="Output 2 3 3 6 4" xfId="29881"/>
    <cellStyle name="Output 2 3 3 6 4 2" xfId="29882"/>
    <cellStyle name="Output 2 3 3 7" xfId="29883"/>
    <cellStyle name="Output 2 3 3 7 2" xfId="29884"/>
    <cellStyle name="Output 2 3 3 7 2 2" xfId="29885"/>
    <cellStyle name="Output 2 3 3 8" xfId="29886"/>
    <cellStyle name="Output 2 3 3 8 2" xfId="2988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3" xfId="29893"/>
    <cellStyle name="Output 2 3 4 2 3 2" xfId="29894"/>
    <cellStyle name="Output 2 3 4 2 3 2 2" xfId="29895"/>
    <cellStyle name="Output 2 3 4 2 4" xfId="29896"/>
    <cellStyle name="Output 2 3 4 2 4 2" xfId="29897"/>
    <cellStyle name="Output 2 3 4 2 4 2 2" xfId="29898"/>
    <cellStyle name="Output 2 3 4 2 5" xfId="29899"/>
    <cellStyle name="Output 2 3 4 2 5 2" xfId="29900"/>
    <cellStyle name="Output 2 3 4 3" xfId="29901"/>
    <cellStyle name="Output 2 3 4 3 2" xfId="29902"/>
    <cellStyle name="Output 2 3 4 3 2 2" xfId="29903"/>
    <cellStyle name="Output 2 3 4 3 2 2 2" xfId="29904"/>
    <cellStyle name="Output 2 3 4 3 3" xfId="29905"/>
    <cellStyle name="Output 2 3 4 3 3 2" xfId="29906"/>
    <cellStyle name="Output 2 3 4 3 3 2 2" xfId="29907"/>
    <cellStyle name="Output 2 3 4 3 4" xfId="29908"/>
    <cellStyle name="Output 2 3 4 3 4 2" xfId="29909"/>
    <cellStyle name="Output 2 3 4 3 4 2 2" xfId="29910"/>
    <cellStyle name="Output 2 3 4 3 5" xfId="29911"/>
    <cellStyle name="Output 2 3 4 3 5 2" xfId="29912"/>
    <cellStyle name="Output 2 3 4 4" xfId="29913"/>
    <cellStyle name="Output 2 3 4 4 2" xfId="29914"/>
    <cellStyle name="Output 2 3 4 4 2 2" xfId="29915"/>
    <cellStyle name="Output 2 3 4 4 2 2 2" xfId="29916"/>
    <cellStyle name="Output 2 3 4 4 3" xfId="29917"/>
    <cellStyle name="Output 2 3 4 4 3 2" xfId="29918"/>
    <cellStyle name="Output 2 3 4 4 3 2 2" xfId="29919"/>
    <cellStyle name="Output 2 3 4 4 4" xfId="29920"/>
    <cellStyle name="Output 2 3 4 4 4 2" xfId="29921"/>
    <cellStyle name="Output 2 3 4 4 4 2 2" xfId="29922"/>
    <cellStyle name="Output 2 3 4 4 5" xfId="29923"/>
    <cellStyle name="Output 2 3 4 4 5 2" xfId="29924"/>
    <cellStyle name="Output 2 3 4 5" xfId="29925"/>
    <cellStyle name="Output 2 3 4 5 2" xfId="29926"/>
    <cellStyle name="Output 2 3 4 5 2 2" xfId="29927"/>
    <cellStyle name="Output 2 3 4 5 2 2 2" xfId="29928"/>
    <cellStyle name="Output 2 3 4 5 3" xfId="29929"/>
    <cellStyle name="Output 2 3 4 5 3 2" xfId="29930"/>
    <cellStyle name="Output 2 3 4 5 3 2 2" xfId="29931"/>
    <cellStyle name="Output 2 3 4 5 4" xfId="29932"/>
    <cellStyle name="Output 2 3 4 5 4 2" xfId="29933"/>
    <cellStyle name="Output 2 3 4 6" xfId="29934"/>
    <cellStyle name="Output 2 3 4 6 2" xfId="29935"/>
    <cellStyle name="Output 2 3 4 6 2 2" xfId="29936"/>
    <cellStyle name="Output 2 3 4 6 2 2 2" xfId="29937"/>
    <cellStyle name="Output 2 3 4 6 3" xfId="29938"/>
    <cellStyle name="Output 2 3 4 6 3 2" xfId="29939"/>
    <cellStyle name="Output 2 3 4 6 3 2 2" xfId="29940"/>
    <cellStyle name="Output 2 3 4 6 4" xfId="29941"/>
    <cellStyle name="Output 2 3 4 6 4 2" xfId="29942"/>
    <cellStyle name="Output 2 3 4 7" xfId="29943"/>
    <cellStyle name="Output 2 3 4 7 2" xfId="29944"/>
    <cellStyle name="Output 2 3 4 7 2 2" xfId="29945"/>
    <cellStyle name="Output 2 3 4 8" xfId="29946"/>
    <cellStyle name="Output 2 3 4 8 2" xfId="29947"/>
    <cellStyle name="Output 2 3 5" xfId="29948"/>
    <cellStyle name="Output 2 3 5 2" xfId="29949"/>
    <cellStyle name="Output 2 3 5 2 2" xfId="29950"/>
    <cellStyle name="Output 2 3 5 2 2 2" xfId="29951"/>
    <cellStyle name="Output 2 3 5 3" xfId="29952"/>
    <cellStyle name="Output 2 3 5 3 2" xfId="29953"/>
    <cellStyle name="Output 2 3 5 3 2 2" xfId="29954"/>
    <cellStyle name="Output 2 3 5 4" xfId="29955"/>
    <cellStyle name="Output 2 3 5 4 2" xfId="29956"/>
    <cellStyle name="Output 2 3 5 4 2 2" xfId="29957"/>
    <cellStyle name="Output 2 3 5 5" xfId="29958"/>
    <cellStyle name="Output 2 3 5 5 2" xfId="29959"/>
    <cellStyle name="Output 2 3 6" xfId="29960"/>
    <cellStyle name="Output 2 3 6 2" xfId="29961"/>
    <cellStyle name="Output 2 3 6 2 2" xfId="29962"/>
    <cellStyle name="Output 2 3 6 2 2 2" xfId="29963"/>
    <cellStyle name="Output 2 3 6 3" xfId="29964"/>
    <cellStyle name="Output 2 3 6 3 2" xfId="29965"/>
    <cellStyle name="Output 2 3 6 3 2 2" xfId="29966"/>
    <cellStyle name="Output 2 3 6 4" xfId="29967"/>
    <cellStyle name="Output 2 3 6 4 2" xfId="29968"/>
    <cellStyle name="Output 2 3 6 4 2 2" xfId="29969"/>
    <cellStyle name="Output 2 3 6 5" xfId="29970"/>
    <cellStyle name="Output 2 3 6 5 2" xfId="29971"/>
    <cellStyle name="Output 2 3 7" xfId="29972"/>
    <cellStyle name="Output 2 3 7 2" xfId="29973"/>
    <cellStyle name="Output 2 3 7 2 2" xfId="29974"/>
    <cellStyle name="Output 2 3 7 2 2 2" xfId="29975"/>
    <cellStyle name="Output 2 3 7 3" xfId="29976"/>
    <cellStyle name="Output 2 3 7 3 2" xfId="29977"/>
    <cellStyle name="Output 2 3 7 3 2 2" xfId="29978"/>
    <cellStyle name="Output 2 3 7 4" xfId="29979"/>
    <cellStyle name="Output 2 3 7 4 2" xfId="29980"/>
    <cellStyle name="Output 2 3 8" xfId="29981"/>
    <cellStyle name="Output 2 3 8 2" xfId="29982"/>
    <cellStyle name="Output 2 3 8 2 2" xfId="29983"/>
    <cellStyle name="Output 2 3 8 2 2 2" xfId="29984"/>
    <cellStyle name="Output 2 3 8 3" xfId="29985"/>
    <cellStyle name="Output 2 3 8 3 2" xfId="29986"/>
    <cellStyle name="Output 2 3 8 3 2 2" xfId="29987"/>
    <cellStyle name="Output 2 3 8 4" xfId="29988"/>
    <cellStyle name="Output 2 3 8 4 2" xfId="29989"/>
    <cellStyle name="Output 2 3 9" xfId="29990"/>
    <cellStyle name="Output 2 3 9 2" xfId="29991"/>
    <cellStyle name="Output 2 3 9 2 2" xfId="29992"/>
    <cellStyle name="Output 2 4" xfId="2999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3" xfId="29999"/>
    <cellStyle name="Output 2 4 2 2 3 2" xfId="30000"/>
    <cellStyle name="Output 2 4 2 2 3 2 2" xfId="30001"/>
    <cellStyle name="Output 2 4 2 2 4" xfId="30002"/>
    <cellStyle name="Output 2 4 2 2 4 2" xfId="30003"/>
    <cellStyle name="Output 2 4 2 2 4 2 2" xfId="30004"/>
    <cellStyle name="Output 2 4 2 2 5" xfId="30005"/>
    <cellStyle name="Output 2 4 2 2 5 2" xfId="30006"/>
    <cellStyle name="Output 2 4 2 3" xfId="30007"/>
    <cellStyle name="Output 2 4 2 3 2" xfId="30008"/>
    <cellStyle name="Output 2 4 2 3 2 2" xfId="30009"/>
    <cellStyle name="Output 2 4 2 3 2 2 2" xfId="30010"/>
    <cellStyle name="Output 2 4 2 3 3" xfId="30011"/>
    <cellStyle name="Output 2 4 2 3 3 2" xfId="30012"/>
    <cellStyle name="Output 2 4 2 3 3 2 2" xfId="30013"/>
    <cellStyle name="Output 2 4 2 3 4" xfId="30014"/>
    <cellStyle name="Output 2 4 2 3 4 2" xfId="30015"/>
    <cellStyle name="Output 2 4 2 3 4 2 2" xfId="30016"/>
    <cellStyle name="Output 2 4 2 3 5" xfId="30017"/>
    <cellStyle name="Output 2 4 2 3 5 2" xfId="30018"/>
    <cellStyle name="Output 2 4 2 4" xfId="30019"/>
    <cellStyle name="Output 2 4 2 4 2" xfId="30020"/>
    <cellStyle name="Output 2 4 2 4 2 2" xfId="30021"/>
    <cellStyle name="Output 2 4 2 4 2 2 2" xfId="30022"/>
    <cellStyle name="Output 2 4 2 4 3" xfId="30023"/>
    <cellStyle name="Output 2 4 2 4 3 2" xfId="30024"/>
    <cellStyle name="Output 2 4 2 4 3 2 2" xfId="30025"/>
    <cellStyle name="Output 2 4 2 4 4" xfId="30026"/>
    <cellStyle name="Output 2 4 2 4 4 2" xfId="30027"/>
    <cellStyle name="Output 2 4 2 4 4 2 2" xfId="30028"/>
    <cellStyle name="Output 2 4 2 4 5" xfId="30029"/>
    <cellStyle name="Output 2 4 2 4 5 2" xfId="30030"/>
    <cellStyle name="Output 2 4 2 5" xfId="30031"/>
    <cellStyle name="Output 2 4 2 5 2" xfId="30032"/>
    <cellStyle name="Output 2 4 2 5 2 2" xfId="30033"/>
    <cellStyle name="Output 2 4 2 5 2 2 2" xfId="30034"/>
    <cellStyle name="Output 2 4 2 5 3" xfId="30035"/>
    <cellStyle name="Output 2 4 2 5 3 2" xfId="30036"/>
    <cellStyle name="Output 2 4 2 5 3 2 2" xfId="30037"/>
    <cellStyle name="Output 2 4 2 5 4" xfId="30038"/>
    <cellStyle name="Output 2 4 2 5 4 2" xfId="30039"/>
    <cellStyle name="Output 2 4 2 6" xfId="30040"/>
    <cellStyle name="Output 2 4 2 6 2" xfId="30041"/>
    <cellStyle name="Output 2 4 2 6 2 2" xfId="30042"/>
    <cellStyle name="Output 2 4 2 6 2 2 2" xfId="30043"/>
    <cellStyle name="Output 2 4 2 6 3" xfId="30044"/>
    <cellStyle name="Output 2 4 2 6 3 2" xfId="30045"/>
    <cellStyle name="Output 2 4 2 6 3 2 2" xfId="30046"/>
    <cellStyle name="Output 2 4 2 6 4" xfId="30047"/>
    <cellStyle name="Output 2 4 2 6 4 2" xfId="30048"/>
    <cellStyle name="Output 2 4 2 7" xfId="30049"/>
    <cellStyle name="Output 2 4 2 7 2" xfId="30050"/>
    <cellStyle name="Output 2 4 2 7 2 2" xfId="30051"/>
    <cellStyle name="Output 2 4 2 8" xfId="30052"/>
    <cellStyle name="Output 2 4 2 8 2" xfId="3005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3" xfId="30059"/>
    <cellStyle name="Output 2 4 3 2 3 2" xfId="30060"/>
    <cellStyle name="Output 2 4 3 2 3 2 2" xfId="30061"/>
    <cellStyle name="Output 2 4 3 2 4" xfId="30062"/>
    <cellStyle name="Output 2 4 3 2 4 2" xfId="30063"/>
    <cellStyle name="Output 2 4 3 2 4 2 2" xfId="30064"/>
    <cellStyle name="Output 2 4 3 2 5" xfId="30065"/>
    <cellStyle name="Output 2 4 3 2 5 2" xfId="30066"/>
    <cellStyle name="Output 2 4 3 3" xfId="30067"/>
    <cellStyle name="Output 2 4 3 3 2" xfId="30068"/>
    <cellStyle name="Output 2 4 3 3 2 2" xfId="30069"/>
    <cellStyle name="Output 2 4 3 3 2 2 2" xfId="30070"/>
    <cellStyle name="Output 2 4 3 3 3" xfId="30071"/>
    <cellStyle name="Output 2 4 3 3 3 2" xfId="30072"/>
    <cellStyle name="Output 2 4 3 3 3 2 2" xfId="30073"/>
    <cellStyle name="Output 2 4 3 3 4" xfId="30074"/>
    <cellStyle name="Output 2 4 3 3 4 2" xfId="30075"/>
    <cellStyle name="Output 2 4 3 3 4 2 2" xfId="30076"/>
    <cellStyle name="Output 2 4 3 3 5" xfId="30077"/>
    <cellStyle name="Output 2 4 3 3 5 2" xfId="30078"/>
    <cellStyle name="Output 2 4 3 4" xfId="30079"/>
    <cellStyle name="Output 2 4 3 4 2" xfId="30080"/>
    <cellStyle name="Output 2 4 3 4 2 2" xfId="30081"/>
    <cellStyle name="Output 2 4 3 4 2 2 2" xfId="30082"/>
    <cellStyle name="Output 2 4 3 4 3" xfId="30083"/>
    <cellStyle name="Output 2 4 3 4 3 2" xfId="30084"/>
    <cellStyle name="Output 2 4 3 4 3 2 2" xfId="30085"/>
    <cellStyle name="Output 2 4 3 4 4" xfId="30086"/>
    <cellStyle name="Output 2 4 3 4 4 2" xfId="30087"/>
    <cellStyle name="Output 2 4 3 4 4 2 2" xfId="30088"/>
    <cellStyle name="Output 2 4 3 4 5" xfId="30089"/>
    <cellStyle name="Output 2 4 3 4 5 2" xfId="30090"/>
    <cellStyle name="Output 2 4 3 5" xfId="30091"/>
    <cellStyle name="Output 2 4 3 5 2" xfId="30092"/>
    <cellStyle name="Output 2 4 3 5 2 2" xfId="30093"/>
    <cellStyle name="Output 2 4 3 5 2 2 2" xfId="30094"/>
    <cellStyle name="Output 2 4 3 5 3" xfId="30095"/>
    <cellStyle name="Output 2 4 3 5 3 2" xfId="30096"/>
    <cellStyle name="Output 2 4 3 5 3 2 2" xfId="30097"/>
    <cellStyle name="Output 2 4 3 5 4" xfId="30098"/>
    <cellStyle name="Output 2 4 3 5 4 2" xfId="30099"/>
    <cellStyle name="Output 2 4 3 6" xfId="30100"/>
    <cellStyle name="Output 2 4 3 6 2" xfId="30101"/>
    <cellStyle name="Output 2 4 3 6 2 2" xfId="30102"/>
    <cellStyle name="Output 2 4 3 6 2 2 2" xfId="30103"/>
    <cellStyle name="Output 2 4 3 6 3" xfId="30104"/>
    <cellStyle name="Output 2 4 3 6 3 2" xfId="30105"/>
    <cellStyle name="Output 2 4 3 6 3 2 2" xfId="30106"/>
    <cellStyle name="Output 2 4 3 6 4" xfId="30107"/>
    <cellStyle name="Output 2 4 3 6 4 2" xfId="30108"/>
    <cellStyle name="Output 2 4 3 7" xfId="30109"/>
    <cellStyle name="Output 2 4 3 7 2" xfId="30110"/>
    <cellStyle name="Output 2 4 3 7 2 2" xfId="30111"/>
    <cellStyle name="Output 2 4 3 8" xfId="30112"/>
    <cellStyle name="Output 2 4 3 8 2" xfId="30113"/>
    <cellStyle name="Output 2 4 4" xfId="30114"/>
    <cellStyle name="Output 2 4 4 2" xfId="30115"/>
    <cellStyle name="Output 2 4 4 2 2" xfId="30116"/>
    <cellStyle name="Output 2 4 4 2 2 2" xfId="30117"/>
    <cellStyle name="Output 2 4 4 3" xfId="30118"/>
    <cellStyle name="Output 2 4 4 3 2" xfId="30119"/>
    <cellStyle name="Output 2 4 4 3 2 2" xfId="30120"/>
    <cellStyle name="Output 2 4 4 4" xfId="30121"/>
    <cellStyle name="Output 2 4 4 4 2" xfId="30122"/>
    <cellStyle name="Output 2 4 4 4 2 2" xfId="30123"/>
    <cellStyle name="Output 2 4 4 5" xfId="30124"/>
    <cellStyle name="Output 2 4 4 5 2" xfId="30125"/>
    <cellStyle name="Output 2 4 5" xfId="30126"/>
    <cellStyle name="Output 2 4 5 2" xfId="30127"/>
    <cellStyle name="Output 2 4 5 2 2" xfId="30128"/>
    <cellStyle name="Output 2 4 5 2 2 2" xfId="30129"/>
    <cellStyle name="Output 2 4 5 3" xfId="30130"/>
    <cellStyle name="Output 2 4 5 3 2" xfId="30131"/>
    <cellStyle name="Output 2 4 5 3 2 2" xfId="30132"/>
    <cellStyle name="Output 2 4 5 4" xfId="30133"/>
    <cellStyle name="Output 2 4 5 4 2" xfId="30134"/>
    <cellStyle name="Output 2 4 5 4 2 2" xfId="30135"/>
    <cellStyle name="Output 2 4 5 5" xfId="30136"/>
    <cellStyle name="Output 2 4 5 5 2" xfId="30137"/>
    <cellStyle name="Output 2 4 6" xfId="30138"/>
    <cellStyle name="Output 2 4 6 2" xfId="30139"/>
    <cellStyle name="Output 2 4 6 2 2" xfId="30140"/>
    <cellStyle name="Output 2 4 6 2 2 2" xfId="30141"/>
    <cellStyle name="Output 2 4 6 3" xfId="30142"/>
    <cellStyle name="Output 2 4 6 3 2" xfId="30143"/>
    <cellStyle name="Output 2 4 6 3 2 2" xfId="30144"/>
    <cellStyle name="Output 2 4 6 4" xfId="30145"/>
    <cellStyle name="Output 2 4 6 4 2" xfId="30146"/>
    <cellStyle name="Output 2 4 7" xfId="30147"/>
    <cellStyle name="Output 2 4 7 2" xfId="30148"/>
    <cellStyle name="Output 2 4 7 2 2" xfId="30149"/>
    <cellStyle name="Output 2 4 7 2 2 2" xfId="30150"/>
    <cellStyle name="Output 2 4 7 3" xfId="30151"/>
    <cellStyle name="Output 2 4 7 3 2" xfId="30152"/>
    <cellStyle name="Output 2 4 7 3 2 2" xfId="30153"/>
    <cellStyle name="Output 2 4 7 4" xfId="30154"/>
    <cellStyle name="Output 2 4 7 4 2" xfId="30155"/>
    <cellStyle name="Output 2 4 8" xfId="30156"/>
    <cellStyle name="Output 2 4 8 2" xfId="30157"/>
    <cellStyle name="Output 2 4 8 2 2" xfId="3015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3" xfId="30166"/>
    <cellStyle name="Output 2 5 2 3 2" xfId="30167"/>
    <cellStyle name="Output 2 5 2 3 2 2" xfId="30168"/>
    <cellStyle name="Output 2 5 2 4" xfId="30169"/>
    <cellStyle name="Output 2 5 2 4 2" xfId="30170"/>
    <cellStyle name="Output 2 5 2 4 2 2" xfId="30171"/>
    <cellStyle name="Output 2 5 2 5" xfId="30172"/>
    <cellStyle name="Output 2 5 2 5 2" xfId="30173"/>
    <cellStyle name="Output 2 5 3" xfId="30174"/>
    <cellStyle name="Output 2 5 3 2" xfId="30175"/>
    <cellStyle name="Output 2 5 3 2 2" xfId="30176"/>
    <cellStyle name="Output 2 5 3 2 2 2" xfId="30177"/>
    <cellStyle name="Output 2 5 3 3" xfId="30178"/>
    <cellStyle name="Output 2 5 3 3 2" xfId="30179"/>
    <cellStyle name="Output 2 5 3 3 2 2" xfId="30180"/>
    <cellStyle name="Output 2 5 3 4" xfId="30181"/>
    <cellStyle name="Output 2 5 3 4 2" xfId="30182"/>
    <cellStyle name="Output 2 5 3 4 2 2" xfId="30183"/>
    <cellStyle name="Output 2 5 3 5" xfId="30184"/>
    <cellStyle name="Output 2 5 3 5 2" xfId="30185"/>
    <cellStyle name="Output 2 5 4" xfId="30186"/>
    <cellStyle name="Output 2 5 4 2" xfId="30187"/>
    <cellStyle name="Output 2 5 4 2 2" xfId="30188"/>
    <cellStyle name="Output 2 5 4 2 2 2" xfId="30189"/>
    <cellStyle name="Output 2 5 4 3" xfId="30190"/>
    <cellStyle name="Output 2 5 4 3 2" xfId="30191"/>
    <cellStyle name="Output 2 5 4 3 2 2" xfId="30192"/>
    <cellStyle name="Output 2 5 4 4" xfId="30193"/>
    <cellStyle name="Output 2 5 4 4 2" xfId="30194"/>
    <cellStyle name="Output 2 5 4 4 2 2" xfId="30195"/>
    <cellStyle name="Output 2 5 4 5" xfId="30196"/>
    <cellStyle name="Output 2 5 4 5 2" xfId="30197"/>
    <cellStyle name="Output 2 5 5" xfId="30198"/>
    <cellStyle name="Output 2 5 5 2" xfId="30199"/>
    <cellStyle name="Output 2 5 5 2 2" xfId="30200"/>
    <cellStyle name="Output 2 5 5 2 2 2" xfId="30201"/>
    <cellStyle name="Output 2 5 5 3" xfId="30202"/>
    <cellStyle name="Output 2 5 5 3 2" xfId="30203"/>
    <cellStyle name="Output 2 5 5 3 2 2" xfId="30204"/>
    <cellStyle name="Output 2 5 5 4" xfId="30205"/>
    <cellStyle name="Output 2 5 5 4 2" xfId="30206"/>
    <cellStyle name="Output 2 5 6" xfId="30207"/>
    <cellStyle name="Output 2 5 6 2" xfId="30208"/>
    <cellStyle name="Output 2 5 6 2 2" xfId="30209"/>
    <cellStyle name="Output 2 5 6 2 2 2" xfId="30210"/>
    <cellStyle name="Output 2 5 6 3" xfId="30211"/>
    <cellStyle name="Output 2 5 6 3 2" xfId="30212"/>
    <cellStyle name="Output 2 5 6 3 2 2" xfId="30213"/>
    <cellStyle name="Output 2 5 6 4" xfId="30214"/>
    <cellStyle name="Output 2 5 6 4 2" xfId="30215"/>
    <cellStyle name="Output 2 5 7" xfId="30216"/>
    <cellStyle name="Output 2 5 7 2" xfId="30217"/>
    <cellStyle name="Output 2 5 7 2 2" xfId="30218"/>
    <cellStyle name="Output 2 5 8" xfId="30219"/>
    <cellStyle name="Output 2 5 8 2" xfId="30220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3" xfId="30226"/>
    <cellStyle name="Output 2 6 2 3 2" xfId="30227"/>
    <cellStyle name="Output 2 6 2 3 2 2" xfId="30228"/>
    <cellStyle name="Output 2 6 2 4" xfId="30229"/>
    <cellStyle name="Output 2 6 2 4 2" xfId="30230"/>
    <cellStyle name="Output 2 6 2 4 2 2" xfId="30231"/>
    <cellStyle name="Output 2 6 2 5" xfId="30232"/>
    <cellStyle name="Output 2 6 2 5 2" xfId="30233"/>
    <cellStyle name="Output 2 6 3" xfId="30234"/>
    <cellStyle name="Output 2 6 3 2" xfId="30235"/>
    <cellStyle name="Output 2 6 3 2 2" xfId="30236"/>
    <cellStyle name="Output 2 6 3 2 2 2" xfId="30237"/>
    <cellStyle name="Output 2 6 3 3" xfId="30238"/>
    <cellStyle name="Output 2 6 3 3 2" xfId="30239"/>
    <cellStyle name="Output 2 6 3 3 2 2" xfId="30240"/>
    <cellStyle name="Output 2 6 3 4" xfId="30241"/>
    <cellStyle name="Output 2 6 3 4 2" xfId="30242"/>
    <cellStyle name="Output 2 6 3 4 2 2" xfId="30243"/>
    <cellStyle name="Output 2 6 3 5" xfId="30244"/>
    <cellStyle name="Output 2 6 3 5 2" xfId="30245"/>
    <cellStyle name="Output 2 6 4" xfId="30246"/>
    <cellStyle name="Output 2 6 4 2" xfId="30247"/>
    <cellStyle name="Output 2 6 4 2 2" xfId="30248"/>
    <cellStyle name="Output 2 6 4 2 2 2" xfId="30249"/>
    <cellStyle name="Output 2 6 4 3" xfId="30250"/>
    <cellStyle name="Output 2 6 4 3 2" xfId="30251"/>
    <cellStyle name="Output 2 6 4 3 2 2" xfId="30252"/>
    <cellStyle name="Output 2 6 4 4" xfId="30253"/>
    <cellStyle name="Output 2 6 4 4 2" xfId="30254"/>
    <cellStyle name="Output 2 6 4 4 2 2" xfId="30255"/>
    <cellStyle name="Output 2 6 4 5" xfId="30256"/>
    <cellStyle name="Output 2 6 4 5 2" xfId="30257"/>
    <cellStyle name="Output 2 6 5" xfId="30258"/>
    <cellStyle name="Output 2 6 5 2" xfId="30259"/>
    <cellStyle name="Output 2 6 5 2 2" xfId="30260"/>
    <cellStyle name="Output 2 6 5 2 2 2" xfId="30261"/>
    <cellStyle name="Output 2 6 5 3" xfId="30262"/>
    <cellStyle name="Output 2 6 5 3 2" xfId="30263"/>
    <cellStyle name="Output 2 6 5 3 2 2" xfId="30264"/>
    <cellStyle name="Output 2 6 5 4" xfId="30265"/>
    <cellStyle name="Output 2 6 5 4 2" xfId="30266"/>
    <cellStyle name="Output 2 6 6" xfId="30267"/>
    <cellStyle name="Output 2 6 6 2" xfId="30268"/>
    <cellStyle name="Output 2 6 6 2 2" xfId="30269"/>
    <cellStyle name="Output 2 6 6 2 2 2" xfId="30270"/>
    <cellStyle name="Output 2 6 6 3" xfId="30271"/>
    <cellStyle name="Output 2 6 6 3 2" xfId="30272"/>
    <cellStyle name="Output 2 6 6 3 2 2" xfId="30273"/>
    <cellStyle name="Output 2 6 6 4" xfId="30274"/>
    <cellStyle name="Output 2 6 6 4 2" xfId="30275"/>
    <cellStyle name="Output 2 6 7" xfId="30276"/>
    <cellStyle name="Output 2 6 7 2" xfId="30277"/>
    <cellStyle name="Output 2 6 7 2 2" xfId="30278"/>
    <cellStyle name="Output 2 6 8" xfId="30279"/>
    <cellStyle name="Output 2 6 8 2" xfId="30280"/>
    <cellStyle name="Output 2 7" xfId="30281"/>
    <cellStyle name="Output 2 7 2" xfId="30282"/>
    <cellStyle name="Output 2 7 2 2" xfId="30283"/>
    <cellStyle name="Output 2 7 2 2 2" xfId="30284"/>
    <cellStyle name="Output 2 7 3" xfId="30285"/>
    <cellStyle name="Output 2 7 3 2" xfId="30286"/>
    <cellStyle name="Output 2 7 3 2 2" xfId="30287"/>
    <cellStyle name="Output 2 7 4" xfId="30288"/>
    <cellStyle name="Output 2 7 4 2" xfId="30289"/>
    <cellStyle name="Output 2 7 4 2 2" xfId="30290"/>
    <cellStyle name="Output 2 7 5" xfId="30291"/>
    <cellStyle name="Output 2 7 5 2" xfId="30292"/>
    <cellStyle name="Output 2 8" xfId="30293"/>
    <cellStyle name="Output 2 8 2" xfId="30294"/>
    <cellStyle name="Output 2 8 2 2" xfId="30295"/>
    <cellStyle name="Output 2 8 2 2 2" xfId="30296"/>
    <cellStyle name="Output 2 8 3" xfId="30297"/>
    <cellStyle name="Output 2 8 3 2" xfId="30298"/>
    <cellStyle name="Output 2 8 3 2 2" xfId="30299"/>
    <cellStyle name="Output 2 8 4" xfId="30300"/>
    <cellStyle name="Output 2 8 4 2" xfId="30301"/>
    <cellStyle name="Output 2 8 4 2 2" xfId="30302"/>
    <cellStyle name="Output 2 8 5" xfId="30303"/>
    <cellStyle name="Output 2 8 5 2" xfId="30304"/>
    <cellStyle name="Output 2 9" xfId="30305"/>
    <cellStyle name="Output 2 9 2" xfId="30306"/>
    <cellStyle name="Output 2 9 2 2" xfId="30307"/>
    <cellStyle name="Output 2 9 2 2 2" xfId="30308"/>
    <cellStyle name="Output 2 9 3" xfId="30309"/>
    <cellStyle name="Output 2 9 3 2" xfId="30310"/>
    <cellStyle name="Output 2 9 3 2 2" xfId="30311"/>
    <cellStyle name="Output 2 9 4" xfId="30312"/>
    <cellStyle name="Output 2 9 4 2" xfId="30313"/>
    <cellStyle name="Output 2 9 4 2 2" xfId="30314"/>
    <cellStyle name="Output 2 9 5" xfId="30315"/>
    <cellStyle name="Output 2 9 5 2" xfId="30316"/>
    <cellStyle name="Output 20" xfId="30317"/>
    <cellStyle name="Output 20 2" xfId="30318"/>
    <cellStyle name="Output 20 2 2" xfId="30319"/>
    <cellStyle name="Output 20 2 2 2" xfId="30320"/>
    <cellStyle name="Output 20 3" xfId="30321"/>
    <cellStyle name="Output 20 3 2" xfId="30322"/>
    <cellStyle name="Output 20 3 2 2" xfId="30323"/>
    <cellStyle name="Output 20 4" xfId="30324"/>
    <cellStyle name="Output 20 4 2" xfId="30325"/>
    <cellStyle name="Output 21" xfId="30326"/>
    <cellStyle name="Output 21 2" xfId="30327"/>
    <cellStyle name="Output 21 2 2" xfId="30328"/>
    <cellStyle name="Output 21 2 2 2" xfId="30329"/>
    <cellStyle name="Output 21 3" xfId="30330"/>
    <cellStyle name="Output 21 3 2" xfId="30331"/>
    <cellStyle name="Output 21 3 2 2" xfId="30332"/>
    <cellStyle name="Output 21 4" xfId="30333"/>
    <cellStyle name="Output 21 4 2" xfId="30334"/>
    <cellStyle name="Output 21 4 2 2" xfId="30335"/>
    <cellStyle name="Output 21 5" xfId="30336"/>
    <cellStyle name="Output 21 5 2" xfId="30337"/>
    <cellStyle name="Output 22" xfId="30338"/>
    <cellStyle name="Output 22 2" xfId="30339"/>
    <cellStyle name="Output 22 2 2" xfId="3034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3" xfId="30354"/>
    <cellStyle name="Output 3 10 3 2" xfId="30355"/>
    <cellStyle name="Output 3 10 3 2 2" xfId="30356"/>
    <cellStyle name="Output 3 10 4" xfId="30357"/>
    <cellStyle name="Output 3 10 4 2" xfId="30358"/>
    <cellStyle name="Output 3 11" xfId="30359"/>
    <cellStyle name="Output 3 11 2" xfId="30360"/>
    <cellStyle name="Output 3 11 2 2" xfId="30361"/>
    <cellStyle name="Output 3 11 2 2 2" xfId="30362"/>
    <cellStyle name="Output 3 11 3" xfId="30363"/>
    <cellStyle name="Output 3 11 3 2" xfId="30364"/>
    <cellStyle name="Output 3 11 3 2 2" xfId="30365"/>
    <cellStyle name="Output 3 11 4" xfId="30366"/>
    <cellStyle name="Output 3 11 4 2" xfId="30367"/>
    <cellStyle name="Output 3 12" xfId="30368"/>
    <cellStyle name="Output 3 12 2" xfId="30369"/>
    <cellStyle name="Output 3 12 2 2" xfId="30370"/>
    <cellStyle name="Output 3 13" xfId="30371"/>
    <cellStyle name="Output 3 13 2" xfId="30372"/>
    <cellStyle name="Output 3 13 2 2" xfId="30373"/>
    <cellStyle name="Output 3 14" xfId="30374"/>
    <cellStyle name="Output 3 14 2" xfId="30375"/>
    <cellStyle name="Output 3 2" xfId="30376"/>
    <cellStyle name="Output 3 2 10" xfId="30377"/>
    <cellStyle name="Output 3 2 10 2" xfId="30378"/>
    <cellStyle name="Output 3 2 10 2 2" xfId="30379"/>
    <cellStyle name="Output 3 2 11" xfId="30380"/>
    <cellStyle name="Output 3 2 11 2" xfId="30381"/>
    <cellStyle name="Output 3 2 2" xfId="30382"/>
    <cellStyle name="Output 3 2 2 10" xfId="30383"/>
    <cellStyle name="Output 3 2 2 10 2" xfId="30384"/>
    <cellStyle name="Output 3 2 2 2" xfId="3038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3" xfId="30391"/>
    <cellStyle name="Output 3 2 2 2 2 2 3 2" xfId="30392"/>
    <cellStyle name="Output 3 2 2 2 2 2 3 2 2" xfId="30393"/>
    <cellStyle name="Output 3 2 2 2 2 2 4" xfId="30394"/>
    <cellStyle name="Output 3 2 2 2 2 2 4 2" xfId="30395"/>
    <cellStyle name="Output 3 2 2 2 2 2 4 2 2" xfId="30396"/>
    <cellStyle name="Output 3 2 2 2 2 2 5" xfId="30397"/>
    <cellStyle name="Output 3 2 2 2 2 2 5 2" xfId="30398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3" xfId="30403"/>
    <cellStyle name="Output 3 2 2 2 2 3 3 2" xfId="30404"/>
    <cellStyle name="Output 3 2 2 2 2 3 3 2 2" xfId="30405"/>
    <cellStyle name="Output 3 2 2 2 2 3 4" xfId="30406"/>
    <cellStyle name="Output 3 2 2 2 2 3 4 2" xfId="30407"/>
    <cellStyle name="Output 3 2 2 2 2 3 4 2 2" xfId="30408"/>
    <cellStyle name="Output 3 2 2 2 2 3 5" xfId="30409"/>
    <cellStyle name="Output 3 2 2 2 2 3 5 2" xfId="30410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3" xfId="30415"/>
    <cellStyle name="Output 3 2 2 2 2 4 3 2" xfId="30416"/>
    <cellStyle name="Output 3 2 2 2 2 4 3 2 2" xfId="30417"/>
    <cellStyle name="Output 3 2 2 2 2 4 4" xfId="30418"/>
    <cellStyle name="Output 3 2 2 2 2 4 4 2" xfId="30419"/>
    <cellStyle name="Output 3 2 2 2 2 4 4 2 2" xfId="30420"/>
    <cellStyle name="Output 3 2 2 2 2 4 5" xfId="30421"/>
    <cellStyle name="Output 3 2 2 2 2 4 5 2" xfId="30422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3" xfId="30427"/>
    <cellStyle name="Output 3 2 2 2 2 5 3 2" xfId="30428"/>
    <cellStyle name="Output 3 2 2 2 2 5 3 2 2" xfId="30429"/>
    <cellStyle name="Output 3 2 2 2 2 5 4" xfId="30430"/>
    <cellStyle name="Output 3 2 2 2 2 5 4 2" xfId="30431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3" xfId="30436"/>
    <cellStyle name="Output 3 2 2 2 2 6 3 2" xfId="30437"/>
    <cellStyle name="Output 3 2 2 2 2 6 3 2 2" xfId="30438"/>
    <cellStyle name="Output 3 2 2 2 2 6 4" xfId="30439"/>
    <cellStyle name="Output 3 2 2 2 2 6 4 2" xfId="30440"/>
    <cellStyle name="Output 3 2 2 2 2 7" xfId="30441"/>
    <cellStyle name="Output 3 2 2 2 2 7 2" xfId="30442"/>
    <cellStyle name="Output 3 2 2 2 2 7 2 2" xfId="30443"/>
    <cellStyle name="Output 3 2 2 2 2 8" xfId="30444"/>
    <cellStyle name="Output 3 2 2 2 2 8 2" xfId="3044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3" xfId="30451"/>
    <cellStyle name="Output 3 2 2 2 3 2 3 2" xfId="30452"/>
    <cellStyle name="Output 3 2 2 2 3 2 3 2 2" xfId="30453"/>
    <cellStyle name="Output 3 2 2 2 3 2 4" xfId="30454"/>
    <cellStyle name="Output 3 2 2 2 3 2 4 2" xfId="30455"/>
    <cellStyle name="Output 3 2 2 2 3 2 4 2 2" xfId="30456"/>
    <cellStyle name="Output 3 2 2 2 3 2 5" xfId="30457"/>
    <cellStyle name="Output 3 2 2 2 3 2 5 2" xfId="30458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3" xfId="30463"/>
    <cellStyle name="Output 3 2 2 2 3 3 3 2" xfId="30464"/>
    <cellStyle name="Output 3 2 2 2 3 3 3 2 2" xfId="30465"/>
    <cellStyle name="Output 3 2 2 2 3 3 4" xfId="30466"/>
    <cellStyle name="Output 3 2 2 2 3 3 4 2" xfId="30467"/>
    <cellStyle name="Output 3 2 2 2 3 3 4 2 2" xfId="30468"/>
    <cellStyle name="Output 3 2 2 2 3 3 5" xfId="30469"/>
    <cellStyle name="Output 3 2 2 2 3 3 5 2" xfId="30470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3" xfId="30475"/>
    <cellStyle name="Output 3 2 2 2 3 4 3 2" xfId="30476"/>
    <cellStyle name="Output 3 2 2 2 3 4 3 2 2" xfId="30477"/>
    <cellStyle name="Output 3 2 2 2 3 4 4" xfId="30478"/>
    <cellStyle name="Output 3 2 2 2 3 4 4 2" xfId="30479"/>
    <cellStyle name="Output 3 2 2 2 3 4 4 2 2" xfId="30480"/>
    <cellStyle name="Output 3 2 2 2 3 4 5" xfId="30481"/>
    <cellStyle name="Output 3 2 2 2 3 4 5 2" xfId="30482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3" xfId="30487"/>
    <cellStyle name="Output 3 2 2 2 3 5 3 2" xfId="30488"/>
    <cellStyle name="Output 3 2 2 2 3 5 3 2 2" xfId="30489"/>
    <cellStyle name="Output 3 2 2 2 3 5 4" xfId="30490"/>
    <cellStyle name="Output 3 2 2 2 3 5 4 2" xfId="30491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3" xfId="30496"/>
    <cellStyle name="Output 3 2 2 2 3 6 3 2" xfId="30497"/>
    <cellStyle name="Output 3 2 2 2 3 6 3 2 2" xfId="30498"/>
    <cellStyle name="Output 3 2 2 2 3 6 4" xfId="30499"/>
    <cellStyle name="Output 3 2 2 2 3 6 4 2" xfId="30500"/>
    <cellStyle name="Output 3 2 2 2 3 7" xfId="30501"/>
    <cellStyle name="Output 3 2 2 2 3 7 2" xfId="30502"/>
    <cellStyle name="Output 3 2 2 2 3 7 2 2" xfId="30503"/>
    <cellStyle name="Output 3 2 2 2 3 8" xfId="30504"/>
    <cellStyle name="Output 3 2 2 2 3 8 2" xfId="30505"/>
    <cellStyle name="Output 3 2 2 2 4" xfId="30506"/>
    <cellStyle name="Output 3 2 2 2 4 2" xfId="30507"/>
    <cellStyle name="Output 3 2 2 2 4 2 2" xfId="30508"/>
    <cellStyle name="Output 3 2 2 2 4 2 2 2" xfId="30509"/>
    <cellStyle name="Output 3 2 2 2 4 3" xfId="30510"/>
    <cellStyle name="Output 3 2 2 2 4 3 2" xfId="30511"/>
    <cellStyle name="Output 3 2 2 2 4 3 2 2" xfId="30512"/>
    <cellStyle name="Output 3 2 2 2 4 4" xfId="30513"/>
    <cellStyle name="Output 3 2 2 2 4 4 2" xfId="30514"/>
    <cellStyle name="Output 3 2 2 2 4 4 2 2" xfId="30515"/>
    <cellStyle name="Output 3 2 2 2 4 5" xfId="30516"/>
    <cellStyle name="Output 3 2 2 2 4 5 2" xfId="30517"/>
    <cellStyle name="Output 3 2 2 2 5" xfId="30518"/>
    <cellStyle name="Output 3 2 2 2 5 2" xfId="30519"/>
    <cellStyle name="Output 3 2 2 2 5 2 2" xfId="30520"/>
    <cellStyle name="Output 3 2 2 2 5 2 2 2" xfId="30521"/>
    <cellStyle name="Output 3 2 2 2 5 3" xfId="30522"/>
    <cellStyle name="Output 3 2 2 2 5 3 2" xfId="30523"/>
    <cellStyle name="Output 3 2 2 2 5 3 2 2" xfId="30524"/>
    <cellStyle name="Output 3 2 2 2 5 4" xfId="30525"/>
    <cellStyle name="Output 3 2 2 2 5 4 2" xfId="30526"/>
    <cellStyle name="Output 3 2 2 2 5 4 2 2" xfId="30527"/>
    <cellStyle name="Output 3 2 2 2 5 5" xfId="30528"/>
    <cellStyle name="Output 3 2 2 2 5 5 2" xfId="30529"/>
    <cellStyle name="Output 3 2 2 2 6" xfId="30530"/>
    <cellStyle name="Output 3 2 2 2 6 2" xfId="30531"/>
    <cellStyle name="Output 3 2 2 2 6 2 2" xfId="30532"/>
    <cellStyle name="Output 3 2 2 2 6 2 2 2" xfId="30533"/>
    <cellStyle name="Output 3 2 2 2 6 3" xfId="30534"/>
    <cellStyle name="Output 3 2 2 2 6 3 2" xfId="30535"/>
    <cellStyle name="Output 3 2 2 2 6 3 2 2" xfId="30536"/>
    <cellStyle name="Output 3 2 2 2 6 4" xfId="30537"/>
    <cellStyle name="Output 3 2 2 2 6 4 2" xfId="30538"/>
    <cellStyle name="Output 3 2 2 2 7" xfId="30539"/>
    <cellStyle name="Output 3 2 2 2 7 2" xfId="30540"/>
    <cellStyle name="Output 3 2 2 2 7 2 2" xfId="30541"/>
    <cellStyle name="Output 3 2 2 2 7 2 2 2" xfId="30542"/>
    <cellStyle name="Output 3 2 2 2 7 3" xfId="30543"/>
    <cellStyle name="Output 3 2 2 2 7 3 2" xfId="30544"/>
    <cellStyle name="Output 3 2 2 2 7 3 2 2" xfId="30545"/>
    <cellStyle name="Output 3 2 2 2 7 4" xfId="30546"/>
    <cellStyle name="Output 3 2 2 2 7 4 2" xfId="30547"/>
    <cellStyle name="Output 3 2 2 2 8" xfId="30548"/>
    <cellStyle name="Output 3 2 2 2 8 2" xfId="30549"/>
    <cellStyle name="Output 3 2 2 2 8 2 2" xfId="3055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3" xfId="30558"/>
    <cellStyle name="Output 3 2 2 3 2 3 2" xfId="30559"/>
    <cellStyle name="Output 3 2 2 3 2 3 2 2" xfId="30560"/>
    <cellStyle name="Output 3 2 2 3 2 4" xfId="30561"/>
    <cellStyle name="Output 3 2 2 3 2 4 2" xfId="30562"/>
    <cellStyle name="Output 3 2 2 3 2 4 2 2" xfId="30563"/>
    <cellStyle name="Output 3 2 2 3 2 5" xfId="30564"/>
    <cellStyle name="Output 3 2 2 3 2 5 2" xfId="30565"/>
    <cellStyle name="Output 3 2 2 3 3" xfId="30566"/>
    <cellStyle name="Output 3 2 2 3 3 2" xfId="30567"/>
    <cellStyle name="Output 3 2 2 3 3 2 2" xfId="30568"/>
    <cellStyle name="Output 3 2 2 3 3 2 2 2" xfId="30569"/>
    <cellStyle name="Output 3 2 2 3 3 3" xfId="30570"/>
    <cellStyle name="Output 3 2 2 3 3 3 2" xfId="30571"/>
    <cellStyle name="Output 3 2 2 3 3 3 2 2" xfId="30572"/>
    <cellStyle name="Output 3 2 2 3 3 4" xfId="30573"/>
    <cellStyle name="Output 3 2 2 3 3 4 2" xfId="30574"/>
    <cellStyle name="Output 3 2 2 3 3 4 2 2" xfId="30575"/>
    <cellStyle name="Output 3 2 2 3 3 5" xfId="30576"/>
    <cellStyle name="Output 3 2 2 3 3 5 2" xfId="30577"/>
    <cellStyle name="Output 3 2 2 3 4" xfId="30578"/>
    <cellStyle name="Output 3 2 2 3 4 2" xfId="30579"/>
    <cellStyle name="Output 3 2 2 3 4 2 2" xfId="30580"/>
    <cellStyle name="Output 3 2 2 3 4 2 2 2" xfId="30581"/>
    <cellStyle name="Output 3 2 2 3 4 3" xfId="30582"/>
    <cellStyle name="Output 3 2 2 3 4 3 2" xfId="30583"/>
    <cellStyle name="Output 3 2 2 3 4 3 2 2" xfId="30584"/>
    <cellStyle name="Output 3 2 2 3 4 4" xfId="30585"/>
    <cellStyle name="Output 3 2 2 3 4 4 2" xfId="30586"/>
    <cellStyle name="Output 3 2 2 3 4 4 2 2" xfId="30587"/>
    <cellStyle name="Output 3 2 2 3 4 5" xfId="30588"/>
    <cellStyle name="Output 3 2 2 3 4 5 2" xfId="30589"/>
    <cellStyle name="Output 3 2 2 3 5" xfId="30590"/>
    <cellStyle name="Output 3 2 2 3 5 2" xfId="30591"/>
    <cellStyle name="Output 3 2 2 3 5 2 2" xfId="30592"/>
    <cellStyle name="Output 3 2 2 3 5 2 2 2" xfId="30593"/>
    <cellStyle name="Output 3 2 2 3 5 3" xfId="30594"/>
    <cellStyle name="Output 3 2 2 3 5 3 2" xfId="30595"/>
    <cellStyle name="Output 3 2 2 3 5 3 2 2" xfId="30596"/>
    <cellStyle name="Output 3 2 2 3 5 4" xfId="30597"/>
    <cellStyle name="Output 3 2 2 3 5 4 2" xfId="30598"/>
    <cellStyle name="Output 3 2 2 3 6" xfId="30599"/>
    <cellStyle name="Output 3 2 2 3 6 2" xfId="30600"/>
    <cellStyle name="Output 3 2 2 3 6 2 2" xfId="30601"/>
    <cellStyle name="Output 3 2 2 3 6 2 2 2" xfId="30602"/>
    <cellStyle name="Output 3 2 2 3 6 3" xfId="30603"/>
    <cellStyle name="Output 3 2 2 3 6 3 2" xfId="30604"/>
    <cellStyle name="Output 3 2 2 3 6 3 2 2" xfId="30605"/>
    <cellStyle name="Output 3 2 2 3 6 4" xfId="30606"/>
    <cellStyle name="Output 3 2 2 3 6 4 2" xfId="30607"/>
    <cellStyle name="Output 3 2 2 3 7" xfId="30608"/>
    <cellStyle name="Output 3 2 2 3 7 2" xfId="30609"/>
    <cellStyle name="Output 3 2 2 3 7 2 2" xfId="30610"/>
    <cellStyle name="Output 3 2 2 3 8" xfId="30611"/>
    <cellStyle name="Output 3 2 2 3 8 2" xfId="30612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3" xfId="30618"/>
    <cellStyle name="Output 3 2 2 4 2 3 2" xfId="30619"/>
    <cellStyle name="Output 3 2 2 4 2 3 2 2" xfId="30620"/>
    <cellStyle name="Output 3 2 2 4 2 4" xfId="30621"/>
    <cellStyle name="Output 3 2 2 4 2 4 2" xfId="30622"/>
    <cellStyle name="Output 3 2 2 4 2 4 2 2" xfId="30623"/>
    <cellStyle name="Output 3 2 2 4 2 5" xfId="30624"/>
    <cellStyle name="Output 3 2 2 4 2 5 2" xfId="30625"/>
    <cellStyle name="Output 3 2 2 4 3" xfId="30626"/>
    <cellStyle name="Output 3 2 2 4 3 2" xfId="30627"/>
    <cellStyle name="Output 3 2 2 4 3 2 2" xfId="30628"/>
    <cellStyle name="Output 3 2 2 4 3 2 2 2" xfId="30629"/>
    <cellStyle name="Output 3 2 2 4 3 3" xfId="30630"/>
    <cellStyle name="Output 3 2 2 4 3 3 2" xfId="30631"/>
    <cellStyle name="Output 3 2 2 4 3 3 2 2" xfId="30632"/>
    <cellStyle name="Output 3 2 2 4 3 4" xfId="30633"/>
    <cellStyle name="Output 3 2 2 4 3 4 2" xfId="30634"/>
    <cellStyle name="Output 3 2 2 4 3 4 2 2" xfId="30635"/>
    <cellStyle name="Output 3 2 2 4 3 5" xfId="30636"/>
    <cellStyle name="Output 3 2 2 4 3 5 2" xfId="30637"/>
    <cellStyle name="Output 3 2 2 4 4" xfId="30638"/>
    <cellStyle name="Output 3 2 2 4 4 2" xfId="30639"/>
    <cellStyle name="Output 3 2 2 4 4 2 2" xfId="30640"/>
    <cellStyle name="Output 3 2 2 4 4 2 2 2" xfId="30641"/>
    <cellStyle name="Output 3 2 2 4 4 3" xfId="30642"/>
    <cellStyle name="Output 3 2 2 4 4 3 2" xfId="30643"/>
    <cellStyle name="Output 3 2 2 4 4 3 2 2" xfId="30644"/>
    <cellStyle name="Output 3 2 2 4 4 4" xfId="30645"/>
    <cellStyle name="Output 3 2 2 4 4 4 2" xfId="30646"/>
    <cellStyle name="Output 3 2 2 4 4 4 2 2" xfId="30647"/>
    <cellStyle name="Output 3 2 2 4 4 5" xfId="30648"/>
    <cellStyle name="Output 3 2 2 4 4 5 2" xfId="30649"/>
    <cellStyle name="Output 3 2 2 4 5" xfId="30650"/>
    <cellStyle name="Output 3 2 2 4 5 2" xfId="30651"/>
    <cellStyle name="Output 3 2 2 4 5 2 2" xfId="30652"/>
    <cellStyle name="Output 3 2 2 4 5 2 2 2" xfId="30653"/>
    <cellStyle name="Output 3 2 2 4 5 3" xfId="30654"/>
    <cellStyle name="Output 3 2 2 4 5 3 2" xfId="30655"/>
    <cellStyle name="Output 3 2 2 4 5 3 2 2" xfId="30656"/>
    <cellStyle name="Output 3 2 2 4 5 4" xfId="30657"/>
    <cellStyle name="Output 3 2 2 4 5 4 2" xfId="30658"/>
    <cellStyle name="Output 3 2 2 4 6" xfId="30659"/>
    <cellStyle name="Output 3 2 2 4 6 2" xfId="30660"/>
    <cellStyle name="Output 3 2 2 4 6 2 2" xfId="30661"/>
    <cellStyle name="Output 3 2 2 4 6 2 2 2" xfId="30662"/>
    <cellStyle name="Output 3 2 2 4 6 3" xfId="30663"/>
    <cellStyle name="Output 3 2 2 4 6 3 2" xfId="30664"/>
    <cellStyle name="Output 3 2 2 4 6 3 2 2" xfId="30665"/>
    <cellStyle name="Output 3 2 2 4 6 4" xfId="30666"/>
    <cellStyle name="Output 3 2 2 4 6 4 2" xfId="30667"/>
    <cellStyle name="Output 3 2 2 4 7" xfId="30668"/>
    <cellStyle name="Output 3 2 2 4 7 2" xfId="30669"/>
    <cellStyle name="Output 3 2 2 4 7 2 2" xfId="30670"/>
    <cellStyle name="Output 3 2 2 4 8" xfId="30671"/>
    <cellStyle name="Output 3 2 2 4 8 2" xfId="30672"/>
    <cellStyle name="Output 3 2 2 5" xfId="30673"/>
    <cellStyle name="Output 3 2 2 5 2" xfId="30674"/>
    <cellStyle name="Output 3 2 2 5 2 2" xfId="30675"/>
    <cellStyle name="Output 3 2 2 5 2 2 2" xfId="30676"/>
    <cellStyle name="Output 3 2 2 5 3" xfId="30677"/>
    <cellStyle name="Output 3 2 2 5 3 2" xfId="30678"/>
    <cellStyle name="Output 3 2 2 5 3 2 2" xfId="30679"/>
    <cellStyle name="Output 3 2 2 5 4" xfId="30680"/>
    <cellStyle name="Output 3 2 2 5 4 2" xfId="30681"/>
    <cellStyle name="Output 3 2 2 5 4 2 2" xfId="30682"/>
    <cellStyle name="Output 3 2 2 5 5" xfId="30683"/>
    <cellStyle name="Output 3 2 2 5 5 2" xfId="30684"/>
    <cellStyle name="Output 3 2 2 6" xfId="30685"/>
    <cellStyle name="Output 3 2 2 6 2" xfId="30686"/>
    <cellStyle name="Output 3 2 2 6 2 2" xfId="30687"/>
    <cellStyle name="Output 3 2 2 6 2 2 2" xfId="30688"/>
    <cellStyle name="Output 3 2 2 6 3" xfId="30689"/>
    <cellStyle name="Output 3 2 2 6 3 2" xfId="30690"/>
    <cellStyle name="Output 3 2 2 6 3 2 2" xfId="30691"/>
    <cellStyle name="Output 3 2 2 6 4" xfId="30692"/>
    <cellStyle name="Output 3 2 2 6 4 2" xfId="30693"/>
    <cellStyle name="Output 3 2 2 6 4 2 2" xfId="30694"/>
    <cellStyle name="Output 3 2 2 6 5" xfId="30695"/>
    <cellStyle name="Output 3 2 2 6 5 2" xfId="30696"/>
    <cellStyle name="Output 3 2 2 7" xfId="30697"/>
    <cellStyle name="Output 3 2 2 7 2" xfId="30698"/>
    <cellStyle name="Output 3 2 2 7 2 2" xfId="30699"/>
    <cellStyle name="Output 3 2 2 7 2 2 2" xfId="30700"/>
    <cellStyle name="Output 3 2 2 7 3" xfId="30701"/>
    <cellStyle name="Output 3 2 2 7 3 2" xfId="30702"/>
    <cellStyle name="Output 3 2 2 7 3 2 2" xfId="30703"/>
    <cellStyle name="Output 3 2 2 7 4" xfId="30704"/>
    <cellStyle name="Output 3 2 2 7 4 2" xfId="30705"/>
    <cellStyle name="Output 3 2 2 8" xfId="30706"/>
    <cellStyle name="Output 3 2 2 8 2" xfId="30707"/>
    <cellStyle name="Output 3 2 2 8 2 2" xfId="30708"/>
    <cellStyle name="Output 3 2 2 8 2 2 2" xfId="30709"/>
    <cellStyle name="Output 3 2 2 8 3" xfId="30710"/>
    <cellStyle name="Output 3 2 2 8 3 2" xfId="30711"/>
    <cellStyle name="Output 3 2 2 8 3 2 2" xfId="30712"/>
    <cellStyle name="Output 3 2 2 8 4" xfId="30713"/>
    <cellStyle name="Output 3 2 2 8 4 2" xfId="30714"/>
    <cellStyle name="Output 3 2 2 9" xfId="30715"/>
    <cellStyle name="Output 3 2 2 9 2" xfId="30716"/>
    <cellStyle name="Output 3 2 2 9 2 2" xfId="30717"/>
    <cellStyle name="Output 3 2 3" xfId="30718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3" xfId="30724"/>
    <cellStyle name="Output 3 2 3 2 2 3 2" xfId="30725"/>
    <cellStyle name="Output 3 2 3 2 2 3 2 2" xfId="30726"/>
    <cellStyle name="Output 3 2 3 2 2 4" xfId="30727"/>
    <cellStyle name="Output 3 2 3 2 2 4 2" xfId="30728"/>
    <cellStyle name="Output 3 2 3 2 2 4 2 2" xfId="30729"/>
    <cellStyle name="Output 3 2 3 2 2 5" xfId="30730"/>
    <cellStyle name="Output 3 2 3 2 2 5 2" xfId="30731"/>
    <cellStyle name="Output 3 2 3 2 3" xfId="30732"/>
    <cellStyle name="Output 3 2 3 2 3 2" xfId="30733"/>
    <cellStyle name="Output 3 2 3 2 3 2 2" xfId="30734"/>
    <cellStyle name="Output 3 2 3 2 3 2 2 2" xfId="30735"/>
    <cellStyle name="Output 3 2 3 2 3 3" xfId="30736"/>
    <cellStyle name="Output 3 2 3 2 3 3 2" xfId="30737"/>
    <cellStyle name="Output 3 2 3 2 3 3 2 2" xfId="30738"/>
    <cellStyle name="Output 3 2 3 2 3 4" xfId="30739"/>
    <cellStyle name="Output 3 2 3 2 3 4 2" xfId="30740"/>
    <cellStyle name="Output 3 2 3 2 3 4 2 2" xfId="30741"/>
    <cellStyle name="Output 3 2 3 2 3 5" xfId="30742"/>
    <cellStyle name="Output 3 2 3 2 3 5 2" xfId="30743"/>
    <cellStyle name="Output 3 2 3 2 4" xfId="30744"/>
    <cellStyle name="Output 3 2 3 2 4 2" xfId="30745"/>
    <cellStyle name="Output 3 2 3 2 4 2 2" xfId="30746"/>
    <cellStyle name="Output 3 2 3 2 4 2 2 2" xfId="30747"/>
    <cellStyle name="Output 3 2 3 2 4 3" xfId="30748"/>
    <cellStyle name="Output 3 2 3 2 4 3 2" xfId="30749"/>
    <cellStyle name="Output 3 2 3 2 4 3 2 2" xfId="30750"/>
    <cellStyle name="Output 3 2 3 2 4 4" xfId="30751"/>
    <cellStyle name="Output 3 2 3 2 4 4 2" xfId="30752"/>
    <cellStyle name="Output 3 2 3 2 4 4 2 2" xfId="30753"/>
    <cellStyle name="Output 3 2 3 2 4 5" xfId="30754"/>
    <cellStyle name="Output 3 2 3 2 4 5 2" xfId="30755"/>
    <cellStyle name="Output 3 2 3 2 5" xfId="30756"/>
    <cellStyle name="Output 3 2 3 2 5 2" xfId="30757"/>
    <cellStyle name="Output 3 2 3 2 5 2 2" xfId="30758"/>
    <cellStyle name="Output 3 2 3 2 5 2 2 2" xfId="30759"/>
    <cellStyle name="Output 3 2 3 2 5 3" xfId="30760"/>
    <cellStyle name="Output 3 2 3 2 5 3 2" xfId="30761"/>
    <cellStyle name="Output 3 2 3 2 5 3 2 2" xfId="30762"/>
    <cellStyle name="Output 3 2 3 2 5 4" xfId="30763"/>
    <cellStyle name="Output 3 2 3 2 5 4 2" xfId="30764"/>
    <cellStyle name="Output 3 2 3 2 6" xfId="30765"/>
    <cellStyle name="Output 3 2 3 2 6 2" xfId="30766"/>
    <cellStyle name="Output 3 2 3 2 6 2 2" xfId="30767"/>
    <cellStyle name="Output 3 2 3 2 6 2 2 2" xfId="30768"/>
    <cellStyle name="Output 3 2 3 2 6 3" xfId="30769"/>
    <cellStyle name="Output 3 2 3 2 6 3 2" xfId="30770"/>
    <cellStyle name="Output 3 2 3 2 6 3 2 2" xfId="30771"/>
    <cellStyle name="Output 3 2 3 2 6 4" xfId="30772"/>
    <cellStyle name="Output 3 2 3 2 6 4 2" xfId="30773"/>
    <cellStyle name="Output 3 2 3 2 7" xfId="30774"/>
    <cellStyle name="Output 3 2 3 2 7 2" xfId="30775"/>
    <cellStyle name="Output 3 2 3 2 7 2 2" xfId="30776"/>
    <cellStyle name="Output 3 2 3 2 8" xfId="30777"/>
    <cellStyle name="Output 3 2 3 2 8 2" xfId="30778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3" xfId="30784"/>
    <cellStyle name="Output 3 2 3 3 2 3 2" xfId="30785"/>
    <cellStyle name="Output 3 2 3 3 2 3 2 2" xfId="30786"/>
    <cellStyle name="Output 3 2 3 3 2 4" xfId="30787"/>
    <cellStyle name="Output 3 2 3 3 2 4 2" xfId="30788"/>
    <cellStyle name="Output 3 2 3 3 2 4 2 2" xfId="30789"/>
    <cellStyle name="Output 3 2 3 3 2 5" xfId="30790"/>
    <cellStyle name="Output 3 2 3 3 2 5 2" xfId="30791"/>
    <cellStyle name="Output 3 2 3 3 3" xfId="30792"/>
    <cellStyle name="Output 3 2 3 3 3 2" xfId="30793"/>
    <cellStyle name="Output 3 2 3 3 3 2 2" xfId="30794"/>
    <cellStyle name="Output 3 2 3 3 3 2 2 2" xfId="30795"/>
    <cellStyle name="Output 3 2 3 3 3 3" xfId="30796"/>
    <cellStyle name="Output 3 2 3 3 3 3 2" xfId="30797"/>
    <cellStyle name="Output 3 2 3 3 3 3 2 2" xfId="30798"/>
    <cellStyle name="Output 3 2 3 3 3 4" xfId="30799"/>
    <cellStyle name="Output 3 2 3 3 3 4 2" xfId="30800"/>
    <cellStyle name="Output 3 2 3 3 3 4 2 2" xfId="30801"/>
    <cellStyle name="Output 3 2 3 3 3 5" xfId="30802"/>
    <cellStyle name="Output 3 2 3 3 3 5 2" xfId="30803"/>
    <cellStyle name="Output 3 2 3 3 4" xfId="30804"/>
    <cellStyle name="Output 3 2 3 3 4 2" xfId="30805"/>
    <cellStyle name="Output 3 2 3 3 4 2 2" xfId="30806"/>
    <cellStyle name="Output 3 2 3 3 4 2 2 2" xfId="30807"/>
    <cellStyle name="Output 3 2 3 3 4 3" xfId="30808"/>
    <cellStyle name="Output 3 2 3 3 4 3 2" xfId="30809"/>
    <cellStyle name="Output 3 2 3 3 4 3 2 2" xfId="30810"/>
    <cellStyle name="Output 3 2 3 3 4 4" xfId="30811"/>
    <cellStyle name="Output 3 2 3 3 4 4 2" xfId="30812"/>
    <cellStyle name="Output 3 2 3 3 4 4 2 2" xfId="30813"/>
    <cellStyle name="Output 3 2 3 3 4 5" xfId="30814"/>
    <cellStyle name="Output 3 2 3 3 4 5 2" xfId="30815"/>
    <cellStyle name="Output 3 2 3 3 5" xfId="30816"/>
    <cellStyle name="Output 3 2 3 3 5 2" xfId="30817"/>
    <cellStyle name="Output 3 2 3 3 5 2 2" xfId="30818"/>
    <cellStyle name="Output 3 2 3 3 5 2 2 2" xfId="30819"/>
    <cellStyle name="Output 3 2 3 3 5 3" xfId="30820"/>
    <cellStyle name="Output 3 2 3 3 5 3 2" xfId="30821"/>
    <cellStyle name="Output 3 2 3 3 5 3 2 2" xfId="30822"/>
    <cellStyle name="Output 3 2 3 3 5 4" xfId="30823"/>
    <cellStyle name="Output 3 2 3 3 5 4 2" xfId="30824"/>
    <cellStyle name="Output 3 2 3 3 6" xfId="30825"/>
    <cellStyle name="Output 3 2 3 3 6 2" xfId="30826"/>
    <cellStyle name="Output 3 2 3 3 6 2 2" xfId="30827"/>
    <cellStyle name="Output 3 2 3 3 6 2 2 2" xfId="30828"/>
    <cellStyle name="Output 3 2 3 3 6 3" xfId="30829"/>
    <cellStyle name="Output 3 2 3 3 6 3 2" xfId="30830"/>
    <cellStyle name="Output 3 2 3 3 6 3 2 2" xfId="30831"/>
    <cellStyle name="Output 3 2 3 3 6 4" xfId="30832"/>
    <cellStyle name="Output 3 2 3 3 6 4 2" xfId="30833"/>
    <cellStyle name="Output 3 2 3 3 7" xfId="30834"/>
    <cellStyle name="Output 3 2 3 3 7 2" xfId="30835"/>
    <cellStyle name="Output 3 2 3 3 7 2 2" xfId="30836"/>
    <cellStyle name="Output 3 2 3 3 8" xfId="30837"/>
    <cellStyle name="Output 3 2 3 3 8 2" xfId="30838"/>
    <cellStyle name="Output 3 2 3 4" xfId="30839"/>
    <cellStyle name="Output 3 2 3 4 2" xfId="30840"/>
    <cellStyle name="Output 3 2 3 4 2 2" xfId="30841"/>
    <cellStyle name="Output 3 2 3 4 2 2 2" xfId="30842"/>
    <cellStyle name="Output 3 2 3 4 3" xfId="30843"/>
    <cellStyle name="Output 3 2 3 4 3 2" xfId="30844"/>
    <cellStyle name="Output 3 2 3 4 3 2 2" xfId="30845"/>
    <cellStyle name="Output 3 2 3 4 4" xfId="30846"/>
    <cellStyle name="Output 3 2 3 4 4 2" xfId="30847"/>
    <cellStyle name="Output 3 2 3 4 4 2 2" xfId="30848"/>
    <cellStyle name="Output 3 2 3 4 5" xfId="30849"/>
    <cellStyle name="Output 3 2 3 4 5 2" xfId="30850"/>
    <cellStyle name="Output 3 2 3 5" xfId="30851"/>
    <cellStyle name="Output 3 2 3 5 2" xfId="30852"/>
    <cellStyle name="Output 3 2 3 5 2 2" xfId="30853"/>
    <cellStyle name="Output 3 2 3 5 2 2 2" xfId="30854"/>
    <cellStyle name="Output 3 2 3 5 3" xfId="30855"/>
    <cellStyle name="Output 3 2 3 5 3 2" xfId="30856"/>
    <cellStyle name="Output 3 2 3 5 3 2 2" xfId="30857"/>
    <cellStyle name="Output 3 2 3 5 4" xfId="30858"/>
    <cellStyle name="Output 3 2 3 5 4 2" xfId="30859"/>
    <cellStyle name="Output 3 2 3 5 4 2 2" xfId="30860"/>
    <cellStyle name="Output 3 2 3 5 5" xfId="30861"/>
    <cellStyle name="Output 3 2 3 5 5 2" xfId="30862"/>
    <cellStyle name="Output 3 2 3 6" xfId="30863"/>
    <cellStyle name="Output 3 2 3 6 2" xfId="30864"/>
    <cellStyle name="Output 3 2 3 6 2 2" xfId="30865"/>
    <cellStyle name="Output 3 2 3 6 2 2 2" xfId="30866"/>
    <cellStyle name="Output 3 2 3 6 3" xfId="30867"/>
    <cellStyle name="Output 3 2 3 6 3 2" xfId="30868"/>
    <cellStyle name="Output 3 2 3 6 3 2 2" xfId="30869"/>
    <cellStyle name="Output 3 2 3 6 4" xfId="30870"/>
    <cellStyle name="Output 3 2 3 6 4 2" xfId="30871"/>
    <cellStyle name="Output 3 2 3 7" xfId="30872"/>
    <cellStyle name="Output 3 2 3 7 2" xfId="30873"/>
    <cellStyle name="Output 3 2 3 7 2 2" xfId="30874"/>
    <cellStyle name="Output 3 2 3 7 2 2 2" xfId="30875"/>
    <cellStyle name="Output 3 2 3 7 3" xfId="30876"/>
    <cellStyle name="Output 3 2 3 7 3 2" xfId="30877"/>
    <cellStyle name="Output 3 2 3 7 3 2 2" xfId="30878"/>
    <cellStyle name="Output 3 2 3 7 4" xfId="30879"/>
    <cellStyle name="Output 3 2 3 7 4 2" xfId="30880"/>
    <cellStyle name="Output 3 2 3 8" xfId="30881"/>
    <cellStyle name="Output 3 2 3 8 2" xfId="30882"/>
    <cellStyle name="Output 3 2 3 8 2 2" xfId="30883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3" xfId="30891"/>
    <cellStyle name="Output 3 2 4 2 3 2" xfId="30892"/>
    <cellStyle name="Output 3 2 4 2 3 2 2" xfId="30893"/>
    <cellStyle name="Output 3 2 4 2 4" xfId="30894"/>
    <cellStyle name="Output 3 2 4 2 4 2" xfId="30895"/>
    <cellStyle name="Output 3 2 4 2 4 2 2" xfId="30896"/>
    <cellStyle name="Output 3 2 4 2 5" xfId="30897"/>
    <cellStyle name="Output 3 2 4 2 5 2" xfId="30898"/>
    <cellStyle name="Output 3 2 4 3" xfId="30899"/>
    <cellStyle name="Output 3 2 4 3 2" xfId="30900"/>
    <cellStyle name="Output 3 2 4 3 2 2" xfId="30901"/>
    <cellStyle name="Output 3 2 4 3 2 2 2" xfId="30902"/>
    <cellStyle name="Output 3 2 4 3 3" xfId="30903"/>
    <cellStyle name="Output 3 2 4 3 3 2" xfId="30904"/>
    <cellStyle name="Output 3 2 4 3 3 2 2" xfId="30905"/>
    <cellStyle name="Output 3 2 4 3 4" xfId="30906"/>
    <cellStyle name="Output 3 2 4 3 4 2" xfId="30907"/>
    <cellStyle name="Output 3 2 4 3 4 2 2" xfId="30908"/>
    <cellStyle name="Output 3 2 4 3 5" xfId="30909"/>
    <cellStyle name="Output 3 2 4 3 5 2" xfId="30910"/>
    <cellStyle name="Output 3 2 4 4" xfId="30911"/>
    <cellStyle name="Output 3 2 4 4 2" xfId="30912"/>
    <cellStyle name="Output 3 2 4 4 2 2" xfId="30913"/>
    <cellStyle name="Output 3 2 4 4 2 2 2" xfId="30914"/>
    <cellStyle name="Output 3 2 4 4 3" xfId="30915"/>
    <cellStyle name="Output 3 2 4 4 3 2" xfId="30916"/>
    <cellStyle name="Output 3 2 4 4 3 2 2" xfId="30917"/>
    <cellStyle name="Output 3 2 4 4 4" xfId="30918"/>
    <cellStyle name="Output 3 2 4 4 4 2" xfId="30919"/>
    <cellStyle name="Output 3 2 4 4 4 2 2" xfId="30920"/>
    <cellStyle name="Output 3 2 4 4 5" xfId="30921"/>
    <cellStyle name="Output 3 2 4 4 5 2" xfId="30922"/>
    <cellStyle name="Output 3 2 4 5" xfId="30923"/>
    <cellStyle name="Output 3 2 4 5 2" xfId="30924"/>
    <cellStyle name="Output 3 2 4 5 2 2" xfId="30925"/>
    <cellStyle name="Output 3 2 4 5 2 2 2" xfId="30926"/>
    <cellStyle name="Output 3 2 4 5 3" xfId="30927"/>
    <cellStyle name="Output 3 2 4 5 3 2" xfId="30928"/>
    <cellStyle name="Output 3 2 4 5 3 2 2" xfId="30929"/>
    <cellStyle name="Output 3 2 4 5 4" xfId="30930"/>
    <cellStyle name="Output 3 2 4 5 4 2" xfId="30931"/>
    <cellStyle name="Output 3 2 4 6" xfId="30932"/>
    <cellStyle name="Output 3 2 4 6 2" xfId="30933"/>
    <cellStyle name="Output 3 2 4 6 2 2" xfId="30934"/>
    <cellStyle name="Output 3 2 4 6 2 2 2" xfId="30935"/>
    <cellStyle name="Output 3 2 4 6 3" xfId="30936"/>
    <cellStyle name="Output 3 2 4 6 3 2" xfId="30937"/>
    <cellStyle name="Output 3 2 4 6 3 2 2" xfId="30938"/>
    <cellStyle name="Output 3 2 4 6 4" xfId="30939"/>
    <cellStyle name="Output 3 2 4 6 4 2" xfId="30940"/>
    <cellStyle name="Output 3 2 4 7" xfId="30941"/>
    <cellStyle name="Output 3 2 4 7 2" xfId="30942"/>
    <cellStyle name="Output 3 2 4 7 2 2" xfId="30943"/>
    <cellStyle name="Output 3 2 4 8" xfId="30944"/>
    <cellStyle name="Output 3 2 4 8 2" xfId="30945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3" xfId="30951"/>
    <cellStyle name="Output 3 2 5 2 3 2" xfId="30952"/>
    <cellStyle name="Output 3 2 5 2 3 2 2" xfId="30953"/>
    <cellStyle name="Output 3 2 5 2 4" xfId="30954"/>
    <cellStyle name="Output 3 2 5 2 4 2" xfId="30955"/>
    <cellStyle name="Output 3 2 5 2 4 2 2" xfId="30956"/>
    <cellStyle name="Output 3 2 5 2 5" xfId="30957"/>
    <cellStyle name="Output 3 2 5 2 5 2" xfId="30958"/>
    <cellStyle name="Output 3 2 5 3" xfId="30959"/>
    <cellStyle name="Output 3 2 5 3 2" xfId="30960"/>
    <cellStyle name="Output 3 2 5 3 2 2" xfId="30961"/>
    <cellStyle name="Output 3 2 5 3 2 2 2" xfId="30962"/>
    <cellStyle name="Output 3 2 5 3 3" xfId="30963"/>
    <cellStyle name="Output 3 2 5 3 3 2" xfId="30964"/>
    <cellStyle name="Output 3 2 5 3 3 2 2" xfId="30965"/>
    <cellStyle name="Output 3 2 5 3 4" xfId="30966"/>
    <cellStyle name="Output 3 2 5 3 4 2" xfId="30967"/>
    <cellStyle name="Output 3 2 5 3 4 2 2" xfId="30968"/>
    <cellStyle name="Output 3 2 5 3 5" xfId="30969"/>
    <cellStyle name="Output 3 2 5 3 5 2" xfId="30970"/>
    <cellStyle name="Output 3 2 5 4" xfId="30971"/>
    <cellStyle name="Output 3 2 5 4 2" xfId="30972"/>
    <cellStyle name="Output 3 2 5 4 2 2" xfId="30973"/>
    <cellStyle name="Output 3 2 5 4 2 2 2" xfId="30974"/>
    <cellStyle name="Output 3 2 5 4 3" xfId="30975"/>
    <cellStyle name="Output 3 2 5 4 3 2" xfId="30976"/>
    <cellStyle name="Output 3 2 5 4 3 2 2" xfId="30977"/>
    <cellStyle name="Output 3 2 5 4 4" xfId="30978"/>
    <cellStyle name="Output 3 2 5 4 4 2" xfId="30979"/>
    <cellStyle name="Output 3 2 5 4 4 2 2" xfId="30980"/>
    <cellStyle name="Output 3 2 5 4 5" xfId="30981"/>
    <cellStyle name="Output 3 2 5 4 5 2" xfId="30982"/>
    <cellStyle name="Output 3 2 5 5" xfId="30983"/>
    <cellStyle name="Output 3 2 5 5 2" xfId="30984"/>
    <cellStyle name="Output 3 2 5 5 2 2" xfId="30985"/>
    <cellStyle name="Output 3 2 5 5 2 2 2" xfId="30986"/>
    <cellStyle name="Output 3 2 5 5 3" xfId="30987"/>
    <cellStyle name="Output 3 2 5 5 3 2" xfId="30988"/>
    <cellStyle name="Output 3 2 5 5 3 2 2" xfId="30989"/>
    <cellStyle name="Output 3 2 5 5 4" xfId="30990"/>
    <cellStyle name="Output 3 2 5 5 4 2" xfId="30991"/>
    <cellStyle name="Output 3 2 5 6" xfId="30992"/>
    <cellStyle name="Output 3 2 5 6 2" xfId="30993"/>
    <cellStyle name="Output 3 2 5 6 2 2" xfId="30994"/>
    <cellStyle name="Output 3 2 5 6 2 2 2" xfId="30995"/>
    <cellStyle name="Output 3 2 5 6 3" xfId="30996"/>
    <cellStyle name="Output 3 2 5 6 3 2" xfId="30997"/>
    <cellStyle name="Output 3 2 5 6 3 2 2" xfId="30998"/>
    <cellStyle name="Output 3 2 5 6 4" xfId="30999"/>
    <cellStyle name="Output 3 2 5 6 4 2" xfId="31000"/>
    <cellStyle name="Output 3 2 5 7" xfId="31001"/>
    <cellStyle name="Output 3 2 5 7 2" xfId="31002"/>
    <cellStyle name="Output 3 2 5 7 2 2" xfId="31003"/>
    <cellStyle name="Output 3 2 5 8" xfId="31004"/>
    <cellStyle name="Output 3 2 5 8 2" xfId="31005"/>
    <cellStyle name="Output 3 2 6" xfId="31006"/>
    <cellStyle name="Output 3 2 6 2" xfId="31007"/>
    <cellStyle name="Output 3 2 6 2 2" xfId="31008"/>
    <cellStyle name="Output 3 2 6 2 2 2" xfId="31009"/>
    <cellStyle name="Output 3 2 6 3" xfId="31010"/>
    <cellStyle name="Output 3 2 6 3 2" xfId="31011"/>
    <cellStyle name="Output 3 2 6 3 2 2" xfId="31012"/>
    <cellStyle name="Output 3 2 6 4" xfId="31013"/>
    <cellStyle name="Output 3 2 6 4 2" xfId="31014"/>
    <cellStyle name="Output 3 2 6 4 2 2" xfId="31015"/>
    <cellStyle name="Output 3 2 6 5" xfId="31016"/>
    <cellStyle name="Output 3 2 6 5 2" xfId="31017"/>
    <cellStyle name="Output 3 2 7" xfId="31018"/>
    <cellStyle name="Output 3 2 7 2" xfId="31019"/>
    <cellStyle name="Output 3 2 7 2 2" xfId="31020"/>
    <cellStyle name="Output 3 2 7 2 2 2" xfId="31021"/>
    <cellStyle name="Output 3 2 7 3" xfId="31022"/>
    <cellStyle name="Output 3 2 7 3 2" xfId="31023"/>
    <cellStyle name="Output 3 2 7 3 2 2" xfId="31024"/>
    <cellStyle name="Output 3 2 7 4" xfId="31025"/>
    <cellStyle name="Output 3 2 7 4 2" xfId="31026"/>
    <cellStyle name="Output 3 2 7 4 2 2" xfId="31027"/>
    <cellStyle name="Output 3 2 7 5" xfId="31028"/>
    <cellStyle name="Output 3 2 7 5 2" xfId="31029"/>
    <cellStyle name="Output 3 2 8" xfId="31030"/>
    <cellStyle name="Output 3 2 8 2" xfId="31031"/>
    <cellStyle name="Output 3 2 8 2 2" xfId="31032"/>
    <cellStyle name="Output 3 2 8 2 2 2" xfId="31033"/>
    <cellStyle name="Output 3 2 8 3" xfId="31034"/>
    <cellStyle name="Output 3 2 8 3 2" xfId="31035"/>
    <cellStyle name="Output 3 2 8 3 2 2" xfId="31036"/>
    <cellStyle name="Output 3 2 8 4" xfId="31037"/>
    <cellStyle name="Output 3 2 8 4 2" xfId="31038"/>
    <cellStyle name="Output 3 2 9" xfId="31039"/>
    <cellStyle name="Output 3 2 9 2" xfId="31040"/>
    <cellStyle name="Output 3 2 9 2 2" xfId="31041"/>
    <cellStyle name="Output 3 2 9 2 2 2" xfId="31042"/>
    <cellStyle name="Output 3 2 9 3" xfId="31043"/>
    <cellStyle name="Output 3 2 9 3 2" xfId="31044"/>
    <cellStyle name="Output 3 2 9 3 2 2" xfId="31045"/>
    <cellStyle name="Output 3 2 9 4" xfId="31046"/>
    <cellStyle name="Output 3 2 9 4 2" xfId="31047"/>
    <cellStyle name="Output 3 3" xfId="31048"/>
    <cellStyle name="Output 3 3 10" xfId="31049"/>
    <cellStyle name="Output 3 3 10 2" xfId="31050"/>
    <cellStyle name="Output 3 3 2" xfId="31051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3" xfId="31057"/>
    <cellStyle name="Output 3 3 2 2 2 3 2" xfId="31058"/>
    <cellStyle name="Output 3 3 2 2 2 3 2 2" xfId="31059"/>
    <cellStyle name="Output 3 3 2 2 2 4" xfId="31060"/>
    <cellStyle name="Output 3 3 2 2 2 4 2" xfId="31061"/>
    <cellStyle name="Output 3 3 2 2 2 4 2 2" xfId="31062"/>
    <cellStyle name="Output 3 3 2 2 2 5" xfId="31063"/>
    <cellStyle name="Output 3 3 2 2 2 5 2" xfId="31064"/>
    <cellStyle name="Output 3 3 2 2 3" xfId="31065"/>
    <cellStyle name="Output 3 3 2 2 3 2" xfId="31066"/>
    <cellStyle name="Output 3 3 2 2 3 2 2" xfId="31067"/>
    <cellStyle name="Output 3 3 2 2 3 2 2 2" xfId="31068"/>
    <cellStyle name="Output 3 3 2 2 3 3" xfId="31069"/>
    <cellStyle name="Output 3 3 2 2 3 3 2" xfId="31070"/>
    <cellStyle name="Output 3 3 2 2 3 3 2 2" xfId="31071"/>
    <cellStyle name="Output 3 3 2 2 3 4" xfId="31072"/>
    <cellStyle name="Output 3 3 2 2 3 4 2" xfId="31073"/>
    <cellStyle name="Output 3 3 2 2 3 4 2 2" xfId="31074"/>
    <cellStyle name="Output 3 3 2 2 3 5" xfId="31075"/>
    <cellStyle name="Output 3 3 2 2 3 5 2" xfId="31076"/>
    <cellStyle name="Output 3 3 2 2 4" xfId="31077"/>
    <cellStyle name="Output 3 3 2 2 4 2" xfId="31078"/>
    <cellStyle name="Output 3 3 2 2 4 2 2" xfId="31079"/>
    <cellStyle name="Output 3 3 2 2 4 2 2 2" xfId="31080"/>
    <cellStyle name="Output 3 3 2 2 4 3" xfId="31081"/>
    <cellStyle name="Output 3 3 2 2 4 3 2" xfId="31082"/>
    <cellStyle name="Output 3 3 2 2 4 3 2 2" xfId="31083"/>
    <cellStyle name="Output 3 3 2 2 4 4" xfId="31084"/>
    <cellStyle name="Output 3 3 2 2 4 4 2" xfId="31085"/>
    <cellStyle name="Output 3 3 2 2 4 4 2 2" xfId="31086"/>
    <cellStyle name="Output 3 3 2 2 4 5" xfId="31087"/>
    <cellStyle name="Output 3 3 2 2 4 5 2" xfId="31088"/>
    <cellStyle name="Output 3 3 2 2 5" xfId="31089"/>
    <cellStyle name="Output 3 3 2 2 5 2" xfId="31090"/>
    <cellStyle name="Output 3 3 2 2 5 2 2" xfId="31091"/>
    <cellStyle name="Output 3 3 2 2 5 2 2 2" xfId="31092"/>
    <cellStyle name="Output 3 3 2 2 5 3" xfId="31093"/>
    <cellStyle name="Output 3 3 2 2 5 3 2" xfId="31094"/>
    <cellStyle name="Output 3 3 2 2 5 3 2 2" xfId="31095"/>
    <cellStyle name="Output 3 3 2 2 5 4" xfId="31096"/>
    <cellStyle name="Output 3 3 2 2 5 4 2" xfId="31097"/>
    <cellStyle name="Output 3 3 2 2 6" xfId="31098"/>
    <cellStyle name="Output 3 3 2 2 6 2" xfId="31099"/>
    <cellStyle name="Output 3 3 2 2 6 2 2" xfId="31100"/>
    <cellStyle name="Output 3 3 2 2 6 2 2 2" xfId="31101"/>
    <cellStyle name="Output 3 3 2 2 6 3" xfId="31102"/>
    <cellStyle name="Output 3 3 2 2 6 3 2" xfId="31103"/>
    <cellStyle name="Output 3 3 2 2 6 3 2 2" xfId="31104"/>
    <cellStyle name="Output 3 3 2 2 6 4" xfId="31105"/>
    <cellStyle name="Output 3 3 2 2 6 4 2" xfId="31106"/>
    <cellStyle name="Output 3 3 2 2 7" xfId="31107"/>
    <cellStyle name="Output 3 3 2 2 7 2" xfId="31108"/>
    <cellStyle name="Output 3 3 2 2 7 2 2" xfId="31109"/>
    <cellStyle name="Output 3 3 2 2 8" xfId="31110"/>
    <cellStyle name="Output 3 3 2 2 8 2" xfId="31111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3" xfId="31117"/>
    <cellStyle name="Output 3 3 2 3 2 3 2" xfId="31118"/>
    <cellStyle name="Output 3 3 2 3 2 3 2 2" xfId="31119"/>
    <cellStyle name="Output 3 3 2 3 2 4" xfId="31120"/>
    <cellStyle name="Output 3 3 2 3 2 4 2" xfId="31121"/>
    <cellStyle name="Output 3 3 2 3 2 4 2 2" xfId="31122"/>
    <cellStyle name="Output 3 3 2 3 2 5" xfId="31123"/>
    <cellStyle name="Output 3 3 2 3 2 5 2" xfId="31124"/>
    <cellStyle name="Output 3 3 2 3 3" xfId="31125"/>
    <cellStyle name="Output 3 3 2 3 3 2" xfId="31126"/>
    <cellStyle name="Output 3 3 2 3 3 2 2" xfId="31127"/>
    <cellStyle name="Output 3 3 2 3 3 2 2 2" xfId="31128"/>
    <cellStyle name="Output 3 3 2 3 3 3" xfId="31129"/>
    <cellStyle name="Output 3 3 2 3 3 3 2" xfId="31130"/>
    <cellStyle name="Output 3 3 2 3 3 3 2 2" xfId="31131"/>
    <cellStyle name="Output 3 3 2 3 3 4" xfId="31132"/>
    <cellStyle name="Output 3 3 2 3 3 4 2" xfId="31133"/>
    <cellStyle name="Output 3 3 2 3 3 4 2 2" xfId="31134"/>
    <cellStyle name="Output 3 3 2 3 3 5" xfId="31135"/>
    <cellStyle name="Output 3 3 2 3 3 5 2" xfId="31136"/>
    <cellStyle name="Output 3 3 2 3 4" xfId="31137"/>
    <cellStyle name="Output 3 3 2 3 4 2" xfId="31138"/>
    <cellStyle name="Output 3 3 2 3 4 2 2" xfId="31139"/>
    <cellStyle name="Output 3 3 2 3 4 2 2 2" xfId="31140"/>
    <cellStyle name="Output 3 3 2 3 4 3" xfId="31141"/>
    <cellStyle name="Output 3 3 2 3 4 3 2" xfId="31142"/>
    <cellStyle name="Output 3 3 2 3 4 3 2 2" xfId="31143"/>
    <cellStyle name="Output 3 3 2 3 4 4" xfId="31144"/>
    <cellStyle name="Output 3 3 2 3 4 4 2" xfId="31145"/>
    <cellStyle name="Output 3 3 2 3 4 4 2 2" xfId="31146"/>
    <cellStyle name="Output 3 3 2 3 4 5" xfId="31147"/>
    <cellStyle name="Output 3 3 2 3 4 5 2" xfId="31148"/>
    <cellStyle name="Output 3 3 2 3 5" xfId="31149"/>
    <cellStyle name="Output 3 3 2 3 5 2" xfId="31150"/>
    <cellStyle name="Output 3 3 2 3 5 2 2" xfId="31151"/>
    <cellStyle name="Output 3 3 2 3 5 2 2 2" xfId="31152"/>
    <cellStyle name="Output 3 3 2 3 5 3" xfId="31153"/>
    <cellStyle name="Output 3 3 2 3 5 3 2" xfId="31154"/>
    <cellStyle name="Output 3 3 2 3 5 3 2 2" xfId="31155"/>
    <cellStyle name="Output 3 3 2 3 5 4" xfId="31156"/>
    <cellStyle name="Output 3 3 2 3 5 4 2" xfId="31157"/>
    <cellStyle name="Output 3 3 2 3 6" xfId="31158"/>
    <cellStyle name="Output 3 3 2 3 6 2" xfId="31159"/>
    <cellStyle name="Output 3 3 2 3 6 2 2" xfId="31160"/>
    <cellStyle name="Output 3 3 2 3 6 2 2 2" xfId="31161"/>
    <cellStyle name="Output 3 3 2 3 6 3" xfId="31162"/>
    <cellStyle name="Output 3 3 2 3 6 3 2" xfId="31163"/>
    <cellStyle name="Output 3 3 2 3 6 3 2 2" xfId="31164"/>
    <cellStyle name="Output 3 3 2 3 6 4" xfId="31165"/>
    <cellStyle name="Output 3 3 2 3 6 4 2" xfId="31166"/>
    <cellStyle name="Output 3 3 2 3 7" xfId="31167"/>
    <cellStyle name="Output 3 3 2 3 7 2" xfId="31168"/>
    <cellStyle name="Output 3 3 2 3 7 2 2" xfId="31169"/>
    <cellStyle name="Output 3 3 2 3 8" xfId="31170"/>
    <cellStyle name="Output 3 3 2 3 8 2" xfId="31171"/>
    <cellStyle name="Output 3 3 2 4" xfId="31172"/>
    <cellStyle name="Output 3 3 2 4 2" xfId="31173"/>
    <cellStyle name="Output 3 3 2 4 2 2" xfId="31174"/>
    <cellStyle name="Output 3 3 2 4 2 2 2" xfId="31175"/>
    <cellStyle name="Output 3 3 2 4 3" xfId="31176"/>
    <cellStyle name="Output 3 3 2 4 3 2" xfId="31177"/>
    <cellStyle name="Output 3 3 2 4 3 2 2" xfId="31178"/>
    <cellStyle name="Output 3 3 2 4 4" xfId="31179"/>
    <cellStyle name="Output 3 3 2 4 4 2" xfId="31180"/>
    <cellStyle name="Output 3 3 2 4 4 2 2" xfId="31181"/>
    <cellStyle name="Output 3 3 2 4 5" xfId="31182"/>
    <cellStyle name="Output 3 3 2 4 5 2" xfId="31183"/>
    <cellStyle name="Output 3 3 2 5" xfId="31184"/>
    <cellStyle name="Output 3 3 2 5 2" xfId="31185"/>
    <cellStyle name="Output 3 3 2 5 2 2" xfId="31186"/>
    <cellStyle name="Output 3 3 2 5 2 2 2" xfId="31187"/>
    <cellStyle name="Output 3 3 2 5 3" xfId="31188"/>
    <cellStyle name="Output 3 3 2 5 3 2" xfId="31189"/>
    <cellStyle name="Output 3 3 2 5 3 2 2" xfId="31190"/>
    <cellStyle name="Output 3 3 2 5 4" xfId="31191"/>
    <cellStyle name="Output 3 3 2 5 4 2" xfId="31192"/>
    <cellStyle name="Output 3 3 2 5 4 2 2" xfId="31193"/>
    <cellStyle name="Output 3 3 2 5 5" xfId="31194"/>
    <cellStyle name="Output 3 3 2 5 5 2" xfId="31195"/>
    <cellStyle name="Output 3 3 2 6" xfId="31196"/>
    <cellStyle name="Output 3 3 2 6 2" xfId="31197"/>
    <cellStyle name="Output 3 3 2 6 2 2" xfId="31198"/>
    <cellStyle name="Output 3 3 2 6 2 2 2" xfId="31199"/>
    <cellStyle name="Output 3 3 2 6 3" xfId="31200"/>
    <cellStyle name="Output 3 3 2 6 3 2" xfId="31201"/>
    <cellStyle name="Output 3 3 2 6 3 2 2" xfId="31202"/>
    <cellStyle name="Output 3 3 2 6 4" xfId="31203"/>
    <cellStyle name="Output 3 3 2 6 4 2" xfId="31204"/>
    <cellStyle name="Output 3 3 2 7" xfId="31205"/>
    <cellStyle name="Output 3 3 2 7 2" xfId="31206"/>
    <cellStyle name="Output 3 3 2 7 2 2" xfId="31207"/>
    <cellStyle name="Output 3 3 2 7 2 2 2" xfId="31208"/>
    <cellStyle name="Output 3 3 2 7 3" xfId="31209"/>
    <cellStyle name="Output 3 3 2 7 3 2" xfId="31210"/>
    <cellStyle name="Output 3 3 2 7 3 2 2" xfId="31211"/>
    <cellStyle name="Output 3 3 2 7 4" xfId="31212"/>
    <cellStyle name="Output 3 3 2 7 4 2" xfId="31213"/>
    <cellStyle name="Output 3 3 2 8" xfId="31214"/>
    <cellStyle name="Output 3 3 2 8 2" xfId="31215"/>
    <cellStyle name="Output 3 3 2 8 2 2" xfId="31216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3" xfId="31224"/>
    <cellStyle name="Output 3 3 3 2 3 2" xfId="31225"/>
    <cellStyle name="Output 3 3 3 2 3 2 2" xfId="31226"/>
    <cellStyle name="Output 3 3 3 2 4" xfId="31227"/>
    <cellStyle name="Output 3 3 3 2 4 2" xfId="31228"/>
    <cellStyle name="Output 3 3 3 2 4 2 2" xfId="31229"/>
    <cellStyle name="Output 3 3 3 2 5" xfId="31230"/>
    <cellStyle name="Output 3 3 3 2 5 2" xfId="31231"/>
    <cellStyle name="Output 3 3 3 3" xfId="31232"/>
    <cellStyle name="Output 3 3 3 3 2" xfId="31233"/>
    <cellStyle name="Output 3 3 3 3 2 2" xfId="31234"/>
    <cellStyle name="Output 3 3 3 3 2 2 2" xfId="31235"/>
    <cellStyle name="Output 3 3 3 3 3" xfId="31236"/>
    <cellStyle name="Output 3 3 3 3 3 2" xfId="31237"/>
    <cellStyle name="Output 3 3 3 3 3 2 2" xfId="31238"/>
    <cellStyle name="Output 3 3 3 3 4" xfId="31239"/>
    <cellStyle name="Output 3 3 3 3 4 2" xfId="31240"/>
    <cellStyle name="Output 3 3 3 3 4 2 2" xfId="31241"/>
    <cellStyle name="Output 3 3 3 3 5" xfId="31242"/>
    <cellStyle name="Output 3 3 3 3 5 2" xfId="31243"/>
    <cellStyle name="Output 3 3 3 4" xfId="31244"/>
    <cellStyle name="Output 3 3 3 4 2" xfId="31245"/>
    <cellStyle name="Output 3 3 3 4 2 2" xfId="31246"/>
    <cellStyle name="Output 3 3 3 4 2 2 2" xfId="31247"/>
    <cellStyle name="Output 3 3 3 4 3" xfId="31248"/>
    <cellStyle name="Output 3 3 3 4 3 2" xfId="31249"/>
    <cellStyle name="Output 3 3 3 4 3 2 2" xfId="31250"/>
    <cellStyle name="Output 3 3 3 4 4" xfId="31251"/>
    <cellStyle name="Output 3 3 3 4 4 2" xfId="31252"/>
    <cellStyle name="Output 3 3 3 4 4 2 2" xfId="31253"/>
    <cellStyle name="Output 3 3 3 4 5" xfId="31254"/>
    <cellStyle name="Output 3 3 3 4 5 2" xfId="31255"/>
    <cellStyle name="Output 3 3 3 5" xfId="31256"/>
    <cellStyle name="Output 3 3 3 5 2" xfId="31257"/>
    <cellStyle name="Output 3 3 3 5 2 2" xfId="31258"/>
    <cellStyle name="Output 3 3 3 5 2 2 2" xfId="31259"/>
    <cellStyle name="Output 3 3 3 5 3" xfId="31260"/>
    <cellStyle name="Output 3 3 3 5 3 2" xfId="31261"/>
    <cellStyle name="Output 3 3 3 5 3 2 2" xfId="31262"/>
    <cellStyle name="Output 3 3 3 5 4" xfId="31263"/>
    <cellStyle name="Output 3 3 3 5 4 2" xfId="31264"/>
    <cellStyle name="Output 3 3 3 6" xfId="31265"/>
    <cellStyle name="Output 3 3 3 6 2" xfId="31266"/>
    <cellStyle name="Output 3 3 3 6 2 2" xfId="31267"/>
    <cellStyle name="Output 3 3 3 6 2 2 2" xfId="31268"/>
    <cellStyle name="Output 3 3 3 6 3" xfId="31269"/>
    <cellStyle name="Output 3 3 3 6 3 2" xfId="31270"/>
    <cellStyle name="Output 3 3 3 6 3 2 2" xfId="31271"/>
    <cellStyle name="Output 3 3 3 6 4" xfId="31272"/>
    <cellStyle name="Output 3 3 3 6 4 2" xfId="31273"/>
    <cellStyle name="Output 3 3 3 7" xfId="31274"/>
    <cellStyle name="Output 3 3 3 7 2" xfId="31275"/>
    <cellStyle name="Output 3 3 3 7 2 2" xfId="31276"/>
    <cellStyle name="Output 3 3 3 8" xfId="31277"/>
    <cellStyle name="Output 3 3 3 8 2" xfId="31278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3" xfId="31284"/>
    <cellStyle name="Output 3 3 4 2 3 2" xfId="31285"/>
    <cellStyle name="Output 3 3 4 2 3 2 2" xfId="31286"/>
    <cellStyle name="Output 3 3 4 2 4" xfId="31287"/>
    <cellStyle name="Output 3 3 4 2 4 2" xfId="31288"/>
    <cellStyle name="Output 3 3 4 2 4 2 2" xfId="31289"/>
    <cellStyle name="Output 3 3 4 2 5" xfId="31290"/>
    <cellStyle name="Output 3 3 4 2 5 2" xfId="31291"/>
    <cellStyle name="Output 3 3 4 3" xfId="31292"/>
    <cellStyle name="Output 3 3 4 3 2" xfId="31293"/>
    <cellStyle name="Output 3 3 4 3 2 2" xfId="31294"/>
    <cellStyle name="Output 3 3 4 3 2 2 2" xfId="31295"/>
    <cellStyle name="Output 3 3 4 3 3" xfId="31296"/>
    <cellStyle name="Output 3 3 4 3 3 2" xfId="31297"/>
    <cellStyle name="Output 3 3 4 3 3 2 2" xfId="31298"/>
    <cellStyle name="Output 3 3 4 3 4" xfId="31299"/>
    <cellStyle name="Output 3 3 4 3 4 2" xfId="31300"/>
    <cellStyle name="Output 3 3 4 3 4 2 2" xfId="31301"/>
    <cellStyle name="Output 3 3 4 3 5" xfId="31302"/>
    <cellStyle name="Output 3 3 4 3 5 2" xfId="31303"/>
    <cellStyle name="Output 3 3 4 4" xfId="31304"/>
    <cellStyle name="Output 3 3 4 4 2" xfId="31305"/>
    <cellStyle name="Output 3 3 4 4 2 2" xfId="31306"/>
    <cellStyle name="Output 3 3 4 4 2 2 2" xfId="31307"/>
    <cellStyle name="Output 3 3 4 4 3" xfId="31308"/>
    <cellStyle name="Output 3 3 4 4 3 2" xfId="31309"/>
    <cellStyle name="Output 3 3 4 4 3 2 2" xfId="31310"/>
    <cellStyle name="Output 3 3 4 4 4" xfId="31311"/>
    <cellStyle name="Output 3 3 4 4 4 2" xfId="31312"/>
    <cellStyle name="Output 3 3 4 4 4 2 2" xfId="31313"/>
    <cellStyle name="Output 3 3 4 4 5" xfId="31314"/>
    <cellStyle name="Output 3 3 4 4 5 2" xfId="31315"/>
    <cellStyle name="Output 3 3 4 5" xfId="31316"/>
    <cellStyle name="Output 3 3 4 5 2" xfId="31317"/>
    <cellStyle name="Output 3 3 4 5 2 2" xfId="31318"/>
    <cellStyle name="Output 3 3 4 5 2 2 2" xfId="31319"/>
    <cellStyle name="Output 3 3 4 5 3" xfId="31320"/>
    <cellStyle name="Output 3 3 4 5 3 2" xfId="31321"/>
    <cellStyle name="Output 3 3 4 5 3 2 2" xfId="31322"/>
    <cellStyle name="Output 3 3 4 5 4" xfId="31323"/>
    <cellStyle name="Output 3 3 4 5 4 2" xfId="31324"/>
    <cellStyle name="Output 3 3 4 6" xfId="31325"/>
    <cellStyle name="Output 3 3 4 6 2" xfId="31326"/>
    <cellStyle name="Output 3 3 4 6 2 2" xfId="31327"/>
    <cellStyle name="Output 3 3 4 6 2 2 2" xfId="31328"/>
    <cellStyle name="Output 3 3 4 6 3" xfId="31329"/>
    <cellStyle name="Output 3 3 4 6 3 2" xfId="31330"/>
    <cellStyle name="Output 3 3 4 6 3 2 2" xfId="31331"/>
    <cellStyle name="Output 3 3 4 6 4" xfId="31332"/>
    <cellStyle name="Output 3 3 4 6 4 2" xfId="31333"/>
    <cellStyle name="Output 3 3 4 7" xfId="31334"/>
    <cellStyle name="Output 3 3 4 7 2" xfId="31335"/>
    <cellStyle name="Output 3 3 4 7 2 2" xfId="31336"/>
    <cellStyle name="Output 3 3 4 8" xfId="31337"/>
    <cellStyle name="Output 3 3 4 8 2" xfId="31338"/>
    <cellStyle name="Output 3 3 5" xfId="31339"/>
    <cellStyle name="Output 3 3 5 2" xfId="31340"/>
    <cellStyle name="Output 3 3 5 2 2" xfId="31341"/>
    <cellStyle name="Output 3 3 5 2 2 2" xfId="31342"/>
    <cellStyle name="Output 3 3 5 3" xfId="31343"/>
    <cellStyle name="Output 3 3 5 3 2" xfId="31344"/>
    <cellStyle name="Output 3 3 5 3 2 2" xfId="31345"/>
    <cellStyle name="Output 3 3 5 4" xfId="31346"/>
    <cellStyle name="Output 3 3 5 4 2" xfId="31347"/>
    <cellStyle name="Output 3 3 5 4 2 2" xfId="31348"/>
    <cellStyle name="Output 3 3 5 5" xfId="31349"/>
    <cellStyle name="Output 3 3 5 5 2" xfId="31350"/>
    <cellStyle name="Output 3 3 6" xfId="31351"/>
    <cellStyle name="Output 3 3 6 2" xfId="31352"/>
    <cellStyle name="Output 3 3 6 2 2" xfId="31353"/>
    <cellStyle name="Output 3 3 6 2 2 2" xfId="31354"/>
    <cellStyle name="Output 3 3 6 3" xfId="31355"/>
    <cellStyle name="Output 3 3 6 3 2" xfId="31356"/>
    <cellStyle name="Output 3 3 6 3 2 2" xfId="31357"/>
    <cellStyle name="Output 3 3 6 4" xfId="31358"/>
    <cellStyle name="Output 3 3 6 4 2" xfId="31359"/>
    <cellStyle name="Output 3 3 6 4 2 2" xfId="31360"/>
    <cellStyle name="Output 3 3 6 5" xfId="31361"/>
    <cellStyle name="Output 3 3 6 5 2" xfId="31362"/>
    <cellStyle name="Output 3 3 7" xfId="31363"/>
    <cellStyle name="Output 3 3 7 2" xfId="31364"/>
    <cellStyle name="Output 3 3 7 2 2" xfId="31365"/>
    <cellStyle name="Output 3 3 7 2 2 2" xfId="31366"/>
    <cellStyle name="Output 3 3 7 3" xfId="31367"/>
    <cellStyle name="Output 3 3 7 3 2" xfId="31368"/>
    <cellStyle name="Output 3 3 7 3 2 2" xfId="31369"/>
    <cellStyle name="Output 3 3 7 4" xfId="31370"/>
    <cellStyle name="Output 3 3 7 4 2" xfId="31371"/>
    <cellStyle name="Output 3 3 8" xfId="31372"/>
    <cellStyle name="Output 3 3 8 2" xfId="31373"/>
    <cellStyle name="Output 3 3 8 2 2" xfId="31374"/>
    <cellStyle name="Output 3 3 8 2 2 2" xfId="31375"/>
    <cellStyle name="Output 3 3 8 3" xfId="31376"/>
    <cellStyle name="Output 3 3 8 3 2" xfId="31377"/>
    <cellStyle name="Output 3 3 8 3 2 2" xfId="31378"/>
    <cellStyle name="Output 3 3 8 4" xfId="31379"/>
    <cellStyle name="Output 3 3 8 4 2" xfId="31380"/>
    <cellStyle name="Output 3 3 9" xfId="31381"/>
    <cellStyle name="Output 3 3 9 2" xfId="31382"/>
    <cellStyle name="Output 3 3 9 2 2" xfId="31383"/>
    <cellStyle name="Output 3 4" xfId="31384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3" xfId="31390"/>
    <cellStyle name="Output 3 4 2 2 3 2" xfId="31391"/>
    <cellStyle name="Output 3 4 2 2 3 2 2" xfId="31392"/>
    <cellStyle name="Output 3 4 2 2 4" xfId="31393"/>
    <cellStyle name="Output 3 4 2 2 4 2" xfId="31394"/>
    <cellStyle name="Output 3 4 2 2 4 2 2" xfId="31395"/>
    <cellStyle name="Output 3 4 2 2 5" xfId="31396"/>
    <cellStyle name="Output 3 4 2 2 5 2" xfId="31397"/>
    <cellStyle name="Output 3 4 2 3" xfId="31398"/>
    <cellStyle name="Output 3 4 2 3 2" xfId="31399"/>
    <cellStyle name="Output 3 4 2 3 2 2" xfId="31400"/>
    <cellStyle name="Output 3 4 2 3 2 2 2" xfId="31401"/>
    <cellStyle name="Output 3 4 2 3 3" xfId="31402"/>
    <cellStyle name="Output 3 4 2 3 3 2" xfId="31403"/>
    <cellStyle name="Output 3 4 2 3 3 2 2" xfId="31404"/>
    <cellStyle name="Output 3 4 2 3 4" xfId="31405"/>
    <cellStyle name="Output 3 4 2 3 4 2" xfId="31406"/>
    <cellStyle name="Output 3 4 2 3 4 2 2" xfId="31407"/>
    <cellStyle name="Output 3 4 2 3 5" xfId="31408"/>
    <cellStyle name="Output 3 4 2 3 5 2" xfId="31409"/>
    <cellStyle name="Output 3 4 2 4" xfId="31410"/>
    <cellStyle name="Output 3 4 2 4 2" xfId="31411"/>
    <cellStyle name="Output 3 4 2 4 2 2" xfId="31412"/>
    <cellStyle name="Output 3 4 2 4 2 2 2" xfId="31413"/>
    <cellStyle name="Output 3 4 2 4 3" xfId="31414"/>
    <cellStyle name="Output 3 4 2 4 3 2" xfId="31415"/>
    <cellStyle name="Output 3 4 2 4 3 2 2" xfId="31416"/>
    <cellStyle name="Output 3 4 2 4 4" xfId="31417"/>
    <cellStyle name="Output 3 4 2 4 4 2" xfId="31418"/>
    <cellStyle name="Output 3 4 2 4 4 2 2" xfId="31419"/>
    <cellStyle name="Output 3 4 2 4 5" xfId="31420"/>
    <cellStyle name="Output 3 4 2 4 5 2" xfId="31421"/>
    <cellStyle name="Output 3 4 2 5" xfId="31422"/>
    <cellStyle name="Output 3 4 2 5 2" xfId="31423"/>
    <cellStyle name="Output 3 4 2 5 2 2" xfId="31424"/>
    <cellStyle name="Output 3 4 2 5 2 2 2" xfId="31425"/>
    <cellStyle name="Output 3 4 2 5 3" xfId="31426"/>
    <cellStyle name="Output 3 4 2 5 3 2" xfId="31427"/>
    <cellStyle name="Output 3 4 2 5 3 2 2" xfId="31428"/>
    <cellStyle name="Output 3 4 2 5 4" xfId="31429"/>
    <cellStyle name="Output 3 4 2 5 4 2" xfId="31430"/>
    <cellStyle name="Output 3 4 2 6" xfId="31431"/>
    <cellStyle name="Output 3 4 2 6 2" xfId="31432"/>
    <cellStyle name="Output 3 4 2 6 2 2" xfId="31433"/>
    <cellStyle name="Output 3 4 2 6 2 2 2" xfId="31434"/>
    <cellStyle name="Output 3 4 2 6 3" xfId="31435"/>
    <cellStyle name="Output 3 4 2 6 3 2" xfId="31436"/>
    <cellStyle name="Output 3 4 2 6 3 2 2" xfId="31437"/>
    <cellStyle name="Output 3 4 2 6 4" xfId="31438"/>
    <cellStyle name="Output 3 4 2 6 4 2" xfId="31439"/>
    <cellStyle name="Output 3 4 2 7" xfId="31440"/>
    <cellStyle name="Output 3 4 2 7 2" xfId="31441"/>
    <cellStyle name="Output 3 4 2 7 2 2" xfId="31442"/>
    <cellStyle name="Output 3 4 2 8" xfId="31443"/>
    <cellStyle name="Output 3 4 2 8 2" xfId="31444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3" xfId="31450"/>
    <cellStyle name="Output 3 4 3 2 3 2" xfId="31451"/>
    <cellStyle name="Output 3 4 3 2 3 2 2" xfId="31452"/>
    <cellStyle name="Output 3 4 3 2 4" xfId="31453"/>
    <cellStyle name="Output 3 4 3 2 4 2" xfId="31454"/>
    <cellStyle name="Output 3 4 3 2 4 2 2" xfId="31455"/>
    <cellStyle name="Output 3 4 3 2 5" xfId="31456"/>
    <cellStyle name="Output 3 4 3 2 5 2" xfId="31457"/>
    <cellStyle name="Output 3 4 3 3" xfId="31458"/>
    <cellStyle name="Output 3 4 3 3 2" xfId="31459"/>
    <cellStyle name="Output 3 4 3 3 2 2" xfId="31460"/>
    <cellStyle name="Output 3 4 3 3 2 2 2" xfId="31461"/>
    <cellStyle name="Output 3 4 3 3 3" xfId="31462"/>
    <cellStyle name="Output 3 4 3 3 3 2" xfId="31463"/>
    <cellStyle name="Output 3 4 3 3 3 2 2" xfId="31464"/>
    <cellStyle name="Output 3 4 3 3 4" xfId="31465"/>
    <cellStyle name="Output 3 4 3 3 4 2" xfId="31466"/>
    <cellStyle name="Output 3 4 3 3 4 2 2" xfId="31467"/>
    <cellStyle name="Output 3 4 3 3 5" xfId="31468"/>
    <cellStyle name="Output 3 4 3 3 5 2" xfId="31469"/>
    <cellStyle name="Output 3 4 3 4" xfId="31470"/>
    <cellStyle name="Output 3 4 3 4 2" xfId="31471"/>
    <cellStyle name="Output 3 4 3 4 2 2" xfId="31472"/>
    <cellStyle name="Output 3 4 3 4 2 2 2" xfId="31473"/>
    <cellStyle name="Output 3 4 3 4 3" xfId="31474"/>
    <cellStyle name="Output 3 4 3 4 3 2" xfId="31475"/>
    <cellStyle name="Output 3 4 3 4 3 2 2" xfId="31476"/>
    <cellStyle name="Output 3 4 3 4 4" xfId="31477"/>
    <cellStyle name="Output 3 4 3 4 4 2" xfId="31478"/>
    <cellStyle name="Output 3 4 3 4 4 2 2" xfId="31479"/>
    <cellStyle name="Output 3 4 3 4 5" xfId="31480"/>
    <cellStyle name="Output 3 4 3 4 5 2" xfId="31481"/>
    <cellStyle name="Output 3 4 3 5" xfId="31482"/>
    <cellStyle name="Output 3 4 3 5 2" xfId="31483"/>
    <cellStyle name="Output 3 4 3 5 2 2" xfId="31484"/>
    <cellStyle name="Output 3 4 3 5 2 2 2" xfId="31485"/>
    <cellStyle name="Output 3 4 3 5 3" xfId="31486"/>
    <cellStyle name="Output 3 4 3 5 3 2" xfId="31487"/>
    <cellStyle name="Output 3 4 3 5 3 2 2" xfId="31488"/>
    <cellStyle name="Output 3 4 3 5 4" xfId="31489"/>
    <cellStyle name="Output 3 4 3 5 4 2" xfId="31490"/>
    <cellStyle name="Output 3 4 3 6" xfId="31491"/>
    <cellStyle name="Output 3 4 3 6 2" xfId="31492"/>
    <cellStyle name="Output 3 4 3 6 2 2" xfId="31493"/>
    <cellStyle name="Output 3 4 3 6 2 2 2" xfId="31494"/>
    <cellStyle name="Output 3 4 3 6 3" xfId="31495"/>
    <cellStyle name="Output 3 4 3 6 3 2" xfId="31496"/>
    <cellStyle name="Output 3 4 3 6 3 2 2" xfId="31497"/>
    <cellStyle name="Output 3 4 3 6 4" xfId="31498"/>
    <cellStyle name="Output 3 4 3 6 4 2" xfId="31499"/>
    <cellStyle name="Output 3 4 3 7" xfId="31500"/>
    <cellStyle name="Output 3 4 3 7 2" xfId="31501"/>
    <cellStyle name="Output 3 4 3 7 2 2" xfId="31502"/>
    <cellStyle name="Output 3 4 3 8" xfId="31503"/>
    <cellStyle name="Output 3 4 3 8 2" xfId="31504"/>
    <cellStyle name="Output 3 4 4" xfId="31505"/>
    <cellStyle name="Output 3 4 4 2" xfId="31506"/>
    <cellStyle name="Output 3 4 4 2 2" xfId="31507"/>
    <cellStyle name="Output 3 4 4 2 2 2" xfId="31508"/>
    <cellStyle name="Output 3 4 4 3" xfId="31509"/>
    <cellStyle name="Output 3 4 4 3 2" xfId="31510"/>
    <cellStyle name="Output 3 4 4 3 2 2" xfId="31511"/>
    <cellStyle name="Output 3 4 4 4" xfId="31512"/>
    <cellStyle name="Output 3 4 4 4 2" xfId="31513"/>
    <cellStyle name="Output 3 4 4 4 2 2" xfId="31514"/>
    <cellStyle name="Output 3 4 4 5" xfId="31515"/>
    <cellStyle name="Output 3 4 4 5 2" xfId="31516"/>
    <cellStyle name="Output 3 4 5" xfId="31517"/>
    <cellStyle name="Output 3 4 5 2" xfId="31518"/>
    <cellStyle name="Output 3 4 5 2 2" xfId="31519"/>
    <cellStyle name="Output 3 4 5 2 2 2" xfId="31520"/>
    <cellStyle name="Output 3 4 5 3" xfId="31521"/>
    <cellStyle name="Output 3 4 5 3 2" xfId="31522"/>
    <cellStyle name="Output 3 4 5 3 2 2" xfId="31523"/>
    <cellStyle name="Output 3 4 5 4" xfId="31524"/>
    <cellStyle name="Output 3 4 5 4 2" xfId="31525"/>
    <cellStyle name="Output 3 4 5 4 2 2" xfId="31526"/>
    <cellStyle name="Output 3 4 5 5" xfId="31527"/>
    <cellStyle name="Output 3 4 5 5 2" xfId="31528"/>
    <cellStyle name="Output 3 4 6" xfId="31529"/>
    <cellStyle name="Output 3 4 6 2" xfId="31530"/>
    <cellStyle name="Output 3 4 6 2 2" xfId="31531"/>
    <cellStyle name="Output 3 4 6 2 2 2" xfId="31532"/>
    <cellStyle name="Output 3 4 6 3" xfId="31533"/>
    <cellStyle name="Output 3 4 6 3 2" xfId="31534"/>
    <cellStyle name="Output 3 4 6 3 2 2" xfId="31535"/>
    <cellStyle name="Output 3 4 6 4" xfId="31536"/>
    <cellStyle name="Output 3 4 6 4 2" xfId="31537"/>
    <cellStyle name="Output 3 4 7" xfId="31538"/>
    <cellStyle name="Output 3 4 7 2" xfId="31539"/>
    <cellStyle name="Output 3 4 7 2 2" xfId="31540"/>
    <cellStyle name="Output 3 4 7 2 2 2" xfId="31541"/>
    <cellStyle name="Output 3 4 7 3" xfId="31542"/>
    <cellStyle name="Output 3 4 7 3 2" xfId="31543"/>
    <cellStyle name="Output 3 4 7 3 2 2" xfId="31544"/>
    <cellStyle name="Output 3 4 7 4" xfId="31545"/>
    <cellStyle name="Output 3 4 7 4 2" xfId="31546"/>
    <cellStyle name="Output 3 4 8" xfId="31547"/>
    <cellStyle name="Output 3 4 8 2" xfId="31548"/>
    <cellStyle name="Output 3 4 8 2 2" xfId="31549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3" xfId="31557"/>
    <cellStyle name="Output 3 5 2 3 2" xfId="31558"/>
    <cellStyle name="Output 3 5 2 3 2 2" xfId="31559"/>
    <cellStyle name="Output 3 5 2 4" xfId="31560"/>
    <cellStyle name="Output 3 5 2 4 2" xfId="31561"/>
    <cellStyle name="Output 3 5 2 4 2 2" xfId="31562"/>
    <cellStyle name="Output 3 5 2 5" xfId="31563"/>
    <cellStyle name="Output 3 5 2 5 2" xfId="31564"/>
    <cellStyle name="Output 3 5 3" xfId="31565"/>
    <cellStyle name="Output 3 5 3 2" xfId="31566"/>
    <cellStyle name="Output 3 5 3 2 2" xfId="31567"/>
    <cellStyle name="Output 3 5 3 2 2 2" xfId="31568"/>
    <cellStyle name="Output 3 5 3 3" xfId="31569"/>
    <cellStyle name="Output 3 5 3 3 2" xfId="31570"/>
    <cellStyle name="Output 3 5 3 3 2 2" xfId="31571"/>
    <cellStyle name="Output 3 5 3 4" xfId="31572"/>
    <cellStyle name="Output 3 5 3 4 2" xfId="31573"/>
    <cellStyle name="Output 3 5 3 4 2 2" xfId="31574"/>
    <cellStyle name="Output 3 5 3 5" xfId="31575"/>
    <cellStyle name="Output 3 5 3 5 2" xfId="31576"/>
    <cellStyle name="Output 3 5 4" xfId="31577"/>
    <cellStyle name="Output 3 5 4 2" xfId="31578"/>
    <cellStyle name="Output 3 5 4 2 2" xfId="31579"/>
    <cellStyle name="Output 3 5 4 2 2 2" xfId="31580"/>
    <cellStyle name="Output 3 5 4 3" xfId="31581"/>
    <cellStyle name="Output 3 5 4 3 2" xfId="31582"/>
    <cellStyle name="Output 3 5 4 3 2 2" xfId="31583"/>
    <cellStyle name="Output 3 5 4 4" xfId="31584"/>
    <cellStyle name="Output 3 5 4 4 2" xfId="31585"/>
    <cellStyle name="Output 3 5 4 4 2 2" xfId="31586"/>
    <cellStyle name="Output 3 5 4 5" xfId="31587"/>
    <cellStyle name="Output 3 5 4 5 2" xfId="31588"/>
    <cellStyle name="Output 3 5 5" xfId="31589"/>
    <cellStyle name="Output 3 5 5 2" xfId="31590"/>
    <cellStyle name="Output 3 5 5 2 2" xfId="31591"/>
    <cellStyle name="Output 3 5 5 2 2 2" xfId="31592"/>
    <cellStyle name="Output 3 5 5 3" xfId="31593"/>
    <cellStyle name="Output 3 5 5 3 2" xfId="31594"/>
    <cellStyle name="Output 3 5 5 3 2 2" xfId="31595"/>
    <cellStyle name="Output 3 5 5 4" xfId="31596"/>
    <cellStyle name="Output 3 5 5 4 2" xfId="31597"/>
    <cellStyle name="Output 3 5 6" xfId="31598"/>
    <cellStyle name="Output 3 5 6 2" xfId="31599"/>
    <cellStyle name="Output 3 5 6 2 2" xfId="31600"/>
    <cellStyle name="Output 3 5 6 2 2 2" xfId="31601"/>
    <cellStyle name="Output 3 5 6 3" xfId="31602"/>
    <cellStyle name="Output 3 5 6 3 2" xfId="31603"/>
    <cellStyle name="Output 3 5 6 3 2 2" xfId="31604"/>
    <cellStyle name="Output 3 5 6 4" xfId="31605"/>
    <cellStyle name="Output 3 5 6 4 2" xfId="31606"/>
    <cellStyle name="Output 3 5 7" xfId="31607"/>
    <cellStyle name="Output 3 5 7 2" xfId="31608"/>
    <cellStyle name="Output 3 5 7 2 2" xfId="31609"/>
    <cellStyle name="Output 3 5 8" xfId="31610"/>
    <cellStyle name="Output 3 5 8 2" xfId="31611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3" xfId="31617"/>
    <cellStyle name="Output 3 6 2 3 2" xfId="31618"/>
    <cellStyle name="Output 3 6 2 3 2 2" xfId="31619"/>
    <cellStyle name="Output 3 6 2 4" xfId="31620"/>
    <cellStyle name="Output 3 6 2 4 2" xfId="31621"/>
    <cellStyle name="Output 3 6 2 4 2 2" xfId="31622"/>
    <cellStyle name="Output 3 6 2 5" xfId="31623"/>
    <cellStyle name="Output 3 6 2 5 2" xfId="31624"/>
    <cellStyle name="Output 3 6 3" xfId="31625"/>
    <cellStyle name="Output 3 6 3 2" xfId="31626"/>
    <cellStyle name="Output 3 6 3 2 2" xfId="31627"/>
    <cellStyle name="Output 3 6 3 2 2 2" xfId="31628"/>
    <cellStyle name="Output 3 6 3 3" xfId="31629"/>
    <cellStyle name="Output 3 6 3 3 2" xfId="31630"/>
    <cellStyle name="Output 3 6 3 3 2 2" xfId="31631"/>
    <cellStyle name="Output 3 6 3 4" xfId="31632"/>
    <cellStyle name="Output 3 6 3 4 2" xfId="31633"/>
    <cellStyle name="Output 3 6 3 4 2 2" xfId="31634"/>
    <cellStyle name="Output 3 6 3 5" xfId="31635"/>
    <cellStyle name="Output 3 6 3 5 2" xfId="31636"/>
    <cellStyle name="Output 3 6 4" xfId="31637"/>
    <cellStyle name="Output 3 6 4 2" xfId="31638"/>
    <cellStyle name="Output 3 6 4 2 2" xfId="31639"/>
    <cellStyle name="Output 3 6 4 2 2 2" xfId="31640"/>
    <cellStyle name="Output 3 6 4 3" xfId="31641"/>
    <cellStyle name="Output 3 6 4 3 2" xfId="31642"/>
    <cellStyle name="Output 3 6 4 3 2 2" xfId="31643"/>
    <cellStyle name="Output 3 6 4 4" xfId="31644"/>
    <cellStyle name="Output 3 6 4 4 2" xfId="31645"/>
    <cellStyle name="Output 3 6 4 4 2 2" xfId="31646"/>
    <cellStyle name="Output 3 6 4 5" xfId="31647"/>
    <cellStyle name="Output 3 6 4 5 2" xfId="31648"/>
    <cellStyle name="Output 3 6 5" xfId="31649"/>
    <cellStyle name="Output 3 6 5 2" xfId="31650"/>
    <cellStyle name="Output 3 6 5 2 2" xfId="31651"/>
    <cellStyle name="Output 3 6 5 2 2 2" xfId="31652"/>
    <cellStyle name="Output 3 6 5 3" xfId="31653"/>
    <cellStyle name="Output 3 6 5 3 2" xfId="31654"/>
    <cellStyle name="Output 3 6 5 3 2 2" xfId="31655"/>
    <cellStyle name="Output 3 6 5 4" xfId="31656"/>
    <cellStyle name="Output 3 6 5 4 2" xfId="31657"/>
    <cellStyle name="Output 3 6 6" xfId="31658"/>
    <cellStyle name="Output 3 6 6 2" xfId="31659"/>
    <cellStyle name="Output 3 6 6 2 2" xfId="31660"/>
    <cellStyle name="Output 3 6 6 2 2 2" xfId="31661"/>
    <cellStyle name="Output 3 6 6 3" xfId="31662"/>
    <cellStyle name="Output 3 6 6 3 2" xfId="31663"/>
    <cellStyle name="Output 3 6 6 3 2 2" xfId="31664"/>
    <cellStyle name="Output 3 6 6 4" xfId="31665"/>
    <cellStyle name="Output 3 6 6 4 2" xfId="31666"/>
    <cellStyle name="Output 3 6 7" xfId="31667"/>
    <cellStyle name="Output 3 6 7 2" xfId="31668"/>
    <cellStyle name="Output 3 6 7 2 2" xfId="31669"/>
    <cellStyle name="Output 3 6 8" xfId="31670"/>
    <cellStyle name="Output 3 6 8 2" xfId="31671"/>
    <cellStyle name="Output 3 7" xfId="31672"/>
    <cellStyle name="Output 3 7 2" xfId="31673"/>
    <cellStyle name="Output 3 7 2 2" xfId="31674"/>
    <cellStyle name="Output 3 7 2 2 2" xfId="31675"/>
    <cellStyle name="Output 3 7 3" xfId="31676"/>
    <cellStyle name="Output 3 7 3 2" xfId="31677"/>
    <cellStyle name="Output 3 7 3 2 2" xfId="31678"/>
    <cellStyle name="Output 3 7 4" xfId="31679"/>
    <cellStyle name="Output 3 7 4 2" xfId="31680"/>
    <cellStyle name="Output 3 7 4 2 2" xfId="31681"/>
    <cellStyle name="Output 3 7 5" xfId="31682"/>
    <cellStyle name="Output 3 7 5 2" xfId="31683"/>
    <cellStyle name="Output 3 8" xfId="31684"/>
    <cellStyle name="Output 3 8 2" xfId="31685"/>
    <cellStyle name="Output 3 8 2 2" xfId="31686"/>
    <cellStyle name="Output 3 8 2 2 2" xfId="31687"/>
    <cellStyle name="Output 3 8 3" xfId="31688"/>
    <cellStyle name="Output 3 8 3 2" xfId="31689"/>
    <cellStyle name="Output 3 8 3 2 2" xfId="31690"/>
    <cellStyle name="Output 3 8 4" xfId="31691"/>
    <cellStyle name="Output 3 8 4 2" xfId="31692"/>
    <cellStyle name="Output 3 8 4 2 2" xfId="31693"/>
    <cellStyle name="Output 3 8 5" xfId="31694"/>
    <cellStyle name="Output 3 8 5 2" xfId="31695"/>
    <cellStyle name="Output 3 9" xfId="31696"/>
    <cellStyle name="Output 3 9 2" xfId="31697"/>
    <cellStyle name="Output 3 9 2 2" xfId="31698"/>
    <cellStyle name="Output 3 9 2 2 2" xfId="31699"/>
    <cellStyle name="Output 3 9 3" xfId="31700"/>
    <cellStyle name="Output 3 9 3 2" xfId="31701"/>
    <cellStyle name="Output 3 9 3 2 2" xfId="31702"/>
    <cellStyle name="Output 3 9 4" xfId="31703"/>
    <cellStyle name="Output 3 9 4 2" xfId="31704"/>
    <cellStyle name="Output 3 9 4 2 2" xfId="31705"/>
    <cellStyle name="Output 3 9 5" xfId="31706"/>
    <cellStyle name="Output 3 9 5 2" xfId="3170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3" xfId="31713"/>
    <cellStyle name="Output 4 10 3 2" xfId="31714"/>
    <cellStyle name="Output 4 10 3 2 2" xfId="31715"/>
    <cellStyle name="Output 4 10 4" xfId="31716"/>
    <cellStyle name="Output 4 10 4 2" xfId="31717"/>
    <cellStyle name="Output 4 11" xfId="31718"/>
    <cellStyle name="Output 4 11 2" xfId="31719"/>
    <cellStyle name="Output 4 11 2 2" xfId="31720"/>
    <cellStyle name="Output 4 11 2 2 2" xfId="31721"/>
    <cellStyle name="Output 4 11 3" xfId="31722"/>
    <cellStyle name="Output 4 11 3 2" xfId="31723"/>
    <cellStyle name="Output 4 11 3 2 2" xfId="31724"/>
    <cellStyle name="Output 4 11 4" xfId="31725"/>
    <cellStyle name="Output 4 11 4 2" xfId="31726"/>
    <cellStyle name="Output 4 12" xfId="31727"/>
    <cellStyle name="Output 4 12 2" xfId="31728"/>
    <cellStyle name="Output 4 12 2 2" xfId="31729"/>
    <cellStyle name="Output 4 13" xfId="31730"/>
    <cellStyle name="Output 4 13 2" xfId="31731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3" xfId="31737"/>
    <cellStyle name="Output 4 2 10 3 2" xfId="31738"/>
    <cellStyle name="Output 4 2 10 3 2 2" xfId="31739"/>
    <cellStyle name="Output 4 2 10 4" xfId="31740"/>
    <cellStyle name="Output 4 2 10 4 2" xfId="31741"/>
    <cellStyle name="Output 4 2 11" xfId="31742"/>
    <cellStyle name="Output 4 2 11 2" xfId="31743"/>
    <cellStyle name="Output 4 2 11 2 2" xfId="31744"/>
    <cellStyle name="Output 4 2 12" xfId="31745"/>
    <cellStyle name="Output 4 2 12 2" xfId="31746"/>
    <cellStyle name="Output 4 2 2" xfId="31747"/>
    <cellStyle name="Output 4 2 2 10" xfId="31748"/>
    <cellStyle name="Output 4 2 2 10 2" xfId="31749"/>
    <cellStyle name="Output 4 2 2 10 2 2" xfId="31750"/>
    <cellStyle name="Output 4 2 2 11" xfId="31751"/>
    <cellStyle name="Output 4 2 2 11 2" xfId="31752"/>
    <cellStyle name="Output 4 2 2 2" xfId="31753"/>
    <cellStyle name="Output 4 2 2 2 10" xfId="31754"/>
    <cellStyle name="Output 4 2 2 2 10 2" xfId="31755"/>
    <cellStyle name="Output 4 2 2 2 2" xfId="31756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3" xfId="31762"/>
    <cellStyle name="Output 4 2 2 2 2 2 2 3 2" xfId="31763"/>
    <cellStyle name="Output 4 2 2 2 2 2 2 3 2 2" xfId="31764"/>
    <cellStyle name="Output 4 2 2 2 2 2 2 4" xfId="31765"/>
    <cellStyle name="Output 4 2 2 2 2 2 2 4 2" xfId="31766"/>
    <cellStyle name="Output 4 2 2 2 2 2 2 4 2 2" xfId="31767"/>
    <cellStyle name="Output 4 2 2 2 2 2 2 5" xfId="31768"/>
    <cellStyle name="Output 4 2 2 2 2 2 2 5 2" xfId="317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3" xfId="31774"/>
    <cellStyle name="Output 4 2 2 2 2 2 3 3 2" xfId="31775"/>
    <cellStyle name="Output 4 2 2 2 2 2 3 3 2 2" xfId="31776"/>
    <cellStyle name="Output 4 2 2 2 2 2 3 4" xfId="31777"/>
    <cellStyle name="Output 4 2 2 2 2 2 3 4 2" xfId="31778"/>
    <cellStyle name="Output 4 2 2 2 2 2 3 4 2 2" xfId="31779"/>
    <cellStyle name="Output 4 2 2 2 2 2 3 5" xfId="31780"/>
    <cellStyle name="Output 4 2 2 2 2 2 3 5 2" xfId="31781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3" xfId="31786"/>
    <cellStyle name="Output 4 2 2 2 2 2 4 3 2" xfId="31787"/>
    <cellStyle name="Output 4 2 2 2 2 2 4 3 2 2" xfId="31788"/>
    <cellStyle name="Output 4 2 2 2 2 2 4 4" xfId="31789"/>
    <cellStyle name="Output 4 2 2 2 2 2 4 4 2" xfId="31790"/>
    <cellStyle name="Output 4 2 2 2 2 2 4 4 2 2" xfId="31791"/>
    <cellStyle name="Output 4 2 2 2 2 2 4 5" xfId="31792"/>
    <cellStyle name="Output 4 2 2 2 2 2 4 5 2" xfId="31793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3" xfId="31798"/>
    <cellStyle name="Output 4 2 2 2 2 2 5 3 2" xfId="31799"/>
    <cellStyle name="Output 4 2 2 2 2 2 5 3 2 2" xfId="31800"/>
    <cellStyle name="Output 4 2 2 2 2 2 5 4" xfId="31801"/>
    <cellStyle name="Output 4 2 2 2 2 2 5 4 2" xfId="31802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3" xfId="31807"/>
    <cellStyle name="Output 4 2 2 2 2 2 6 3 2" xfId="31808"/>
    <cellStyle name="Output 4 2 2 2 2 2 6 3 2 2" xfId="31809"/>
    <cellStyle name="Output 4 2 2 2 2 2 6 4" xfId="31810"/>
    <cellStyle name="Output 4 2 2 2 2 2 6 4 2" xfId="31811"/>
    <cellStyle name="Output 4 2 2 2 2 2 7" xfId="31812"/>
    <cellStyle name="Output 4 2 2 2 2 2 7 2" xfId="31813"/>
    <cellStyle name="Output 4 2 2 2 2 2 7 2 2" xfId="31814"/>
    <cellStyle name="Output 4 2 2 2 2 2 8" xfId="31815"/>
    <cellStyle name="Output 4 2 2 2 2 2 8 2" xfId="31816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3" xfId="31822"/>
    <cellStyle name="Output 4 2 2 2 2 3 2 3 2" xfId="31823"/>
    <cellStyle name="Output 4 2 2 2 2 3 2 3 2 2" xfId="31824"/>
    <cellStyle name="Output 4 2 2 2 2 3 2 4" xfId="31825"/>
    <cellStyle name="Output 4 2 2 2 2 3 2 4 2" xfId="31826"/>
    <cellStyle name="Output 4 2 2 2 2 3 2 4 2 2" xfId="31827"/>
    <cellStyle name="Output 4 2 2 2 2 3 2 5" xfId="31828"/>
    <cellStyle name="Output 4 2 2 2 2 3 2 5 2" xfId="3182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3" xfId="31834"/>
    <cellStyle name="Output 4 2 2 2 2 3 3 3 2" xfId="31835"/>
    <cellStyle name="Output 4 2 2 2 2 3 3 3 2 2" xfId="31836"/>
    <cellStyle name="Output 4 2 2 2 2 3 3 4" xfId="31837"/>
    <cellStyle name="Output 4 2 2 2 2 3 3 4 2" xfId="31838"/>
    <cellStyle name="Output 4 2 2 2 2 3 3 4 2 2" xfId="31839"/>
    <cellStyle name="Output 4 2 2 2 2 3 3 5" xfId="31840"/>
    <cellStyle name="Output 4 2 2 2 2 3 3 5 2" xfId="31841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3" xfId="31846"/>
    <cellStyle name="Output 4 2 2 2 2 3 4 3 2" xfId="31847"/>
    <cellStyle name="Output 4 2 2 2 2 3 4 3 2 2" xfId="31848"/>
    <cellStyle name="Output 4 2 2 2 2 3 4 4" xfId="31849"/>
    <cellStyle name="Output 4 2 2 2 2 3 4 4 2" xfId="31850"/>
    <cellStyle name="Output 4 2 2 2 2 3 4 4 2 2" xfId="31851"/>
    <cellStyle name="Output 4 2 2 2 2 3 4 5" xfId="31852"/>
    <cellStyle name="Output 4 2 2 2 2 3 4 5 2" xfId="31853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3" xfId="31858"/>
    <cellStyle name="Output 4 2 2 2 2 3 5 3 2" xfId="31859"/>
    <cellStyle name="Output 4 2 2 2 2 3 5 3 2 2" xfId="31860"/>
    <cellStyle name="Output 4 2 2 2 2 3 5 4" xfId="31861"/>
    <cellStyle name="Output 4 2 2 2 2 3 5 4 2" xfId="31862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3" xfId="31867"/>
    <cellStyle name="Output 4 2 2 2 2 3 6 3 2" xfId="31868"/>
    <cellStyle name="Output 4 2 2 2 2 3 6 3 2 2" xfId="31869"/>
    <cellStyle name="Output 4 2 2 2 2 3 6 4" xfId="31870"/>
    <cellStyle name="Output 4 2 2 2 2 3 6 4 2" xfId="31871"/>
    <cellStyle name="Output 4 2 2 2 2 3 7" xfId="31872"/>
    <cellStyle name="Output 4 2 2 2 2 3 7 2" xfId="31873"/>
    <cellStyle name="Output 4 2 2 2 2 3 7 2 2" xfId="31874"/>
    <cellStyle name="Output 4 2 2 2 2 3 8" xfId="31875"/>
    <cellStyle name="Output 4 2 2 2 2 3 8 2" xfId="31876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3" xfId="31881"/>
    <cellStyle name="Output 4 2 2 2 2 4 3 2" xfId="31882"/>
    <cellStyle name="Output 4 2 2 2 2 4 3 2 2" xfId="31883"/>
    <cellStyle name="Output 4 2 2 2 2 4 4" xfId="31884"/>
    <cellStyle name="Output 4 2 2 2 2 4 4 2" xfId="31885"/>
    <cellStyle name="Output 4 2 2 2 2 4 4 2 2" xfId="31886"/>
    <cellStyle name="Output 4 2 2 2 2 4 5" xfId="31887"/>
    <cellStyle name="Output 4 2 2 2 2 4 5 2" xfId="31888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3" xfId="31893"/>
    <cellStyle name="Output 4 2 2 2 2 5 3 2" xfId="31894"/>
    <cellStyle name="Output 4 2 2 2 2 5 3 2 2" xfId="31895"/>
    <cellStyle name="Output 4 2 2 2 2 5 4" xfId="31896"/>
    <cellStyle name="Output 4 2 2 2 2 5 4 2" xfId="31897"/>
    <cellStyle name="Output 4 2 2 2 2 5 4 2 2" xfId="31898"/>
    <cellStyle name="Output 4 2 2 2 2 5 5" xfId="31899"/>
    <cellStyle name="Output 4 2 2 2 2 5 5 2" xfId="31900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3" xfId="31905"/>
    <cellStyle name="Output 4 2 2 2 2 6 3 2" xfId="31906"/>
    <cellStyle name="Output 4 2 2 2 2 6 3 2 2" xfId="31907"/>
    <cellStyle name="Output 4 2 2 2 2 6 4" xfId="31908"/>
    <cellStyle name="Output 4 2 2 2 2 6 4 2" xfId="31909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3" xfId="31914"/>
    <cellStyle name="Output 4 2 2 2 2 7 3 2" xfId="31915"/>
    <cellStyle name="Output 4 2 2 2 2 7 3 2 2" xfId="31916"/>
    <cellStyle name="Output 4 2 2 2 2 7 4" xfId="31917"/>
    <cellStyle name="Output 4 2 2 2 2 7 4 2" xfId="31918"/>
    <cellStyle name="Output 4 2 2 2 2 8" xfId="31919"/>
    <cellStyle name="Output 4 2 2 2 2 8 2" xfId="31920"/>
    <cellStyle name="Output 4 2 2 2 2 8 2 2" xfId="31921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3" xfId="31929"/>
    <cellStyle name="Output 4 2 2 2 3 2 3 2" xfId="31930"/>
    <cellStyle name="Output 4 2 2 2 3 2 3 2 2" xfId="31931"/>
    <cellStyle name="Output 4 2 2 2 3 2 4" xfId="31932"/>
    <cellStyle name="Output 4 2 2 2 3 2 4 2" xfId="31933"/>
    <cellStyle name="Output 4 2 2 2 3 2 4 2 2" xfId="31934"/>
    <cellStyle name="Output 4 2 2 2 3 2 5" xfId="31935"/>
    <cellStyle name="Output 4 2 2 2 3 2 5 2" xfId="31936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3" xfId="31941"/>
    <cellStyle name="Output 4 2 2 2 3 3 3 2" xfId="31942"/>
    <cellStyle name="Output 4 2 2 2 3 3 3 2 2" xfId="31943"/>
    <cellStyle name="Output 4 2 2 2 3 3 4" xfId="31944"/>
    <cellStyle name="Output 4 2 2 2 3 3 4 2" xfId="31945"/>
    <cellStyle name="Output 4 2 2 2 3 3 4 2 2" xfId="31946"/>
    <cellStyle name="Output 4 2 2 2 3 3 5" xfId="31947"/>
    <cellStyle name="Output 4 2 2 2 3 3 5 2" xfId="3194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3" xfId="31953"/>
    <cellStyle name="Output 4 2 2 2 3 4 3 2" xfId="31954"/>
    <cellStyle name="Output 4 2 2 2 3 4 3 2 2" xfId="31955"/>
    <cellStyle name="Output 4 2 2 2 3 4 4" xfId="31956"/>
    <cellStyle name="Output 4 2 2 2 3 4 4 2" xfId="31957"/>
    <cellStyle name="Output 4 2 2 2 3 4 4 2 2" xfId="31958"/>
    <cellStyle name="Output 4 2 2 2 3 4 5" xfId="31959"/>
    <cellStyle name="Output 4 2 2 2 3 4 5 2" xfId="31960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3" xfId="31965"/>
    <cellStyle name="Output 4 2 2 2 3 5 3 2" xfId="31966"/>
    <cellStyle name="Output 4 2 2 2 3 5 3 2 2" xfId="31967"/>
    <cellStyle name="Output 4 2 2 2 3 5 4" xfId="31968"/>
    <cellStyle name="Output 4 2 2 2 3 5 4 2" xfId="31969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3" xfId="31974"/>
    <cellStyle name="Output 4 2 2 2 3 6 3 2" xfId="31975"/>
    <cellStyle name="Output 4 2 2 2 3 6 3 2 2" xfId="31976"/>
    <cellStyle name="Output 4 2 2 2 3 6 4" xfId="31977"/>
    <cellStyle name="Output 4 2 2 2 3 6 4 2" xfId="31978"/>
    <cellStyle name="Output 4 2 2 2 3 7" xfId="31979"/>
    <cellStyle name="Output 4 2 2 2 3 7 2" xfId="31980"/>
    <cellStyle name="Output 4 2 2 2 3 7 2 2" xfId="31981"/>
    <cellStyle name="Output 4 2 2 2 3 8" xfId="31982"/>
    <cellStyle name="Output 4 2 2 2 3 8 2" xfId="31983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3" xfId="31989"/>
    <cellStyle name="Output 4 2 2 2 4 2 3 2" xfId="31990"/>
    <cellStyle name="Output 4 2 2 2 4 2 3 2 2" xfId="31991"/>
    <cellStyle name="Output 4 2 2 2 4 2 4" xfId="31992"/>
    <cellStyle name="Output 4 2 2 2 4 2 4 2" xfId="31993"/>
    <cellStyle name="Output 4 2 2 2 4 2 4 2 2" xfId="31994"/>
    <cellStyle name="Output 4 2 2 2 4 2 5" xfId="31995"/>
    <cellStyle name="Output 4 2 2 2 4 2 5 2" xfId="31996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3" xfId="32001"/>
    <cellStyle name="Output 4 2 2 2 4 3 3 2" xfId="32002"/>
    <cellStyle name="Output 4 2 2 2 4 3 3 2 2" xfId="32003"/>
    <cellStyle name="Output 4 2 2 2 4 3 4" xfId="32004"/>
    <cellStyle name="Output 4 2 2 2 4 3 4 2" xfId="32005"/>
    <cellStyle name="Output 4 2 2 2 4 3 4 2 2" xfId="32006"/>
    <cellStyle name="Output 4 2 2 2 4 3 5" xfId="32007"/>
    <cellStyle name="Output 4 2 2 2 4 3 5 2" xfId="3200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3" xfId="32013"/>
    <cellStyle name="Output 4 2 2 2 4 4 3 2" xfId="32014"/>
    <cellStyle name="Output 4 2 2 2 4 4 3 2 2" xfId="32015"/>
    <cellStyle name="Output 4 2 2 2 4 4 4" xfId="32016"/>
    <cellStyle name="Output 4 2 2 2 4 4 4 2" xfId="32017"/>
    <cellStyle name="Output 4 2 2 2 4 4 4 2 2" xfId="32018"/>
    <cellStyle name="Output 4 2 2 2 4 4 5" xfId="32019"/>
    <cellStyle name="Output 4 2 2 2 4 4 5 2" xfId="32020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3" xfId="32025"/>
    <cellStyle name="Output 4 2 2 2 4 5 3 2" xfId="32026"/>
    <cellStyle name="Output 4 2 2 2 4 5 3 2 2" xfId="32027"/>
    <cellStyle name="Output 4 2 2 2 4 5 4" xfId="32028"/>
    <cellStyle name="Output 4 2 2 2 4 5 4 2" xfId="32029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3" xfId="32034"/>
    <cellStyle name="Output 4 2 2 2 4 6 3 2" xfId="32035"/>
    <cellStyle name="Output 4 2 2 2 4 6 3 2 2" xfId="32036"/>
    <cellStyle name="Output 4 2 2 2 4 6 4" xfId="32037"/>
    <cellStyle name="Output 4 2 2 2 4 6 4 2" xfId="32038"/>
    <cellStyle name="Output 4 2 2 2 4 7" xfId="32039"/>
    <cellStyle name="Output 4 2 2 2 4 7 2" xfId="32040"/>
    <cellStyle name="Output 4 2 2 2 4 7 2 2" xfId="32041"/>
    <cellStyle name="Output 4 2 2 2 4 8" xfId="32042"/>
    <cellStyle name="Output 4 2 2 2 4 8 2" xfId="32043"/>
    <cellStyle name="Output 4 2 2 2 5" xfId="32044"/>
    <cellStyle name="Output 4 2 2 2 5 2" xfId="32045"/>
    <cellStyle name="Output 4 2 2 2 5 2 2" xfId="32046"/>
    <cellStyle name="Output 4 2 2 2 5 2 2 2" xfId="32047"/>
    <cellStyle name="Output 4 2 2 2 5 3" xfId="32048"/>
    <cellStyle name="Output 4 2 2 2 5 3 2" xfId="32049"/>
    <cellStyle name="Output 4 2 2 2 5 3 2 2" xfId="32050"/>
    <cellStyle name="Output 4 2 2 2 5 4" xfId="32051"/>
    <cellStyle name="Output 4 2 2 2 5 4 2" xfId="32052"/>
    <cellStyle name="Output 4 2 2 2 5 4 2 2" xfId="32053"/>
    <cellStyle name="Output 4 2 2 2 5 5" xfId="32054"/>
    <cellStyle name="Output 4 2 2 2 5 5 2" xfId="32055"/>
    <cellStyle name="Output 4 2 2 2 6" xfId="32056"/>
    <cellStyle name="Output 4 2 2 2 6 2" xfId="32057"/>
    <cellStyle name="Output 4 2 2 2 6 2 2" xfId="32058"/>
    <cellStyle name="Output 4 2 2 2 6 2 2 2" xfId="32059"/>
    <cellStyle name="Output 4 2 2 2 6 3" xfId="32060"/>
    <cellStyle name="Output 4 2 2 2 6 3 2" xfId="32061"/>
    <cellStyle name="Output 4 2 2 2 6 3 2 2" xfId="32062"/>
    <cellStyle name="Output 4 2 2 2 6 4" xfId="32063"/>
    <cellStyle name="Output 4 2 2 2 6 4 2" xfId="32064"/>
    <cellStyle name="Output 4 2 2 2 6 4 2 2" xfId="32065"/>
    <cellStyle name="Output 4 2 2 2 6 5" xfId="32066"/>
    <cellStyle name="Output 4 2 2 2 6 5 2" xfId="32067"/>
    <cellStyle name="Output 4 2 2 2 7" xfId="32068"/>
    <cellStyle name="Output 4 2 2 2 7 2" xfId="32069"/>
    <cellStyle name="Output 4 2 2 2 7 2 2" xfId="32070"/>
    <cellStyle name="Output 4 2 2 2 7 2 2 2" xfId="32071"/>
    <cellStyle name="Output 4 2 2 2 7 3" xfId="32072"/>
    <cellStyle name="Output 4 2 2 2 7 3 2" xfId="32073"/>
    <cellStyle name="Output 4 2 2 2 7 3 2 2" xfId="32074"/>
    <cellStyle name="Output 4 2 2 2 7 4" xfId="32075"/>
    <cellStyle name="Output 4 2 2 2 7 4 2" xfId="32076"/>
    <cellStyle name="Output 4 2 2 2 8" xfId="32077"/>
    <cellStyle name="Output 4 2 2 2 8 2" xfId="32078"/>
    <cellStyle name="Output 4 2 2 2 8 2 2" xfId="32079"/>
    <cellStyle name="Output 4 2 2 2 8 2 2 2" xfId="32080"/>
    <cellStyle name="Output 4 2 2 2 8 3" xfId="32081"/>
    <cellStyle name="Output 4 2 2 2 8 3 2" xfId="32082"/>
    <cellStyle name="Output 4 2 2 2 8 3 2 2" xfId="32083"/>
    <cellStyle name="Output 4 2 2 2 8 4" xfId="32084"/>
    <cellStyle name="Output 4 2 2 2 8 4 2" xfId="32085"/>
    <cellStyle name="Output 4 2 2 2 9" xfId="32086"/>
    <cellStyle name="Output 4 2 2 2 9 2" xfId="32087"/>
    <cellStyle name="Output 4 2 2 2 9 2 2" xfId="32088"/>
    <cellStyle name="Output 4 2 2 3" xfId="32089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3" xfId="32095"/>
    <cellStyle name="Output 4 2 2 3 2 2 3 2" xfId="32096"/>
    <cellStyle name="Output 4 2 2 3 2 2 3 2 2" xfId="32097"/>
    <cellStyle name="Output 4 2 2 3 2 2 4" xfId="32098"/>
    <cellStyle name="Output 4 2 2 3 2 2 4 2" xfId="32099"/>
    <cellStyle name="Output 4 2 2 3 2 2 4 2 2" xfId="32100"/>
    <cellStyle name="Output 4 2 2 3 2 2 5" xfId="32101"/>
    <cellStyle name="Output 4 2 2 3 2 2 5 2" xfId="32102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3" xfId="32107"/>
    <cellStyle name="Output 4 2 2 3 2 3 3 2" xfId="32108"/>
    <cellStyle name="Output 4 2 2 3 2 3 3 2 2" xfId="32109"/>
    <cellStyle name="Output 4 2 2 3 2 3 4" xfId="32110"/>
    <cellStyle name="Output 4 2 2 3 2 3 4 2" xfId="32111"/>
    <cellStyle name="Output 4 2 2 3 2 3 4 2 2" xfId="32112"/>
    <cellStyle name="Output 4 2 2 3 2 3 5" xfId="32113"/>
    <cellStyle name="Output 4 2 2 3 2 3 5 2" xfId="3211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3" xfId="32119"/>
    <cellStyle name="Output 4 2 2 3 2 4 3 2" xfId="32120"/>
    <cellStyle name="Output 4 2 2 3 2 4 3 2 2" xfId="32121"/>
    <cellStyle name="Output 4 2 2 3 2 4 4" xfId="32122"/>
    <cellStyle name="Output 4 2 2 3 2 4 4 2" xfId="32123"/>
    <cellStyle name="Output 4 2 2 3 2 4 4 2 2" xfId="32124"/>
    <cellStyle name="Output 4 2 2 3 2 4 5" xfId="32125"/>
    <cellStyle name="Output 4 2 2 3 2 4 5 2" xfId="32126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3" xfId="32131"/>
    <cellStyle name="Output 4 2 2 3 2 5 3 2" xfId="32132"/>
    <cellStyle name="Output 4 2 2 3 2 5 3 2 2" xfId="32133"/>
    <cellStyle name="Output 4 2 2 3 2 5 4" xfId="32134"/>
    <cellStyle name="Output 4 2 2 3 2 5 4 2" xfId="32135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3" xfId="32140"/>
    <cellStyle name="Output 4 2 2 3 2 6 3 2" xfId="32141"/>
    <cellStyle name="Output 4 2 2 3 2 6 3 2 2" xfId="32142"/>
    <cellStyle name="Output 4 2 2 3 2 6 4" xfId="32143"/>
    <cellStyle name="Output 4 2 2 3 2 6 4 2" xfId="32144"/>
    <cellStyle name="Output 4 2 2 3 2 7" xfId="32145"/>
    <cellStyle name="Output 4 2 2 3 2 7 2" xfId="32146"/>
    <cellStyle name="Output 4 2 2 3 2 7 2 2" xfId="32147"/>
    <cellStyle name="Output 4 2 2 3 2 8" xfId="32148"/>
    <cellStyle name="Output 4 2 2 3 2 8 2" xfId="32149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3" xfId="32155"/>
    <cellStyle name="Output 4 2 2 3 3 2 3 2" xfId="32156"/>
    <cellStyle name="Output 4 2 2 3 3 2 3 2 2" xfId="32157"/>
    <cellStyle name="Output 4 2 2 3 3 2 4" xfId="32158"/>
    <cellStyle name="Output 4 2 2 3 3 2 4 2" xfId="32159"/>
    <cellStyle name="Output 4 2 2 3 3 2 4 2 2" xfId="32160"/>
    <cellStyle name="Output 4 2 2 3 3 2 5" xfId="32161"/>
    <cellStyle name="Output 4 2 2 3 3 2 5 2" xfId="32162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3" xfId="32167"/>
    <cellStyle name="Output 4 2 2 3 3 3 3 2" xfId="32168"/>
    <cellStyle name="Output 4 2 2 3 3 3 3 2 2" xfId="32169"/>
    <cellStyle name="Output 4 2 2 3 3 3 4" xfId="32170"/>
    <cellStyle name="Output 4 2 2 3 3 3 4 2" xfId="32171"/>
    <cellStyle name="Output 4 2 2 3 3 3 4 2 2" xfId="32172"/>
    <cellStyle name="Output 4 2 2 3 3 3 5" xfId="32173"/>
    <cellStyle name="Output 4 2 2 3 3 3 5 2" xfId="3217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3" xfId="32179"/>
    <cellStyle name="Output 4 2 2 3 3 4 3 2" xfId="32180"/>
    <cellStyle name="Output 4 2 2 3 3 4 3 2 2" xfId="32181"/>
    <cellStyle name="Output 4 2 2 3 3 4 4" xfId="32182"/>
    <cellStyle name="Output 4 2 2 3 3 4 4 2" xfId="32183"/>
    <cellStyle name="Output 4 2 2 3 3 4 4 2 2" xfId="32184"/>
    <cellStyle name="Output 4 2 2 3 3 4 5" xfId="32185"/>
    <cellStyle name="Output 4 2 2 3 3 4 5 2" xfId="32186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3" xfId="32191"/>
    <cellStyle name="Output 4 2 2 3 3 5 3 2" xfId="32192"/>
    <cellStyle name="Output 4 2 2 3 3 5 3 2 2" xfId="32193"/>
    <cellStyle name="Output 4 2 2 3 3 5 4" xfId="32194"/>
    <cellStyle name="Output 4 2 2 3 3 5 4 2" xfId="32195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3" xfId="32200"/>
    <cellStyle name="Output 4 2 2 3 3 6 3 2" xfId="32201"/>
    <cellStyle name="Output 4 2 2 3 3 6 3 2 2" xfId="32202"/>
    <cellStyle name="Output 4 2 2 3 3 6 4" xfId="32203"/>
    <cellStyle name="Output 4 2 2 3 3 6 4 2" xfId="32204"/>
    <cellStyle name="Output 4 2 2 3 3 7" xfId="32205"/>
    <cellStyle name="Output 4 2 2 3 3 7 2" xfId="32206"/>
    <cellStyle name="Output 4 2 2 3 3 7 2 2" xfId="32207"/>
    <cellStyle name="Output 4 2 2 3 3 8" xfId="32208"/>
    <cellStyle name="Output 4 2 2 3 3 8 2" xfId="32209"/>
    <cellStyle name="Output 4 2 2 3 4" xfId="32210"/>
    <cellStyle name="Output 4 2 2 3 4 2" xfId="32211"/>
    <cellStyle name="Output 4 2 2 3 4 2 2" xfId="32212"/>
    <cellStyle name="Output 4 2 2 3 4 2 2 2" xfId="32213"/>
    <cellStyle name="Output 4 2 2 3 4 3" xfId="32214"/>
    <cellStyle name="Output 4 2 2 3 4 3 2" xfId="32215"/>
    <cellStyle name="Output 4 2 2 3 4 3 2 2" xfId="32216"/>
    <cellStyle name="Output 4 2 2 3 4 4" xfId="32217"/>
    <cellStyle name="Output 4 2 2 3 4 4 2" xfId="32218"/>
    <cellStyle name="Output 4 2 2 3 4 4 2 2" xfId="32219"/>
    <cellStyle name="Output 4 2 2 3 4 5" xfId="32220"/>
    <cellStyle name="Output 4 2 2 3 4 5 2" xfId="32221"/>
    <cellStyle name="Output 4 2 2 3 5" xfId="32222"/>
    <cellStyle name="Output 4 2 2 3 5 2" xfId="32223"/>
    <cellStyle name="Output 4 2 2 3 5 2 2" xfId="32224"/>
    <cellStyle name="Output 4 2 2 3 5 2 2 2" xfId="32225"/>
    <cellStyle name="Output 4 2 2 3 5 3" xfId="32226"/>
    <cellStyle name="Output 4 2 2 3 5 3 2" xfId="32227"/>
    <cellStyle name="Output 4 2 2 3 5 3 2 2" xfId="32228"/>
    <cellStyle name="Output 4 2 2 3 5 4" xfId="32229"/>
    <cellStyle name="Output 4 2 2 3 5 4 2" xfId="32230"/>
    <cellStyle name="Output 4 2 2 3 5 4 2 2" xfId="32231"/>
    <cellStyle name="Output 4 2 2 3 5 5" xfId="32232"/>
    <cellStyle name="Output 4 2 2 3 5 5 2" xfId="32233"/>
    <cellStyle name="Output 4 2 2 3 6" xfId="32234"/>
    <cellStyle name="Output 4 2 2 3 6 2" xfId="32235"/>
    <cellStyle name="Output 4 2 2 3 6 2 2" xfId="32236"/>
    <cellStyle name="Output 4 2 2 3 6 2 2 2" xfId="32237"/>
    <cellStyle name="Output 4 2 2 3 6 3" xfId="32238"/>
    <cellStyle name="Output 4 2 2 3 6 3 2" xfId="32239"/>
    <cellStyle name="Output 4 2 2 3 6 3 2 2" xfId="32240"/>
    <cellStyle name="Output 4 2 2 3 6 4" xfId="32241"/>
    <cellStyle name="Output 4 2 2 3 6 4 2" xfId="32242"/>
    <cellStyle name="Output 4 2 2 3 7" xfId="32243"/>
    <cellStyle name="Output 4 2 2 3 7 2" xfId="32244"/>
    <cellStyle name="Output 4 2 2 3 7 2 2" xfId="32245"/>
    <cellStyle name="Output 4 2 2 3 7 2 2 2" xfId="32246"/>
    <cellStyle name="Output 4 2 2 3 7 3" xfId="32247"/>
    <cellStyle name="Output 4 2 2 3 7 3 2" xfId="32248"/>
    <cellStyle name="Output 4 2 2 3 7 3 2 2" xfId="32249"/>
    <cellStyle name="Output 4 2 2 3 7 4" xfId="32250"/>
    <cellStyle name="Output 4 2 2 3 7 4 2" xfId="32251"/>
    <cellStyle name="Output 4 2 2 3 8" xfId="32252"/>
    <cellStyle name="Output 4 2 2 3 8 2" xfId="32253"/>
    <cellStyle name="Output 4 2 2 3 8 2 2" xfId="32254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3" xfId="32262"/>
    <cellStyle name="Output 4 2 2 4 2 3 2" xfId="32263"/>
    <cellStyle name="Output 4 2 2 4 2 3 2 2" xfId="32264"/>
    <cellStyle name="Output 4 2 2 4 2 4" xfId="32265"/>
    <cellStyle name="Output 4 2 2 4 2 4 2" xfId="32266"/>
    <cellStyle name="Output 4 2 2 4 2 4 2 2" xfId="32267"/>
    <cellStyle name="Output 4 2 2 4 2 5" xfId="32268"/>
    <cellStyle name="Output 4 2 2 4 2 5 2" xfId="32269"/>
    <cellStyle name="Output 4 2 2 4 3" xfId="32270"/>
    <cellStyle name="Output 4 2 2 4 3 2" xfId="32271"/>
    <cellStyle name="Output 4 2 2 4 3 2 2" xfId="32272"/>
    <cellStyle name="Output 4 2 2 4 3 2 2 2" xfId="32273"/>
    <cellStyle name="Output 4 2 2 4 3 3" xfId="32274"/>
    <cellStyle name="Output 4 2 2 4 3 3 2" xfId="32275"/>
    <cellStyle name="Output 4 2 2 4 3 3 2 2" xfId="32276"/>
    <cellStyle name="Output 4 2 2 4 3 4" xfId="32277"/>
    <cellStyle name="Output 4 2 2 4 3 4 2" xfId="32278"/>
    <cellStyle name="Output 4 2 2 4 3 4 2 2" xfId="32279"/>
    <cellStyle name="Output 4 2 2 4 3 5" xfId="32280"/>
    <cellStyle name="Output 4 2 2 4 3 5 2" xfId="32281"/>
    <cellStyle name="Output 4 2 2 4 4" xfId="32282"/>
    <cellStyle name="Output 4 2 2 4 4 2" xfId="32283"/>
    <cellStyle name="Output 4 2 2 4 4 2 2" xfId="32284"/>
    <cellStyle name="Output 4 2 2 4 4 2 2 2" xfId="32285"/>
    <cellStyle name="Output 4 2 2 4 4 3" xfId="32286"/>
    <cellStyle name="Output 4 2 2 4 4 3 2" xfId="32287"/>
    <cellStyle name="Output 4 2 2 4 4 3 2 2" xfId="32288"/>
    <cellStyle name="Output 4 2 2 4 4 4" xfId="32289"/>
    <cellStyle name="Output 4 2 2 4 4 4 2" xfId="32290"/>
    <cellStyle name="Output 4 2 2 4 4 4 2 2" xfId="32291"/>
    <cellStyle name="Output 4 2 2 4 4 5" xfId="32292"/>
    <cellStyle name="Output 4 2 2 4 4 5 2" xfId="32293"/>
    <cellStyle name="Output 4 2 2 4 5" xfId="32294"/>
    <cellStyle name="Output 4 2 2 4 5 2" xfId="32295"/>
    <cellStyle name="Output 4 2 2 4 5 2 2" xfId="32296"/>
    <cellStyle name="Output 4 2 2 4 5 2 2 2" xfId="32297"/>
    <cellStyle name="Output 4 2 2 4 5 3" xfId="32298"/>
    <cellStyle name="Output 4 2 2 4 5 3 2" xfId="32299"/>
    <cellStyle name="Output 4 2 2 4 5 3 2 2" xfId="32300"/>
    <cellStyle name="Output 4 2 2 4 5 4" xfId="32301"/>
    <cellStyle name="Output 4 2 2 4 5 4 2" xfId="32302"/>
    <cellStyle name="Output 4 2 2 4 6" xfId="32303"/>
    <cellStyle name="Output 4 2 2 4 6 2" xfId="32304"/>
    <cellStyle name="Output 4 2 2 4 6 2 2" xfId="32305"/>
    <cellStyle name="Output 4 2 2 4 6 2 2 2" xfId="32306"/>
    <cellStyle name="Output 4 2 2 4 6 3" xfId="32307"/>
    <cellStyle name="Output 4 2 2 4 6 3 2" xfId="32308"/>
    <cellStyle name="Output 4 2 2 4 6 3 2 2" xfId="32309"/>
    <cellStyle name="Output 4 2 2 4 6 4" xfId="32310"/>
    <cellStyle name="Output 4 2 2 4 6 4 2" xfId="32311"/>
    <cellStyle name="Output 4 2 2 4 7" xfId="32312"/>
    <cellStyle name="Output 4 2 2 4 7 2" xfId="32313"/>
    <cellStyle name="Output 4 2 2 4 7 2 2" xfId="32314"/>
    <cellStyle name="Output 4 2 2 4 8" xfId="32315"/>
    <cellStyle name="Output 4 2 2 4 8 2" xfId="32316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3" xfId="32322"/>
    <cellStyle name="Output 4 2 2 5 2 3 2" xfId="32323"/>
    <cellStyle name="Output 4 2 2 5 2 3 2 2" xfId="32324"/>
    <cellStyle name="Output 4 2 2 5 2 4" xfId="32325"/>
    <cellStyle name="Output 4 2 2 5 2 4 2" xfId="32326"/>
    <cellStyle name="Output 4 2 2 5 2 4 2 2" xfId="32327"/>
    <cellStyle name="Output 4 2 2 5 2 5" xfId="32328"/>
    <cellStyle name="Output 4 2 2 5 2 5 2" xfId="32329"/>
    <cellStyle name="Output 4 2 2 5 3" xfId="32330"/>
    <cellStyle name="Output 4 2 2 5 3 2" xfId="32331"/>
    <cellStyle name="Output 4 2 2 5 3 2 2" xfId="32332"/>
    <cellStyle name="Output 4 2 2 5 3 2 2 2" xfId="32333"/>
    <cellStyle name="Output 4 2 2 5 3 3" xfId="32334"/>
    <cellStyle name="Output 4 2 2 5 3 3 2" xfId="32335"/>
    <cellStyle name="Output 4 2 2 5 3 3 2 2" xfId="32336"/>
    <cellStyle name="Output 4 2 2 5 3 4" xfId="32337"/>
    <cellStyle name="Output 4 2 2 5 3 4 2" xfId="32338"/>
    <cellStyle name="Output 4 2 2 5 3 4 2 2" xfId="32339"/>
    <cellStyle name="Output 4 2 2 5 3 5" xfId="32340"/>
    <cellStyle name="Output 4 2 2 5 3 5 2" xfId="32341"/>
    <cellStyle name="Output 4 2 2 5 4" xfId="32342"/>
    <cellStyle name="Output 4 2 2 5 4 2" xfId="32343"/>
    <cellStyle name="Output 4 2 2 5 4 2 2" xfId="32344"/>
    <cellStyle name="Output 4 2 2 5 4 2 2 2" xfId="32345"/>
    <cellStyle name="Output 4 2 2 5 4 3" xfId="32346"/>
    <cellStyle name="Output 4 2 2 5 4 3 2" xfId="32347"/>
    <cellStyle name="Output 4 2 2 5 4 3 2 2" xfId="32348"/>
    <cellStyle name="Output 4 2 2 5 4 4" xfId="32349"/>
    <cellStyle name="Output 4 2 2 5 4 4 2" xfId="32350"/>
    <cellStyle name="Output 4 2 2 5 4 4 2 2" xfId="32351"/>
    <cellStyle name="Output 4 2 2 5 4 5" xfId="32352"/>
    <cellStyle name="Output 4 2 2 5 4 5 2" xfId="32353"/>
    <cellStyle name="Output 4 2 2 5 5" xfId="32354"/>
    <cellStyle name="Output 4 2 2 5 5 2" xfId="32355"/>
    <cellStyle name="Output 4 2 2 5 5 2 2" xfId="32356"/>
    <cellStyle name="Output 4 2 2 5 5 2 2 2" xfId="32357"/>
    <cellStyle name="Output 4 2 2 5 5 3" xfId="32358"/>
    <cellStyle name="Output 4 2 2 5 5 3 2" xfId="32359"/>
    <cellStyle name="Output 4 2 2 5 5 3 2 2" xfId="32360"/>
    <cellStyle name="Output 4 2 2 5 5 4" xfId="32361"/>
    <cellStyle name="Output 4 2 2 5 5 4 2" xfId="32362"/>
    <cellStyle name="Output 4 2 2 5 6" xfId="32363"/>
    <cellStyle name="Output 4 2 2 5 6 2" xfId="32364"/>
    <cellStyle name="Output 4 2 2 5 6 2 2" xfId="32365"/>
    <cellStyle name="Output 4 2 2 5 6 2 2 2" xfId="32366"/>
    <cellStyle name="Output 4 2 2 5 6 3" xfId="32367"/>
    <cellStyle name="Output 4 2 2 5 6 3 2" xfId="32368"/>
    <cellStyle name="Output 4 2 2 5 6 3 2 2" xfId="32369"/>
    <cellStyle name="Output 4 2 2 5 6 4" xfId="32370"/>
    <cellStyle name="Output 4 2 2 5 6 4 2" xfId="32371"/>
    <cellStyle name="Output 4 2 2 5 7" xfId="32372"/>
    <cellStyle name="Output 4 2 2 5 7 2" xfId="32373"/>
    <cellStyle name="Output 4 2 2 5 7 2 2" xfId="32374"/>
    <cellStyle name="Output 4 2 2 5 8" xfId="32375"/>
    <cellStyle name="Output 4 2 2 5 8 2" xfId="32376"/>
    <cellStyle name="Output 4 2 2 6" xfId="32377"/>
    <cellStyle name="Output 4 2 2 6 2" xfId="32378"/>
    <cellStyle name="Output 4 2 2 6 2 2" xfId="32379"/>
    <cellStyle name="Output 4 2 2 6 2 2 2" xfId="32380"/>
    <cellStyle name="Output 4 2 2 6 3" xfId="32381"/>
    <cellStyle name="Output 4 2 2 6 3 2" xfId="32382"/>
    <cellStyle name="Output 4 2 2 6 3 2 2" xfId="32383"/>
    <cellStyle name="Output 4 2 2 6 4" xfId="32384"/>
    <cellStyle name="Output 4 2 2 6 4 2" xfId="32385"/>
    <cellStyle name="Output 4 2 2 6 4 2 2" xfId="32386"/>
    <cellStyle name="Output 4 2 2 6 5" xfId="32387"/>
    <cellStyle name="Output 4 2 2 6 5 2" xfId="32388"/>
    <cellStyle name="Output 4 2 2 7" xfId="32389"/>
    <cellStyle name="Output 4 2 2 7 2" xfId="32390"/>
    <cellStyle name="Output 4 2 2 7 2 2" xfId="32391"/>
    <cellStyle name="Output 4 2 2 7 2 2 2" xfId="32392"/>
    <cellStyle name="Output 4 2 2 7 3" xfId="32393"/>
    <cellStyle name="Output 4 2 2 7 3 2" xfId="32394"/>
    <cellStyle name="Output 4 2 2 7 3 2 2" xfId="32395"/>
    <cellStyle name="Output 4 2 2 7 4" xfId="32396"/>
    <cellStyle name="Output 4 2 2 7 4 2" xfId="32397"/>
    <cellStyle name="Output 4 2 2 7 4 2 2" xfId="32398"/>
    <cellStyle name="Output 4 2 2 7 5" xfId="32399"/>
    <cellStyle name="Output 4 2 2 7 5 2" xfId="32400"/>
    <cellStyle name="Output 4 2 2 8" xfId="32401"/>
    <cellStyle name="Output 4 2 2 8 2" xfId="32402"/>
    <cellStyle name="Output 4 2 2 8 2 2" xfId="32403"/>
    <cellStyle name="Output 4 2 2 8 2 2 2" xfId="32404"/>
    <cellStyle name="Output 4 2 2 8 3" xfId="32405"/>
    <cellStyle name="Output 4 2 2 8 3 2" xfId="32406"/>
    <cellStyle name="Output 4 2 2 8 3 2 2" xfId="32407"/>
    <cellStyle name="Output 4 2 2 8 4" xfId="32408"/>
    <cellStyle name="Output 4 2 2 8 4 2" xfId="32409"/>
    <cellStyle name="Output 4 2 2 9" xfId="32410"/>
    <cellStyle name="Output 4 2 2 9 2" xfId="32411"/>
    <cellStyle name="Output 4 2 2 9 2 2" xfId="32412"/>
    <cellStyle name="Output 4 2 2 9 2 2 2" xfId="32413"/>
    <cellStyle name="Output 4 2 2 9 3" xfId="32414"/>
    <cellStyle name="Output 4 2 2 9 3 2" xfId="32415"/>
    <cellStyle name="Output 4 2 2 9 3 2 2" xfId="32416"/>
    <cellStyle name="Output 4 2 2 9 4" xfId="32417"/>
    <cellStyle name="Output 4 2 2 9 4 2" xfId="32418"/>
    <cellStyle name="Output 4 2 3" xfId="32419"/>
    <cellStyle name="Output 4 2 3 10" xfId="32420"/>
    <cellStyle name="Output 4 2 3 10 2" xfId="32421"/>
    <cellStyle name="Output 4 2 3 2" xfId="32422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3" xfId="32428"/>
    <cellStyle name="Output 4 2 3 2 2 2 3 2" xfId="32429"/>
    <cellStyle name="Output 4 2 3 2 2 2 3 2 2" xfId="32430"/>
    <cellStyle name="Output 4 2 3 2 2 2 4" xfId="32431"/>
    <cellStyle name="Output 4 2 3 2 2 2 4 2" xfId="32432"/>
    <cellStyle name="Output 4 2 3 2 2 2 4 2 2" xfId="32433"/>
    <cellStyle name="Output 4 2 3 2 2 2 5" xfId="32434"/>
    <cellStyle name="Output 4 2 3 2 2 2 5 2" xfId="32435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3" xfId="32440"/>
    <cellStyle name="Output 4 2 3 2 2 3 3 2" xfId="32441"/>
    <cellStyle name="Output 4 2 3 2 2 3 3 2 2" xfId="32442"/>
    <cellStyle name="Output 4 2 3 2 2 3 4" xfId="32443"/>
    <cellStyle name="Output 4 2 3 2 2 3 4 2" xfId="32444"/>
    <cellStyle name="Output 4 2 3 2 2 3 4 2 2" xfId="32445"/>
    <cellStyle name="Output 4 2 3 2 2 3 5" xfId="32446"/>
    <cellStyle name="Output 4 2 3 2 2 3 5 2" xfId="32447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3" xfId="32452"/>
    <cellStyle name="Output 4 2 3 2 2 4 3 2" xfId="32453"/>
    <cellStyle name="Output 4 2 3 2 2 4 3 2 2" xfId="32454"/>
    <cellStyle name="Output 4 2 3 2 2 4 4" xfId="32455"/>
    <cellStyle name="Output 4 2 3 2 2 4 4 2" xfId="32456"/>
    <cellStyle name="Output 4 2 3 2 2 4 4 2 2" xfId="32457"/>
    <cellStyle name="Output 4 2 3 2 2 4 5" xfId="32458"/>
    <cellStyle name="Output 4 2 3 2 2 4 5 2" xfId="3245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3" xfId="32464"/>
    <cellStyle name="Output 4 2 3 2 2 5 3 2" xfId="32465"/>
    <cellStyle name="Output 4 2 3 2 2 5 3 2 2" xfId="32466"/>
    <cellStyle name="Output 4 2 3 2 2 5 4" xfId="32467"/>
    <cellStyle name="Output 4 2 3 2 2 5 4 2" xfId="32468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3" xfId="32473"/>
    <cellStyle name="Output 4 2 3 2 2 6 3 2" xfId="32474"/>
    <cellStyle name="Output 4 2 3 2 2 6 3 2 2" xfId="32475"/>
    <cellStyle name="Output 4 2 3 2 2 6 4" xfId="32476"/>
    <cellStyle name="Output 4 2 3 2 2 6 4 2" xfId="32477"/>
    <cellStyle name="Output 4 2 3 2 2 7" xfId="32478"/>
    <cellStyle name="Output 4 2 3 2 2 7 2" xfId="32479"/>
    <cellStyle name="Output 4 2 3 2 2 7 2 2" xfId="32480"/>
    <cellStyle name="Output 4 2 3 2 2 8" xfId="32481"/>
    <cellStyle name="Output 4 2 3 2 2 8 2" xfId="32482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3" xfId="32488"/>
    <cellStyle name="Output 4 2 3 2 3 2 3 2" xfId="32489"/>
    <cellStyle name="Output 4 2 3 2 3 2 3 2 2" xfId="32490"/>
    <cellStyle name="Output 4 2 3 2 3 2 4" xfId="32491"/>
    <cellStyle name="Output 4 2 3 2 3 2 4 2" xfId="32492"/>
    <cellStyle name="Output 4 2 3 2 3 2 4 2 2" xfId="32493"/>
    <cellStyle name="Output 4 2 3 2 3 2 5" xfId="32494"/>
    <cellStyle name="Output 4 2 3 2 3 2 5 2" xfId="32495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3" xfId="32500"/>
    <cellStyle name="Output 4 2 3 2 3 3 3 2" xfId="32501"/>
    <cellStyle name="Output 4 2 3 2 3 3 3 2 2" xfId="32502"/>
    <cellStyle name="Output 4 2 3 2 3 3 4" xfId="32503"/>
    <cellStyle name="Output 4 2 3 2 3 3 4 2" xfId="32504"/>
    <cellStyle name="Output 4 2 3 2 3 3 4 2 2" xfId="32505"/>
    <cellStyle name="Output 4 2 3 2 3 3 5" xfId="32506"/>
    <cellStyle name="Output 4 2 3 2 3 3 5 2" xfId="32507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3" xfId="32512"/>
    <cellStyle name="Output 4 2 3 2 3 4 3 2" xfId="32513"/>
    <cellStyle name="Output 4 2 3 2 3 4 3 2 2" xfId="32514"/>
    <cellStyle name="Output 4 2 3 2 3 4 4" xfId="32515"/>
    <cellStyle name="Output 4 2 3 2 3 4 4 2" xfId="32516"/>
    <cellStyle name="Output 4 2 3 2 3 4 4 2 2" xfId="32517"/>
    <cellStyle name="Output 4 2 3 2 3 4 5" xfId="32518"/>
    <cellStyle name="Output 4 2 3 2 3 4 5 2" xfId="32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3" xfId="32524"/>
    <cellStyle name="Output 4 2 3 2 3 5 3 2" xfId="32525"/>
    <cellStyle name="Output 4 2 3 2 3 5 3 2 2" xfId="32526"/>
    <cellStyle name="Output 4 2 3 2 3 5 4" xfId="32527"/>
    <cellStyle name="Output 4 2 3 2 3 5 4 2" xfId="32528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3" xfId="32533"/>
    <cellStyle name="Output 4 2 3 2 3 6 3 2" xfId="32534"/>
    <cellStyle name="Output 4 2 3 2 3 6 3 2 2" xfId="32535"/>
    <cellStyle name="Output 4 2 3 2 3 6 4" xfId="32536"/>
    <cellStyle name="Output 4 2 3 2 3 6 4 2" xfId="32537"/>
    <cellStyle name="Output 4 2 3 2 3 7" xfId="32538"/>
    <cellStyle name="Output 4 2 3 2 3 7 2" xfId="32539"/>
    <cellStyle name="Output 4 2 3 2 3 7 2 2" xfId="32540"/>
    <cellStyle name="Output 4 2 3 2 3 8" xfId="32541"/>
    <cellStyle name="Output 4 2 3 2 3 8 2" xfId="32542"/>
    <cellStyle name="Output 4 2 3 2 4" xfId="32543"/>
    <cellStyle name="Output 4 2 3 2 4 2" xfId="32544"/>
    <cellStyle name="Output 4 2 3 2 4 2 2" xfId="32545"/>
    <cellStyle name="Output 4 2 3 2 4 2 2 2" xfId="32546"/>
    <cellStyle name="Output 4 2 3 2 4 3" xfId="32547"/>
    <cellStyle name="Output 4 2 3 2 4 3 2" xfId="32548"/>
    <cellStyle name="Output 4 2 3 2 4 3 2 2" xfId="32549"/>
    <cellStyle name="Output 4 2 3 2 4 4" xfId="32550"/>
    <cellStyle name="Output 4 2 3 2 4 4 2" xfId="32551"/>
    <cellStyle name="Output 4 2 3 2 4 4 2 2" xfId="32552"/>
    <cellStyle name="Output 4 2 3 2 4 5" xfId="32553"/>
    <cellStyle name="Output 4 2 3 2 4 5 2" xfId="32554"/>
    <cellStyle name="Output 4 2 3 2 5" xfId="32555"/>
    <cellStyle name="Output 4 2 3 2 5 2" xfId="32556"/>
    <cellStyle name="Output 4 2 3 2 5 2 2" xfId="32557"/>
    <cellStyle name="Output 4 2 3 2 5 2 2 2" xfId="32558"/>
    <cellStyle name="Output 4 2 3 2 5 3" xfId="32559"/>
    <cellStyle name="Output 4 2 3 2 5 3 2" xfId="32560"/>
    <cellStyle name="Output 4 2 3 2 5 3 2 2" xfId="32561"/>
    <cellStyle name="Output 4 2 3 2 5 4" xfId="32562"/>
    <cellStyle name="Output 4 2 3 2 5 4 2" xfId="32563"/>
    <cellStyle name="Output 4 2 3 2 5 4 2 2" xfId="32564"/>
    <cellStyle name="Output 4 2 3 2 5 5" xfId="32565"/>
    <cellStyle name="Output 4 2 3 2 5 5 2" xfId="32566"/>
    <cellStyle name="Output 4 2 3 2 6" xfId="32567"/>
    <cellStyle name="Output 4 2 3 2 6 2" xfId="32568"/>
    <cellStyle name="Output 4 2 3 2 6 2 2" xfId="32569"/>
    <cellStyle name="Output 4 2 3 2 6 2 2 2" xfId="32570"/>
    <cellStyle name="Output 4 2 3 2 6 3" xfId="32571"/>
    <cellStyle name="Output 4 2 3 2 6 3 2" xfId="32572"/>
    <cellStyle name="Output 4 2 3 2 6 3 2 2" xfId="32573"/>
    <cellStyle name="Output 4 2 3 2 6 4" xfId="32574"/>
    <cellStyle name="Output 4 2 3 2 6 4 2" xfId="32575"/>
    <cellStyle name="Output 4 2 3 2 7" xfId="32576"/>
    <cellStyle name="Output 4 2 3 2 7 2" xfId="32577"/>
    <cellStyle name="Output 4 2 3 2 7 2 2" xfId="32578"/>
    <cellStyle name="Output 4 2 3 2 7 2 2 2" xfId="32579"/>
    <cellStyle name="Output 4 2 3 2 7 3" xfId="32580"/>
    <cellStyle name="Output 4 2 3 2 7 3 2" xfId="32581"/>
    <cellStyle name="Output 4 2 3 2 7 3 2 2" xfId="32582"/>
    <cellStyle name="Output 4 2 3 2 7 4" xfId="32583"/>
    <cellStyle name="Output 4 2 3 2 7 4 2" xfId="32584"/>
    <cellStyle name="Output 4 2 3 2 8" xfId="32585"/>
    <cellStyle name="Output 4 2 3 2 8 2" xfId="32586"/>
    <cellStyle name="Output 4 2 3 2 8 2 2" xfId="32587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3" xfId="32595"/>
    <cellStyle name="Output 4 2 3 3 2 3 2" xfId="32596"/>
    <cellStyle name="Output 4 2 3 3 2 3 2 2" xfId="32597"/>
    <cellStyle name="Output 4 2 3 3 2 4" xfId="32598"/>
    <cellStyle name="Output 4 2 3 3 2 4 2" xfId="32599"/>
    <cellStyle name="Output 4 2 3 3 2 4 2 2" xfId="32600"/>
    <cellStyle name="Output 4 2 3 3 2 5" xfId="32601"/>
    <cellStyle name="Output 4 2 3 3 2 5 2" xfId="32602"/>
    <cellStyle name="Output 4 2 3 3 3" xfId="32603"/>
    <cellStyle name="Output 4 2 3 3 3 2" xfId="32604"/>
    <cellStyle name="Output 4 2 3 3 3 2 2" xfId="32605"/>
    <cellStyle name="Output 4 2 3 3 3 2 2 2" xfId="32606"/>
    <cellStyle name="Output 4 2 3 3 3 3" xfId="32607"/>
    <cellStyle name="Output 4 2 3 3 3 3 2" xfId="32608"/>
    <cellStyle name="Output 4 2 3 3 3 3 2 2" xfId="32609"/>
    <cellStyle name="Output 4 2 3 3 3 4" xfId="32610"/>
    <cellStyle name="Output 4 2 3 3 3 4 2" xfId="32611"/>
    <cellStyle name="Output 4 2 3 3 3 4 2 2" xfId="32612"/>
    <cellStyle name="Output 4 2 3 3 3 5" xfId="32613"/>
    <cellStyle name="Output 4 2 3 3 3 5 2" xfId="32614"/>
    <cellStyle name="Output 4 2 3 3 4" xfId="32615"/>
    <cellStyle name="Output 4 2 3 3 4 2" xfId="32616"/>
    <cellStyle name="Output 4 2 3 3 4 2 2" xfId="32617"/>
    <cellStyle name="Output 4 2 3 3 4 2 2 2" xfId="32618"/>
    <cellStyle name="Output 4 2 3 3 4 3" xfId="32619"/>
    <cellStyle name="Output 4 2 3 3 4 3 2" xfId="32620"/>
    <cellStyle name="Output 4 2 3 3 4 3 2 2" xfId="32621"/>
    <cellStyle name="Output 4 2 3 3 4 4" xfId="32622"/>
    <cellStyle name="Output 4 2 3 3 4 4 2" xfId="32623"/>
    <cellStyle name="Output 4 2 3 3 4 4 2 2" xfId="32624"/>
    <cellStyle name="Output 4 2 3 3 4 5" xfId="32625"/>
    <cellStyle name="Output 4 2 3 3 4 5 2" xfId="32626"/>
    <cellStyle name="Output 4 2 3 3 5" xfId="32627"/>
    <cellStyle name="Output 4 2 3 3 5 2" xfId="32628"/>
    <cellStyle name="Output 4 2 3 3 5 2 2" xfId="32629"/>
    <cellStyle name="Output 4 2 3 3 5 2 2 2" xfId="32630"/>
    <cellStyle name="Output 4 2 3 3 5 3" xfId="32631"/>
    <cellStyle name="Output 4 2 3 3 5 3 2" xfId="32632"/>
    <cellStyle name="Output 4 2 3 3 5 3 2 2" xfId="32633"/>
    <cellStyle name="Output 4 2 3 3 5 4" xfId="32634"/>
    <cellStyle name="Output 4 2 3 3 5 4 2" xfId="32635"/>
    <cellStyle name="Output 4 2 3 3 6" xfId="32636"/>
    <cellStyle name="Output 4 2 3 3 6 2" xfId="32637"/>
    <cellStyle name="Output 4 2 3 3 6 2 2" xfId="32638"/>
    <cellStyle name="Output 4 2 3 3 6 2 2 2" xfId="32639"/>
    <cellStyle name="Output 4 2 3 3 6 3" xfId="32640"/>
    <cellStyle name="Output 4 2 3 3 6 3 2" xfId="32641"/>
    <cellStyle name="Output 4 2 3 3 6 3 2 2" xfId="32642"/>
    <cellStyle name="Output 4 2 3 3 6 4" xfId="32643"/>
    <cellStyle name="Output 4 2 3 3 6 4 2" xfId="32644"/>
    <cellStyle name="Output 4 2 3 3 7" xfId="32645"/>
    <cellStyle name="Output 4 2 3 3 7 2" xfId="32646"/>
    <cellStyle name="Output 4 2 3 3 7 2 2" xfId="32647"/>
    <cellStyle name="Output 4 2 3 3 8" xfId="32648"/>
    <cellStyle name="Output 4 2 3 3 8 2" xfId="32649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3" xfId="32655"/>
    <cellStyle name="Output 4 2 3 4 2 3 2" xfId="32656"/>
    <cellStyle name="Output 4 2 3 4 2 3 2 2" xfId="32657"/>
    <cellStyle name="Output 4 2 3 4 2 4" xfId="32658"/>
    <cellStyle name="Output 4 2 3 4 2 4 2" xfId="32659"/>
    <cellStyle name="Output 4 2 3 4 2 4 2 2" xfId="32660"/>
    <cellStyle name="Output 4 2 3 4 2 5" xfId="32661"/>
    <cellStyle name="Output 4 2 3 4 2 5 2" xfId="32662"/>
    <cellStyle name="Output 4 2 3 4 3" xfId="32663"/>
    <cellStyle name="Output 4 2 3 4 3 2" xfId="32664"/>
    <cellStyle name="Output 4 2 3 4 3 2 2" xfId="32665"/>
    <cellStyle name="Output 4 2 3 4 3 2 2 2" xfId="32666"/>
    <cellStyle name="Output 4 2 3 4 3 3" xfId="32667"/>
    <cellStyle name="Output 4 2 3 4 3 3 2" xfId="32668"/>
    <cellStyle name="Output 4 2 3 4 3 3 2 2" xfId="32669"/>
    <cellStyle name="Output 4 2 3 4 3 4" xfId="32670"/>
    <cellStyle name="Output 4 2 3 4 3 4 2" xfId="32671"/>
    <cellStyle name="Output 4 2 3 4 3 4 2 2" xfId="32672"/>
    <cellStyle name="Output 4 2 3 4 3 5" xfId="32673"/>
    <cellStyle name="Output 4 2 3 4 3 5 2" xfId="32674"/>
    <cellStyle name="Output 4 2 3 4 4" xfId="32675"/>
    <cellStyle name="Output 4 2 3 4 4 2" xfId="32676"/>
    <cellStyle name="Output 4 2 3 4 4 2 2" xfId="32677"/>
    <cellStyle name="Output 4 2 3 4 4 2 2 2" xfId="32678"/>
    <cellStyle name="Output 4 2 3 4 4 3" xfId="32679"/>
    <cellStyle name="Output 4 2 3 4 4 3 2" xfId="32680"/>
    <cellStyle name="Output 4 2 3 4 4 3 2 2" xfId="32681"/>
    <cellStyle name="Output 4 2 3 4 4 4" xfId="32682"/>
    <cellStyle name="Output 4 2 3 4 4 4 2" xfId="32683"/>
    <cellStyle name="Output 4 2 3 4 4 4 2 2" xfId="32684"/>
    <cellStyle name="Output 4 2 3 4 4 5" xfId="32685"/>
    <cellStyle name="Output 4 2 3 4 4 5 2" xfId="32686"/>
    <cellStyle name="Output 4 2 3 4 5" xfId="32687"/>
    <cellStyle name="Output 4 2 3 4 5 2" xfId="32688"/>
    <cellStyle name="Output 4 2 3 4 5 2 2" xfId="32689"/>
    <cellStyle name="Output 4 2 3 4 5 2 2 2" xfId="32690"/>
    <cellStyle name="Output 4 2 3 4 5 3" xfId="32691"/>
    <cellStyle name="Output 4 2 3 4 5 3 2" xfId="32692"/>
    <cellStyle name="Output 4 2 3 4 5 3 2 2" xfId="32693"/>
    <cellStyle name="Output 4 2 3 4 5 4" xfId="32694"/>
    <cellStyle name="Output 4 2 3 4 5 4 2" xfId="32695"/>
    <cellStyle name="Output 4 2 3 4 6" xfId="32696"/>
    <cellStyle name="Output 4 2 3 4 6 2" xfId="32697"/>
    <cellStyle name="Output 4 2 3 4 6 2 2" xfId="32698"/>
    <cellStyle name="Output 4 2 3 4 6 2 2 2" xfId="32699"/>
    <cellStyle name="Output 4 2 3 4 6 3" xfId="32700"/>
    <cellStyle name="Output 4 2 3 4 6 3 2" xfId="32701"/>
    <cellStyle name="Output 4 2 3 4 6 3 2 2" xfId="32702"/>
    <cellStyle name="Output 4 2 3 4 6 4" xfId="32703"/>
    <cellStyle name="Output 4 2 3 4 6 4 2" xfId="32704"/>
    <cellStyle name="Output 4 2 3 4 7" xfId="32705"/>
    <cellStyle name="Output 4 2 3 4 7 2" xfId="32706"/>
    <cellStyle name="Output 4 2 3 4 7 2 2" xfId="32707"/>
    <cellStyle name="Output 4 2 3 4 8" xfId="32708"/>
    <cellStyle name="Output 4 2 3 4 8 2" xfId="32709"/>
    <cellStyle name="Output 4 2 3 5" xfId="32710"/>
    <cellStyle name="Output 4 2 3 5 2" xfId="32711"/>
    <cellStyle name="Output 4 2 3 5 2 2" xfId="32712"/>
    <cellStyle name="Output 4 2 3 5 2 2 2" xfId="32713"/>
    <cellStyle name="Output 4 2 3 5 3" xfId="32714"/>
    <cellStyle name="Output 4 2 3 5 3 2" xfId="32715"/>
    <cellStyle name="Output 4 2 3 5 3 2 2" xfId="32716"/>
    <cellStyle name="Output 4 2 3 5 4" xfId="32717"/>
    <cellStyle name="Output 4 2 3 5 4 2" xfId="32718"/>
    <cellStyle name="Output 4 2 3 5 4 2 2" xfId="32719"/>
    <cellStyle name="Output 4 2 3 5 5" xfId="32720"/>
    <cellStyle name="Output 4 2 3 5 5 2" xfId="32721"/>
    <cellStyle name="Output 4 2 3 6" xfId="32722"/>
    <cellStyle name="Output 4 2 3 6 2" xfId="32723"/>
    <cellStyle name="Output 4 2 3 6 2 2" xfId="32724"/>
    <cellStyle name="Output 4 2 3 6 2 2 2" xfId="32725"/>
    <cellStyle name="Output 4 2 3 6 3" xfId="32726"/>
    <cellStyle name="Output 4 2 3 6 3 2" xfId="32727"/>
    <cellStyle name="Output 4 2 3 6 3 2 2" xfId="32728"/>
    <cellStyle name="Output 4 2 3 6 4" xfId="32729"/>
    <cellStyle name="Output 4 2 3 6 4 2" xfId="32730"/>
    <cellStyle name="Output 4 2 3 6 4 2 2" xfId="32731"/>
    <cellStyle name="Output 4 2 3 6 5" xfId="32732"/>
    <cellStyle name="Output 4 2 3 6 5 2" xfId="32733"/>
    <cellStyle name="Output 4 2 3 7" xfId="32734"/>
    <cellStyle name="Output 4 2 3 7 2" xfId="32735"/>
    <cellStyle name="Output 4 2 3 7 2 2" xfId="32736"/>
    <cellStyle name="Output 4 2 3 7 2 2 2" xfId="32737"/>
    <cellStyle name="Output 4 2 3 7 3" xfId="32738"/>
    <cellStyle name="Output 4 2 3 7 3 2" xfId="32739"/>
    <cellStyle name="Output 4 2 3 7 3 2 2" xfId="32740"/>
    <cellStyle name="Output 4 2 3 7 4" xfId="32741"/>
    <cellStyle name="Output 4 2 3 7 4 2" xfId="32742"/>
    <cellStyle name="Output 4 2 3 8" xfId="32743"/>
    <cellStyle name="Output 4 2 3 8 2" xfId="32744"/>
    <cellStyle name="Output 4 2 3 8 2 2" xfId="32745"/>
    <cellStyle name="Output 4 2 3 8 2 2 2" xfId="32746"/>
    <cellStyle name="Output 4 2 3 8 3" xfId="32747"/>
    <cellStyle name="Output 4 2 3 8 3 2" xfId="32748"/>
    <cellStyle name="Output 4 2 3 8 3 2 2" xfId="32749"/>
    <cellStyle name="Output 4 2 3 8 4" xfId="32750"/>
    <cellStyle name="Output 4 2 3 8 4 2" xfId="32751"/>
    <cellStyle name="Output 4 2 3 9" xfId="32752"/>
    <cellStyle name="Output 4 2 3 9 2" xfId="32753"/>
    <cellStyle name="Output 4 2 3 9 2 2" xfId="32754"/>
    <cellStyle name="Output 4 2 4" xfId="32755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3" xfId="32761"/>
    <cellStyle name="Output 4 2 4 2 2 3 2" xfId="32762"/>
    <cellStyle name="Output 4 2 4 2 2 3 2 2" xfId="32763"/>
    <cellStyle name="Output 4 2 4 2 2 4" xfId="32764"/>
    <cellStyle name="Output 4 2 4 2 2 4 2" xfId="32765"/>
    <cellStyle name="Output 4 2 4 2 2 4 2 2" xfId="32766"/>
    <cellStyle name="Output 4 2 4 2 2 5" xfId="32767"/>
    <cellStyle name="Output 4 2 4 2 2 5 2" xfId="32768"/>
    <cellStyle name="Output 4 2 4 2 3" xfId="32769"/>
    <cellStyle name="Output 4 2 4 2 3 2" xfId="32770"/>
    <cellStyle name="Output 4 2 4 2 3 2 2" xfId="32771"/>
    <cellStyle name="Output 4 2 4 2 3 2 2 2" xfId="32772"/>
    <cellStyle name="Output 4 2 4 2 3 3" xfId="32773"/>
    <cellStyle name="Output 4 2 4 2 3 3 2" xfId="32774"/>
    <cellStyle name="Output 4 2 4 2 3 3 2 2" xfId="32775"/>
    <cellStyle name="Output 4 2 4 2 3 4" xfId="32776"/>
    <cellStyle name="Output 4 2 4 2 3 4 2" xfId="32777"/>
    <cellStyle name="Output 4 2 4 2 3 4 2 2" xfId="32778"/>
    <cellStyle name="Output 4 2 4 2 3 5" xfId="32779"/>
    <cellStyle name="Output 4 2 4 2 3 5 2" xfId="32780"/>
    <cellStyle name="Output 4 2 4 2 4" xfId="32781"/>
    <cellStyle name="Output 4 2 4 2 4 2" xfId="32782"/>
    <cellStyle name="Output 4 2 4 2 4 2 2" xfId="32783"/>
    <cellStyle name="Output 4 2 4 2 4 2 2 2" xfId="32784"/>
    <cellStyle name="Output 4 2 4 2 4 3" xfId="32785"/>
    <cellStyle name="Output 4 2 4 2 4 3 2" xfId="32786"/>
    <cellStyle name="Output 4 2 4 2 4 3 2 2" xfId="32787"/>
    <cellStyle name="Output 4 2 4 2 4 4" xfId="32788"/>
    <cellStyle name="Output 4 2 4 2 4 4 2" xfId="32789"/>
    <cellStyle name="Output 4 2 4 2 4 4 2 2" xfId="32790"/>
    <cellStyle name="Output 4 2 4 2 4 5" xfId="32791"/>
    <cellStyle name="Output 4 2 4 2 4 5 2" xfId="32792"/>
    <cellStyle name="Output 4 2 4 2 5" xfId="32793"/>
    <cellStyle name="Output 4 2 4 2 5 2" xfId="32794"/>
    <cellStyle name="Output 4 2 4 2 5 2 2" xfId="32795"/>
    <cellStyle name="Output 4 2 4 2 5 2 2 2" xfId="32796"/>
    <cellStyle name="Output 4 2 4 2 5 3" xfId="32797"/>
    <cellStyle name="Output 4 2 4 2 5 3 2" xfId="32798"/>
    <cellStyle name="Output 4 2 4 2 5 3 2 2" xfId="32799"/>
    <cellStyle name="Output 4 2 4 2 5 4" xfId="32800"/>
    <cellStyle name="Output 4 2 4 2 5 4 2" xfId="32801"/>
    <cellStyle name="Output 4 2 4 2 6" xfId="32802"/>
    <cellStyle name="Output 4 2 4 2 6 2" xfId="32803"/>
    <cellStyle name="Output 4 2 4 2 6 2 2" xfId="32804"/>
    <cellStyle name="Output 4 2 4 2 6 2 2 2" xfId="32805"/>
    <cellStyle name="Output 4 2 4 2 6 3" xfId="32806"/>
    <cellStyle name="Output 4 2 4 2 6 3 2" xfId="32807"/>
    <cellStyle name="Output 4 2 4 2 6 3 2 2" xfId="32808"/>
    <cellStyle name="Output 4 2 4 2 6 4" xfId="32809"/>
    <cellStyle name="Output 4 2 4 2 6 4 2" xfId="32810"/>
    <cellStyle name="Output 4 2 4 2 7" xfId="32811"/>
    <cellStyle name="Output 4 2 4 2 7 2" xfId="32812"/>
    <cellStyle name="Output 4 2 4 2 7 2 2" xfId="32813"/>
    <cellStyle name="Output 4 2 4 2 8" xfId="32814"/>
    <cellStyle name="Output 4 2 4 2 8 2" xfId="32815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3" xfId="32821"/>
    <cellStyle name="Output 4 2 4 3 2 3 2" xfId="32822"/>
    <cellStyle name="Output 4 2 4 3 2 3 2 2" xfId="32823"/>
    <cellStyle name="Output 4 2 4 3 2 4" xfId="32824"/>
    <cellStyle name="Output 4 2 4 3 2 4 2" xfId="32825"/>
    <cellStyle name="Output 4 2 4 3 2 4 2 2" xfId="32826"/>
    <cellStyle name="Output 4 2 4 3 2 5" xfId="32827"/>
    <cellStyle name="Output 4 2 4 3 2 5 2" xfId="32828"/>
    <cellStyle name="Output 4 2 4 3 3" xfId="32829"/>
    <cellStyle name="Output 4 2 4 3 3 2" xfId="32830"/>
    <cellStyle name="Output 4 2 4 3 3 2 2" xfId="32831"/>
    <cellStyle name="Output 4 2 4 3 3 2 2 2" xfId="32832"/>
    <cellStyle name="Output 4 2 4 3 3 3" xfId="32833"/>
    <cellStyle name="Output 4 2 4 3 3 3 2" xfId="32834"/>
    <cellStyle name="Output 4 2 4 3 3 3 2 2" xfId="32835"/>
    <cellStyle name="Output 4 2 4 3 3 4" xfId="32836"/>
    <cellStyle name="Output 4 2 4 3 3 4 2" xfId="32837"/>
    <cellStyle name="Output 4 2 4 3 3 4 2 2" xfId="32838"/>
    <cellStyle name="Output 4 2 4 3 3 5" xfId="32839"/>
    <cellStyle name="Output 4 2 4 3 3 5 2" xfId="32840"/>
    <cellStyle name="Output 4 2 4 3 4" xfId="32841"/>
    <cellStyle name="Output 4 2 4 3 4 2" xfId="32842"/>
    <cellStyle name="Output 4 2 4 3 4 2 2" xfId="32843"/>
    <cellStyle name="Output 4 2 4 3 4 2 2 2" xfId="32844"/>
    <cellStyle name="Output 4 2 4 3 4 3" xfId="32845"/>
    <cellStyle name="Output 4 2 4 3 4 3 2" xfId="32846"/>
    <cellStyle name="Output 4 2 4 3 4 3 2 2" xfId="32847"/>
    <cellStyle name="Output 4 2 4 3 4 4" xfId="32848"/>
    <cellStyle name="Output 4 2 4 3 4 4 2" xfId="32849"/>
    <cellStyle name="Output 4 2 4 3 4 4 2 2" xfId="32850"/>
    <cellStyle name="Output 4 2 4 3 4 5" xfId="32851"/>
    <cellStyle name="Output 4 2 4 3 4 5 2" xfId="32852"/>
    <cellStyle name="Output 4 2 4 3 5" xfId="32853"/>
    <cellStyle name="Output 4 2 4 3 5 2" xfId="32854"/>
    <cellStyle name="Output 4 2 4 3 5 2 2" xfId="32855"/>
    <cellStyle name="Output 4 2 4 3 5 2 2 2" xfId="32856"/>
    <cellStyle name="Output 4 2 4 3 5 3" xfId="32857"/>
    <cellStyle name="Output 4 2 4 3 5 3 2" xfId="32858"/>
    <cellStyle name="Output 4 2 4 3 5 3 2 2" xfId="32859"/>
    <cellStyle name="Output 4 2 4 3 5 4" xfId="32860"/>
    <cellStyle name="Output 4 2 4 3 5 4 2" xfId="32861"/>
    <cellStyle name="Output 4 2 4 3 6" xfId="32862"/>
    <cellStyle name="Output 4 2 4 3 6 2" xfId="32863"/>
    <cellStyle name="Output 4 2 4 3 6 2 2" xfId="32864"/>
    <cellStyle name="Output 4 2 4 3 6 2 2 2" xfId="32865"/>
    <cellStyle name="Output 4 2 4 3 6 3" xfId="32866"/>
    <cellStyle name="Output 4 2 4 3 6 3 2" xfId="32867"/>
    <cellStyle name="Output 4 2 4 3 6 3 2 2" xfId="32868"/>
    <cellStyle name="Output 4 2 4 3 6 4" xfId="32869"/>
    <cellStyle name="Output 4 2 4 3 6 4 2" xfId="32870"/>
    <cellStyle name="Output 4 2 4 3 7" xfId="32871"/>
    <cellStyle name="Output 4 2 4 3 7 2" xfId="32872"/>
    <cellStyle name="Output 4 2 4 3 7 2 2" xfId="32873"/>
    <cellStyle name="Output 4 2 4 3 8" xfId="32874"/>
    <cellStyle name="Output 4 2 4 3 8 2" xfId="32875"/>
    <cellStyle name="Output 4 2 4 4" xfId="32876"/>
    <cellStyle name="Output 4 2 4 4 2" xfId="32877"/>
    <cellStyle name="Output 4 2 4 4 2 2" xfId="32878"/>
    <cellStyle name="Output 4 2 4 4 2 2 2" xfId="32879"/>
    <cellStyle name="Output 4 2 4 4 3" xfId="32880"/>
    <cellStyle name="Output 4 2 4 4 3 2" xfId="32881"/>
    <cellStyle name="Output 4 2 4 4 3 2 2" xfId="32882"/>
    <cellStyle name="Output 4 2 4 4 4" xfId="32883"/>
    <cellStyle name="Output 4 2 4 4 4 2" xfId="32884"/>
    <cellStyle name="Output 4 2 4 4 4 2 2" xfId="32885"/>
    <cellStyle name="Output 4 2 4 4 5" xfId="32886"/>
    <cellStyle name="Output 4 2 4 4 5 2" xfId="32887"/>
    <cellStyle name="Output 4 2 4 5" xfId="32888"/>
    <cellStyle name="Output 4 2 4 5 2" xfId="32889"/>
    <cellStyle name="Output 4 2 4 5 2 2" xfId="32890"/>
    <cellStyle name="Output 4 2 4 5 2 2 2" xfId="32891"/>
    <cellStyle name="Output 4 2 4 5 3" xfId="32892"/>
    <cellStyle name="Output 4 2 4 5 3 2" xfId="32893"/>
    <cellStyle name="Output 4 2 4 5 3 2 2" xfId="32894"/>
    <cellStyle name="Output 4 2 4 5 4" xfId="32895"/>
    <cellStyle name="Output 4 2 4 5 4 2" xfId="32896"/>
    <cellStyle name="Output 4 2 4 5 4 2 2" xfId="32897"/>
    <cellStyle name="Output 4 2 4 5 5" xfId="32898"/>
    <cellStyle name="Output 4 2 4 5 5 2" xfId="32899"/>
    <cellStyle name="Output 4 2 4 6" xfId="32900"/>
    <cellStyle name="Output 4 2 4 6 2" xfId="32901"/>
    <cellStyle name="Output 4 2 4 6 2 2" xfId="32902"/>
    <cellStyle name="Output 4 2 4 6 2 2 2" xfId="32903"/>
    <cellStyle name="Output 4 2 4 6 3" xfId="32904"/>
    <cellStyle name="Output 4 2 4 6 3 2" xfId="32905"/>
    <cellStyle name="Output 4 2 4 6 3 2 2" xfId="32906"/>
    <cellStyle name="Output 4 2 4 6 4" xfId="32907"/>
    <cellStyle name="Output 4 2 4 6 4 2" xfId="32908"/>
    <cellStyle name="Output 4 2 4 7" xfId="32909"/>
    <cellStyle name="Output 4 2 4 7 2" xfId="32910"/>
    <cellStyle name="Output 4 2 4 7 2 2" xfId="32911"/>
    <cellStyle name="Output 4 2 4 7 2 2 2" xfId="32912"/>
    <cellStyle name="Output 4 2 4 7 3" xfId="32913"/>
    <cellStyle name="Output 4 2 4 7 3 2" xfId="32914"/>
    <cellStyle name="Output 4 2 4 7 3 2 2" xfId="32915"/>
    <cellStyle name="Output 4 2 4 7 4" xfId="32916"/>
    <cellStyle name="Output 4 2 4 7 4 2" xfId="32917"/>
    <cellStyle name="Output 4 2 4 8" xfId="32918"/>
    <cellStyle name="Output 4 2 4 8 2" xfId="32919"/>
    <cellStyle name="Output 4 2 4 8 2 2" xfId="32920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3" xfId="32928"/>
    <cellStyle name="Output 4 2 5 2 3 2" xfId="32929"/>
    <cellStyle name="Output 4 2 5 2 3 2 2" xfId="32930"/>
    <cellStyle name="Output 4 2 5 2 4" xfId="32931"/>
    <cellStyle name="Output 4 2 5 2 4 2" xfId="32932"/>
    <cellStyle name="Output 4 2 5 2 4 2 2" xfId="32933"/>
    <cellStyle name="Output 4 2 5 2 5" xfId="32934"/>
    <cellStyle name="Output 4 2 5 2 5 2" xfId="32935"/>
    <cellStyle name="Output 4 2 5 3" xfId="32936"/>
    <cellStyle name="Output 4 2 5 3 2" xfId="32937"/>
    <cellStyle name="Output 4 2 5 3 2 2" xfId="32938"/>
    <cellStyle name="Output 4 2 5 3 2 2 2" xfId="32939"/>
    <cellStyle name="Output 4 2 5 3 3" xfId="32940"/>
    <cellStyle name="Output 4 2 5 3 3 2" xfId="32941"/>
    <cellStyle name="Output 4 2 5 3 3 2 2" xfId="32942"/>
    <cellStyle name="Output 4 2 5 3 4" xfId="32943"/>
    <cellStyle name="Output 4 2 5 3 4 2" xfId="32944"/>
    <cellStyle name="Output 4 2 5 3 4 2 2" xfId="32945"/>
    <cellStyle name="Output 4 2 5 3 5" xfId="32946"/>
    <cellStyle name="Output 4 2 5 3 5 2" xfId="32947"/>
    <cellStyle name="Output 4 2 5 4" xfId="32948"/>
    <cellStyle name="Output 4 2 5 4 2" xfId="32949"/>
    <cellStyle name="Output 4 2 5 4 2 2" xfId="32950"/>
    <cellStyle name="Output 4 2 5 4 2 2 2" xfId="32951"/>
    <cellStyle name="Output 4 2 5 4 3" xfId="32952"/>
    <cellStyle name="Output 4 2 5 4 3 2" xfId="32953"/>
    <cellStyle name="Output 4 2 5 4 3 2 2" xfId="32954"/>
    <cellStyle name="Output 4 2 5 4 4" xfId="32955"/>
    <cellStyle name="Output 4 2 5 4 4 2" xfId="32956"/>
    <cellStyle name="Output 4 2 5 4 4 2 2" xfId="32957"/>
    <cellStyle name="Output 4 2 5 4 5" xfId="32958"/>
    <cellStyle name="Output 4 2 5 4 5 2" xfId="32959"/>
    <cellStyle name="Output 4 2 5 5" xfId="32960"/>
    <cellStyle name="Output 4 2 5 5 2" xfId="32961"/>
    <cellStyle name="Output 4 2 5 5 2 2" xfId="32962"/>
    <cellStyle name="Output 4 2 5 5 2 2 2" xfId="32963"/>
    <cellStyle name="Output 4 2 5 5 3" xfId="32964"/>
    <cellStyle name="Output 4 2 5 5 3 2" xfId="32965"/>
    <cellStyle name="Output 4 2 5 5 3 2 2" xfId="32966"/>
    <cellStyle name="Output 4 2 5 5 4" xfId="32967"/>
    <cellStyle name="Output 4 2 5 5 4 2" xfId="32968"/>
    <cellStyle name="Output 4 2 5 6" xfId="32969"/>
    <cellStyle name="Output 4 2 5 6 2" xfId="32970"/>
    <cellStyle name="Output 4 2 5 6 2 2" xfId="32971"/>
    <cellStyle name="Output 4 2 5 6 2 2 2" xfId="32972"/>
    <cellStyle name="Output 4 2 5 6 3" xfId="32973"/>
    <cellStyle name="Output 4 2 5 6 3 2" xfId="32974"/>
    <cellStyle name="Output 4 2 5 6 3 2 2" xfId="32975"/>
    <cellStyle name="Output 4 2 5 6 4" xfId="32976"/>
    <cellStyle name="Output 4 2 5 6 4 2" xfId="32977"/>
    <cellStyle name="Output 4 2 5 7" xfId="32978"/>
    <cellStyle name="Output 4 2 5 7 2" xfId="32979"/>
    <cellStyle name="Output 4 2 5 7 2 2" xfId="32980"/>
    <cellStyle name="Output 4 2 5 8" xfId="32981"/>
    <cellStyle name="Output 4 2 5 8 2" xfId="32982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3" xfId="32988"/>
    <cellStyle name="Output 4 2 6 2 3 2" xfId="32989"/>
    <cellStyle name="Output 4 2 6 2 3 2 2" xfId="32990"/>
    <cellStyle name="Output 4 2 6 2 4" xfId="32991"/>
    <cellStyle name="Output 4 2 6 2 4 2" xfId="32992"/>
    <cellStyle name="Output 4 2 6 2 4 2 2" xfId="32993"/>
    <cellStyle name="Output 4 2 6 2 5" xfId="32994"/>
    <cellStyle name="Output 4 2 6 2 5 2" xfId="32995"/>
    <cellStyle name="Output 4 2 6 3" xfId="32996"/>
    <cellStyle name="Output 4 2 6 3 2" xfId="32997"/>
    <cellStyle name="Output 4 2 6 3 2 2" xfId="32998"/>
    <cellStyle name="Output 4 2 6 3 2 2 2" xfId="32999"/>
    <cellStyle name="Output 4 2 6 3 3" xfId="33000"/>
    <cellStyle name="Output 4 2 6 3 3 2" xfId="33001"/>
    <cellStyle name="Output 4 2 6 3 3 2 2" xfId="33002"/>
    <cellStyle name="Output 4 2 6 3 4" xfId="33003"/>
    <cellStyle name="Output 4 2 6 3 4 2" xfId="33004"/>
    <cellStyle name="Output 4 2 6 3 4 2 2" xfId="33005"/>
    <cellStyle name="Output 4 2 6 3 5" xfId="33006"/>
    <cellStyle name="Output 4 2 6 3 5 2" xfId="33007"/>
    <cellStyle name="Output 4 2 6 4" xfId="33008"/>
    <cellStyle name="Output 4 2 6 4 2" xfId="33009"/>
    <cellStyle name="Output 4 2 6 4 2 2" xfId="33010"/>
    <cellStyle name="Output 4 2 6 4 2 2 2" xfId="33011"/>
    <cellStyle name="Output 4 2 6 4 3" xfId="33012"/>
    <cellStyle name="Output 4 2 6 4 3 2" xfId="33013"/>
    <cellStyle name="Output 4 2 6 4 3 2 2" xfId="33014"/>
    <cellStyle name="Output 4 2 6 4 4" xfId="33015"/>
    <cellStyle name="Output 4 2 6 4 4 2" xfId="33016"/>
    <cellStyle name="Output 4 2 6 4 4 2 2" xfId="33017"/>
    <cellStyle name="Output 4 2 6 4 5" xfId="33018"/>
    <cellStyle name="Output 4 2 6 4 5 2" xfId="33019"/>
    <cellStyle name="Output 4 2 6 5" xfId="33020"/>
    <cellStyle name="Output 4 2 6 5 2" xfId="33021"/>
    <cellStyle name="Output 4 2 6 5 2 2" xfId="33022"/>
    <cellStyle name="Output 4 2 6 5 2 2 2" xfId="33023"/>
    <cellStyle name="Output 4 2 6 5 3" xfId="33024"/>
    <cellStyle name="Output 4 2 6 5 3 2" xfId="33025"/>
    <cellStyle name="Output 4 2 6 5 3 2 2" xfId="33026"/>
    <cellStyle name="Output 4 2 6 5 4" xfId="33027"/>
    <cellStyle name="Output 4 2 6 5 4 2" xfId="33028"/>
    <cellStyle name="Output 4 2 6 6" xfId="33029"/>
    <cellStyle name="Output 4 2 6 6 2" xfId="33030"/>
    <cellStyle name="Output 4 2 6 6 2 2" xfId="33031"/>
    <cellStyle name="Output 4 2 6 6 2 2 2" xfId="33032"/>
    <cellStyle name="Output 4 2 6 6 3" xfId="33033"/>
    <cellStyle name="Output 4 2 6 6 3 2" xfId="33034"/>
    <cellStyle name="Output 4 2 6 6 3 2 2" xfId="33035"/>
    <cellStyle name="Output 4 2 6 6 4" xfId="33036"/>
    <cellStyle name="Output 4 2 6 6 4 2" xfId="33037"/>
    <cellStyle name="Output 4 2 6 7" xfId="33038"/>
    <cellStyle name="Output 4 2 6 7 2" xfId="33039"/>
    <cellStyle name="Output 4 2 6 7 2 2" xfId="33040"/>
    <cellStyle name="Output 4 2 6 8" xfId="33041"/>
    <cellStyle name="Output 4 2 6 8 2" xfId="33042"/>
    <cellStyle name="Output 4 2 7" xfId="33043"/>
    <cellStyle name="Output 4 2 7 2" xfId="33044"/>
    <cellStyle name="Output 4 2 7 2 2" xfId="33045"/>
    <cellStyle name="Output 4 2 7 2 2 2" xfId="33046"/>
    <cellStyle name="Output 4 2 7 3" xfId="33047"/>
    <cellStyle name="Output 4 2 7 3 2" xfId="33048"/>
    <cellStyle name="Output 4 2 7 3 2 2" xfId="33049"/>
    <cellStyle name="Output 4 2 7 4" xfId="33050"/>
    <cellStyle name="Output 4 2 7 4 2" xfId="33051"/>
    <cellStyle name="Output 4 2 7 4 2 2" xfId="33052"/>
    <cellStyle name="Output 4 2 7 5" xfId="33053"/>
    <cellStyle name="Output 4 2 7 5 2" xfId="33054"/>
    <cellStyle name="Output 4 2 8" xfId="33055"/>
    <cellStyle name="Output 4 2 8 2" xfId="33056"/>
    <cellStyle name="Output 4 2 8 2 2" xfId="33057"/>
    <cellStyle name="Output 4 2 8 2 2 2" xfId="33058"/>
    <cellStyle name="Output 4 2 8 3" xfId="33059"/>
    <cellStyle name="Output 4 2 8 3 2" xfId="33060"/>
    <cellStyle name="Output 4 2 8 3 2 2" xfId="33061"/>
    <cellStyle name="Output 4 2 8 4" xfId="33062"/>
    <cellStyle name="Output 4 2 8 4 2" xfId="33063"/>
    <cellStyle name="Output 4 2 8 4 2 2" xfId="33064"/>
    <cellStyle name="Output 4 2 8 5" xfId="33065"/>
    <cellStyle name="Output 4 2 8 5 2" xfId="33066"/>
    <cellStyle name="Output 4 2 9" xfId="33067"/>
    <cellStyle name="Output 4 2 9 2" xfId="33068"/>
    <cellStyle name="Output 4 2 9 2 2" xfId="33069"/>
    <cellStyle name="Output 4 2 9 2 2 2" xfId="33070"/>
    <cellStyle name="Output 4 2 9 3" xfId="33071"/>
    <cellStyle name="Output 4 2 9 3 2" xfId="33072"/>
    <cellStyle name="Output 4 2 9 3 2 2" xfId="33073"/>
    <cellStyle name="Output 4 2 9 4" xfId="33074"/>
    <cellStyle name="Output 4 2 9 4 2" xfId="33075"/>
    <cellStyle name="Output 4 3" xfId="33076"/>
    <cellStyle name="Output 4 3 10" xfId="33077"/>
    <cellStyle name="Output 4 3 10 2" xfId="33078"/>
    <cellStyle name="Output 4 3 10 2 2" xfId="33079"/>
    <cellStyle name="Output 4 3 11" xfId="33080"/>
    <cellStyle name="Output 4 3 11 2" xfId="33081"/>
    <cellStyle name="Output 4 3 2" xfId="33082"/>
    <cellStyle name="Output 4 3 2 10" xfId="33083"/>
    <cellStyle name="Output 4 3 2 10 2" xfId="33084"/>
    <cellStyle name="Output 4 3 2 2" xfId="33085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3" xfId="33091"/>
    <cellStyle name="Output 4 3 2 2 2 2 3 2" xfId="33092"/>
    <cellStyle name="Output 4 3 2 2 2 2 3 2 2" xfId="33093"/>
    <cellStyle name="Output 4 3 2 2 2 2 4" xfId="33094"/>
    <cellStyle name="Output 4 3 2 2 2 2 4 2" xfId="33095"/>
    <cellStyle name="Output 4 3 2 2 2 2 4 2 2" xfId="33096"/>
    <cellStyle name="Output 4 3 2 2 2 2 5" xfId="33097"/>
    <cellStyle name="Output 4 3 2 2 2 2 5 2" xfId="33098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3" xfId="33103"/>
    <cellStyle name="Output 4 3 2 2 2 3 3 2" xfId="33104"/>
    <cellStyle name="Output 4 3 2 2 2 3 3 2 2" xfId="33105"/>
    <cellStyle name="Output 4 3 2 2 2 3 4" xfId="33106"/>
    <cellStyle name="Output 4 3 2 2 2 3 4 2" xfId="33107"/>
    <cellStyle name="Output 4 3 2 2 2 3 4 2 2" xfId="33108"/>
    <cellStyle name="Output 4 3 2 2 2 3 5" xfId="33109"/>
    <cellStyle name="Output 4 3 2 2 2 3 5 2" xfId="33110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3" xfId="33115"/>
    <cellStyle name="Output 4 3 2 2 2 4 3 2" xfId="33116"/>
    <cellStyle name="Output 4 3 2 2 2 4 3 2 2" xfId="33117"/>
    <cellStyle name="Output 4 3 2 2 2 4 4" xfId="33118"/>
    <cellStyle name="Output 4 3 2 2 2 4 4 2" xfId="33119"/>
    <cellStyle name="Output 4 3 2 2 2 4 4 2 2" xfId="33120"/>
    <cellStyle name="Output 4 3 2 2 2 4 5" xfId="33121"/>
    <cellStyle name="Output 4 3 2 2 2 4 5 2" xfId="33122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3" xfId="33127"/>
    <cellStyle name="Output 4 3 2 2 2 5 3 2" xfId="33128"/>
    <cellStyle name="Output 4 3 2 2 2 5 3 2 2" xfId="33129"/>
    <cellStyle name="Output 4 3 2 2 2 5 4" xfId="33130"/>
    <cellStyle name="Output 4 3 2 2 2 5 4 2" xfId="33131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3" xfId="33136"/>
    <cellStyle name="Output 4 3 2 2 2 6 3 2" xfId="33137"/>
    <cellStyle name="Output 4 3 2 2 2 6 3 2 2" xfId="33138"/>
    <cellStyle name="Output 4 3 2 2 2 6 4" xfId="33139"/>
    <cellStyle name="Output 4 3 2 2 2 6 4 2" xfId="33140"/>
    <cellStyle name="Output 4 3 2 2 2 7" xfId="33141"/>
    <cellStyle name="Output 4 3 2 2 2 7 2" xfId="33142"/>
    <cellStyle name="Output 4 3 2 2 2 7 2 2" xfId="33143"/>
    <cellStyle name="Output 4 3 2 2 2 8" xfId="33144"/>
    <cellStyle name="Output 4 3 2 2 2 8 2" xfId="33145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3" xfId="33151"/>
    <cellStyle name="Output 4 3 2 2 3 2 3 2" xfId="33152"/>
    <cellStyle name="Output 4 3 2 2 3 2 3 2 2" xfId="33153"/>
    <cellStyle name="Output 4 3 2 2 3 2 4" xfId="33154"/>
    <cellStyle name="Output 4 3 2 2 3 2 4 2" xfId="33155"/>
    <cellStyle name="Output 4 3 2 2 3 2 4 2 2" xfId="33156"/>
    <cellStyle name="Output 4 3 2 2 3 2 5" xfId="33157"/>
    <cellStyle name="Output 4 3 2 2 3 2 5 2" xfId="33158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3" xfId="33163"/>
    <cellStyle name="Output 4 3 2 2 3 3 3 2" xfId="33164"/>
    <cellStyle name="Output 4 3 2 2 3 3 3 2 2" xfId="33165"/>
    <cellStyle name="Output 4 3 2 2 3 3 4" xfId="33166"/>
    <cellStyle name="Output 4 3 2 2 3 3 4 2" xfId="33167"/>
    <cellStyle name="Output 4 3 2 2 3 3 4 2 2" xfId="33168"/>
    <cellStyle name="Output 4 3 2 2 3 3 5" xfId="33169"/>
    <cellStyle name="Output 4 3 2 2 3 3 5 2" xfId="33170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3" xfId="33175"/>
    <cellStyle name="Output 4 3 2 2 3 4 3 2" xfId="33176"/>
    <cellStyle name="Output 4 3 2 2 3 4 3 2 2" xfId="33177"/>
    <cellStyle name="Output 4 3 2 2 3 4 4" xfId="33178"/>
    <cellStyle name="Output 4 3 2 2 3 4 4 2" xfId="33179"/>
    <cellStyle name="Output 4 3 2 2 3 4 4 2 2" xfId="33180"/>
    <cellStyle name="Output 4 3 2 2 3 4 5" xfId="33181"/>
    <cellStyle name="Output 4 3 2 2 3 4 5 2" xfId="33182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3" xfId="33187"/>
    <cellStyle name="Output 4 3 2 2 3 5 3 2" xfId="33188"/>
    <cellStyle name="Output 4 3 2 2 3 5 3 2 2" xfId="33189"/>
    <cellStyle name="Output 4 3 2 2 3 5 4" xfId="33190"/>
    <cellStyle name="Output 4 3 2 2 3 5 4 2" xfId="33191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3" xfId="33196"/>
    <cellStyle name="Output 4 3 2 2 3 6 3 2" xfId="33197"/>
    <cellStyle name="Output 4 3 2 2 3 6 3 2 2" xfId="33198"/>
    <cellStyle name="Output 4 3 2 2 3 6 4" xfId="33199"/>
    <cellStyle name="Output 4 3 2 2 3 6 4 2" xfId="33200"/>
    <cellStyle name="Output 4 3 2 2 3 7" xfId="33201"/>
    <cellStyle name="Output 4 3 2 2 3 7 2" xfId="33202"/>
    <cellStyle name="Output 4 3 2 2 3 7 2 2" xfId="33203"/>
    <cellStyle name="Output 4 3 2 2 3 8" xfId="33204"/>
    <cellStyle name="Output 4 3 2 2 3 8 2" xfId="33205"/>
    <cellStyle name="Output 4 3 2 2 4" xfId="33206"/>
    <cellStyle name="Output 4 3 2 2 4 2" xfId="33207"/>
    <cellStyle name="Output 4 3 2 2 4 2 2" xfId="33208"/>
    <cellStyle name="Output 4 3 2 2 4 2 2 2" xfId="33209"/>
    <cellStyle name="Output 4 3 2 2 4 3" xfId="33210"/>
    <cellStyle name="Output 4 3 2 2 4 3 2" xfId="33211"/>
    <cellStyle name="Output 4 3 2 2 4 3 2 2" xfId="33212"/>
    <cellStyle name="Output 4 3 2 2 4 4" xfId="33213"/>
    <cellStyle name="Output 4 3 2 2 4 4 2" xfId="33214"/>
    <cellStyle name="Output 4 3 2 2 4 4 2 2" xfId="33215"/>
    <cellStyle name="Output 4 3 2 2 4 5" xfId="33216"/>
    <cellStyle name="Output 4 3 2 2 4 5 2" xfId="33217"/>
    <cellStyle name="Output 4 3 2 2 5" xfId="33218"/>
    <cellStyle name="Output 4 3 2 2 5 2" xfId="33219"/>
    <cellStyle name="Output 4 3 2 2 5 2 2" xfId="33220"/>
    <cellStyle name="Output 4 3 2 2 5 2 2 2" xfId="33221"/>
    <cellStyle name="Output 4 3 2 2 5 3" xfId="33222"/>
    <cellStyle name="Output 4 3 2 2 5 3 2" xfId="33223"/>
    <cellStyle name="Output 4 3 2 2 5 3 2 2" xfId="33224"/>
    <cellStyle name="Output 4 3 2 2 5 4" xfId="33225"/>
    <cellStyle name="Output 4 3 2 2 5 4 2" xfId="33226"/>
    <cellStyle name="Output 4 3 2 2 5 4 2 2" xfId="33227"/>
    <cellStyle name="Output 4 3 2 2 5 5" xfId="33228"/>
    <cellStyle name="Output 4 3 2 2 5 5 2" xfId="33229"/>
    <cellStyle name="Output 4 3 2 2 6" xfId="33230"/>
    <cellStyle name="Output 4 3 2 2 6 2" xfId="33231"/>
    <cellStyle name="Output 4 3 2 2 6 2 2" xfId="33232"/>
    <cellStyle name="Output 4 3 2 2 6 2 2 2" xfId="33233"/>
    <cellStyle name="Output 4 3 2 2 6 3" xfId="33234"/>
    <cellStyle name="Output 4 3 2 2 6 3 2" xfId="33235"/>
    <cellStyle name="Output 4 3 2 2 6 3 2 2" xfId="33236"/>
    <cellStyle name="Output 4 3 2 2 6 4" xfId="33237"/>
    <cellStyle name="Output 4 3 2 2 6 4 2" xfId="33238"/>
    <cellStyle name="Output 4 3 2 2 7" xfId="33239"/>
    <cellStyle name="Output 4 3 2 2 7 2" xfId="33240"/>
    <cellStyle name="Output 4 3 2 2 7 2 2" xfId="33241"/>
    <cellStyle name="Output 4 3 2 2 7 2 2 2" xfId="33242"/>
    <cellStyle name="Output 4 3 2 2 7 3" xfId="33243"/>
    <cellStyle name="Output 4 3 2 2 7 3 2" xfId="33244"/>
    <cellStyle name="Output 4 3 2 2 7 3 2 2" xfId="33245"/>
    <cellStyle name="Output 4 3 2 2 7 4" xfId="33246"/>
    <cellStyle name="Output 4 3 2 2 7 4 2" xfId="33247"/>
    <cellStyle name="Output 4 3 2 2 8" xfId="33248"/>
    <cellStyle name="Output 4 3 2 2 8 2" xfId="33249"/>
    <cellStyle name="Output 4 3 2 2 8 2 2" xfId="33250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3" xfId="33258"/>
    <cellStyle name="Output 4 3 2 3 2 3 2" xfId="33259"/>
    <cellStyle name="Output 4 3 2 3 2 3 2 2" xfId="33260"/>
    <cellStyle name="Output 4 3 2 3 2 4" xfId="33261"/>
    <cellStyle name="Output 4 3 2 3 2 4 2" xfId="33262"/>
    <cellStyle name="Output 4 3 2 3 2 4 2 2" xfId="33263"/>
    <cellStyle name="Output 4 3 2 3 2 5" xfId="33264"/>
    <cellStyle name="Output 4 3 2 3 2 5 2" xfId="33265"/>
    <cellStyle name="Output 4 3 2 3 3" xfId="33266"/>
    <cellStyle name="Output 4 3 2 3 3 2" xfId="33267"/>
    <cellStyle name="Output 4 3 2 3 3 2 2" xfId="33268"/>
    <cellStyle name="Output 4 3 2 3 3 2 2 2" xfId="33269"/>
    <cellStyle name="Output 4 3 2 3 3 3" xfId="33270"/>
    <cellStyle name="Output 4 3 2 3 3 3 2" xfId="33271"/>
    <cellStyle name="Output 4 3 2 3 3 3 2 2" xfId="33272"/>
    <cellStyle name="Output 4 3 2 3 3 4" xfId="33273"/>
    <cellStyle name="Output 4 3 2 3 3 4 2" xfId="33274"/>
    <cellStyle name="Output 4 3 2 3 3 4 2 2" xfId="33275"/>
    <cellStyle name="Output 4 3 2 3 3 5" xfId="33276"/>
    <cellStyle name="Output 4 3 2 3 3 5 2" xfId="33277"/>
    <cellStyle name="Output 4 3 2 3 4" xfId="33278"/>
    <cellStyle name="Output 4 3 2 3 4 2" xfId="33279"/>
    <cellStyle name="Output 4 3 2 3 4 2 2" xfId="33280"/>
    <cellStyle name="Output 4 3 2 3 4 2 2 2" xfId="33281"/>
    <cellStyle name="Output 4 3 2 3 4 3" xfId="33282"/>
    <cellStyle name="Output 4 3 2 3 4 3 2" xfId="33283"/>
    <cellStyle name="Output 4 3 2 3 4 3 2 2" xfId="33284"/>
    <cellStyle name="Output 4 3 2 3 4 4" xfId="33285"/>
    <cellStyle name="Output 4 3 2 3 4 4 2" xfId="33286"/>
    <cellStyle name="Output 4 3 2 3 4 4 2 2" xfId="33287"/>
    <cellStyle name="Output 4 3 2 3 4 5" xfId="33288"/>
    <cellStyle name="Output 4 3 2 3 4 5 2" xfId="33289"/>
    <cellStyle name="Output 4 3 2 3 5" xfId="33290"/>
    <cellStyle name="Output 4 3 2 3 5 2" xfId="33291"/>
    <cellStyle name="Output 4 3 2 3 5 2 2" xfId="33292"/>
    <cellStyle name="Output 4 3 2 3 5 2 2 2" xfId="33293"/>
    <cellStyle name="Output 4 3 2 3 5 3" xfId="33294"/>
    <cellStyle name="Output 4 3 2 3 5 3 2" xfId="33295"/>
    <cellStyle name="Output 4 3 2 3 5 3 2 2" xfId="33296"/>
    <cellStyle name="Output 4 3 2 3 5 4" xfId="33297"/>
    <cellStyle name="Output 4 3 2 3 5 4 2" xfId="33298"/>
    <cellStyle name="Output 4 3 2 3 6" xfId="33299"/>
    <cellStyle name="Output 4 3 2 3 6 2" xfId="33300"/>
    <cellStyle name="Output 4 3 2 3 6 2 2" xfId="33301"/>
    <cellStyle name="Output 4 3 2 3 6 2 2 2" xfId="33302"/>
    <cellStyle name="Output 4 3 2 3 6 3" xfId="33303"/>
    <cellStyle name="Output 4 3 2 3 6 3 2" xfId="33304"/>
    <cellStyle name="Output 4 3 2 3 6 3 2 2" xfId="33305"/>
    <cellStyle name="Output 4 3 2 3 6 4" xfId="33306"/>
    <cellStyle name="Output 4 3 2 3 6 4 2" xfId="33307"/>
    <cellStyle name="Output 4 3 2 3 7" xfId="33308"/>
    <cellStyle name="Output 4 3 2 3 7 2" xfId="33309"/>
    <cellStyle name="Output 4 3 2 3 7 2 2" xfId="33310"/>
    <cellStyle name="Output 4 3 2 3 8" xfId="33311"/>
    <cellStyle name="Output 4 3 2 3 8 2" xfId="33312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3" xfId="33318"/>
    <cellStyle name="Output 4 3 2 4 2 3 2" xfId="33319"/>
    <cellStyle name="Output 4 3 2 4 2 3 2 2" xfId="33320"/>
    <cellStyle name="Output 4 3 2 4 2 4" xfId="33321"/>
    <cellStyle name="Output 4 3 2 4 2 4 2" xfId="33322"/>
    <cellStyle name="Output 4 3 2 4 2 4 2 2" xfId="33323"/>
    <cellStyle name="Output 4 3 2 4 2 5" xfId="33324"/>
    <cellStyle name="Output 4 3 2 4 2 5 2" xfId="33325"/>
    <cellStyle name="Output 4 3 2 4 3" xfId="33326"/>
    <cellStyle name="Output 4 3 2 4 3 2" xfId="33327"/>
    <cellStyle name="Output 4 3 2 4 3 2 2" xfId="33328"/>
    <cellStyle name="Output 4 3 2 4 3 2 2 2" xfId="33329"/>
    <cellStyle name="Output 4 3 2 4 3 3" xfId="33330"/>
    <cellStyle name="Output 4 3 2 4 3 3 2" xfId="33331"/>
    <cellStyle name="Output 4 3 2 4 3 3 2 2" xfId="33332"/>
    <cellStyle name="Output 4 3 2 4 3 4" xfId="33333"/>
    <cellStyle name="Output 4 3 2 4 3 4 2" xfId="33334"/>
    <cellStyle name="Output 4 3 2 4 3 4 2 2" xfId="33335"/>
    <cellStyle name="Output 4 3 2 4 3 5" xfId="33336"/>
    <cellStyle name="Output 4 3 2 4 3 5 2" xfId="33337"/>
    <cellStyle name="Output 4 3 2 4 4" xfId="33338"/>
    <cellStyle name="Output 4 3 2 4 4 2" xfId="33339"/>
    <cellStyle name="Output 4 3 2 4 4 2 2" xfId="33340"/>
    <cellStyle name="Output 4 3 2 4 4 2 2 2" xfId="33341"/>
    <cellStyle name="Output 4 3 2 4 4 3" xfId="33342"/>
    <cellStyle name="Output 4 3 2 4 4 3 2" xfId="33343"/>
    <cellStyle name="Output 4 3 2 4 4 3 2 2" xfId="33344"/>
    <cellStyle name="Output 4 3 2 4 4 4" xfId="33345"/>
    <cellStyle name="Output 4 3 2 4 4 4 2" xfId="33346"/>
    <cellStyle name="Output 4 3 2 4 4 4 2 2" xfId="33347"/>
    <cellStyle name="Output 4 3 2 4 4 5" xfId="33348"/>
    <cellStyle name="Output 4 3 2 4 4 5 2" xfId="33349"/>
    <cellStyle name="Output 4 3 2 4 5" xfId="33350"/>
    <cellStyle name="Output 4 3 2 4 5 2" xfId="33351"/>
    <cellStyle name="Output 4 3 2 4 5 2 2" xfId="33352"/>
    <cellStyle name="Output 4 3 2 4 5 2 2 2" xfId="33353"/>
    <cellStyle name="Output 4 3 2 4 5 3" xfId="33354"/>
    <cellStyle name="Output 4 3 2 4 5 3 2" xfId="33355"/>
    <cellStyle name="Output 4 3 2 4 5 3 2 2" xfId="33356"/>
    <cellStyle name="Output 4 3 2 4 5 4" xfId="33357"/>
    <cellStyle name="Output 4 3 2 4 5 4 2" xfId="33358"/>
    <cellStyle name="Output 4 3 2 4 6" xfId="33359"/>
    <cellStyle name="Output 4 3 2 4 6 2" xfId="33360"/>
    <cellStyle name="Output 4 3 2 4 6 2 2" xfId="33361"/>
    <cellStyle name="Output 4 3 2 4 6 2 2 2" xfId="33362"/>
    <cellStyle name="Output 4 3 2 4 6 3" xfId="33363"/>
    <cellStyle name="Output 4 3 2 4 6 3 2" xfId="33364"/>
    <cellStyle name="Output 4 3 2 4 6 3 2 2" xfId="33365"/>
    <cellStyle name="Output 4 3 2 4 6 4" xfId="33366"/>
    <cellStyle name="Output 4 3 2 4 6 4 2" xfId="33367"/>
    <cellStyle name="Output 4 3 2 4 7" xfId="33368"/>
    <cellStyle name="Output 4 3 2 4 7 2" xfId="33369"/>
    <cellStyle name="Output 4 3 2 4 7 2 2" xfId="33370"/>
    <cellStyle name="Output 4 3 2 4 8" xfId="33371"/>
    <cellStyle name="Output 4 3 2 4 8 2" xfId="33372"/>
    <cellStyle name="Output 4 3 2 5" xfId="33373"/>
    <cellStyle name="Output 4 3 2 5 2" xfId="33374"/>
    <cellStyle name="Output 4 3 2 5 2 2" xfId="33375"/>
    <cellStyle name="Output 4 3 2 5 2 2 2" xfId="33376"/>
    <cellStyle name="Output 4 3 2 5 3" xfId="33377"/>
    <cellStyle name="Output 4 3 2 5 3 2" xfId="33378"/>
    <cellStyle name="Output 4 3 2 5 3 2 2" xfId="33379"/>
    <cellStyle name="Output 4 3 2 5 4" xfId="33380"/>
    <cellStyle name="Output 4 3 2 5 4 2" xfId="33381"/>
    <cellStyle name="Output 4 3 2 5 4 2 2" xfId="33382"/>
    <cellStyle name="Output 4 3 2 5 5" xfId="33383"/>
    <cellStyle name="Output 4 3 2 5 5 2" xfId="33384"/>
    <cellStyle name="Output 4 3 2 6" xfId="33385"/>
    <cellStyle name="Output 4 3 2 6 2" xfId="33386"/>
    <cellStyle name="Output 4 3 2 6 2 2" xfId="33387"/>
    <cellStyle name="Output 4 3 2 6 2 2 2" xfId="33388"/>
    <cellStyle name="Output 4 3 2 6 3" xfId="33389"/>
    <cellStyle name="Output 4 3 2 6 3 2" xfId="33390"/>
    <cellStyle name="Output 4 3 2 6 3 2 2" xfId="33391"/>
    <cellStyle name="Output 4 3 2 6 4" xfId="33392"/>
    <cellStyle name="Output 4 3 2 6 4 2" xfId="33393"/>
    <cellStyle name="Output 4 3 2 6 4 2 2" xfId="33394"/>
    <cellStyle name="Output 4 3 2 6 5" xfId="33395"/>
    <cellStyle name="Output 4 3 2 6 5 2" xfId="33396"/>
    <cellStyle name="Output 4 3 2 7" xfId="33397"/>
    <cellStyle name="Output 4 3 2 7 2" xfId="33398"/>
    <cellStyle name="Output 4 3 2 7 2 2" xfId="33399"/>
    <cellStyle name="Output 4 3 2 7 2 2 2" xfId="33400"/>
    <cellStyle name="Output 4 3 2 7 3" xfId="33401"/>
    <cellStyle name="Output 4 3 2 7 3 2" xfId="33402"/>
    <cellStyle name="Output 4 3 2 7 3 2 2" xfId="33403"/>
    <cellStyle name="Output 4 3 2 7 4" xfId="33404"/>
    <cellStyle name="Output 4 3 2 7 4 2" xfId="33405"/>
    <cellStyle name="Output 4 3 2 8" xfId="33406"/>
    <cellStyle name="Output 4 3 2 8 2" xfId="33407"/>
    <cellStyle name="Output 4 3 2 8 2 2" xfId="33408"/>
    <cellStyle name="Output 4 3 2 8 2 2 2" xfId="33409"/>
    <cellStyle name="Output 4 3 2 8 3" xfId="33410"/>
    <cellStyle name="Output 4 3 2 8 3 2" xfId="33411"/>
    <cellStyle name="Output 4 3 2 8 3 2 2" xfId="33412"/>
    <cellStyle name="Output 4 3 2 8 4" xfId="33413"/>
    <cellStyle name="Output 4 3 2 8 4 2" xfId="33414"/>
    <cellStyle name="Output 4 3 2 9" xfId="33415"/>
    <cellStyle name="Output 4 3 2 9 2" xfId="33416"/>
    <cellStyle name="Output 4 3 2 9 2 2" xfId="33417"/>
    <cellStyle name="Output 4 3 3" xfId="33418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3" xfId="33424"/>
    <cellStyle name="Output 4 3 3 2 2 3 2" xfId="33425"/>
    <cellStyle name="Output 4 3 3 2 2 3 2 2" xfId="33426"/>
    <cellStyle name="Output 4 3 3 2 2 4" xfId="33427"/>
    <cellStyle name="Output 4 3 3 2 2 4 2" xfId="33428"/>
    <cellStyle name="Output 4 3 3 2 2 4 2 2" xfId="33429"/>
    <cellStyle name="Output 4 3 3 2 2 5" xfId="33430"/>
    <cellStyle name="Output 4 3 3 2 2 5 2" xfId="33431"/>
    <cellStyle name="Output 4 3 3 2 3" xfId="33432"/>
    <cellStyle name="Output 4 3 3 2 3 2" xfId="33433"/>
    <cellStyle name="Output 4 3 3 2 3 2 2" xfId="33434"/>
    <cellStyle name="Output 4 3 3 2 3 2 2 2" xfId="33435"/>
    <cellStyle name="Output 4 3 3 2 3 3" xfId="33436"/>
    <cellStyle name="Output 4 3 3 2 3 3 2" xfId="33437"/>
    <cellStyle name="Output 4 3 3 2 3 3 2 2" xfId="33438"/>
    <cellStyle name="Output 4 3 3 2 3 4" xfId="33439"/>
    <cellStyle name="Output 4 3 3 2 3 4 2" xfId="33440"/>
    <cellStyle name="Output 4 3 3 2 3 4 2 2" xfId="33441"/>
    <cellStyle name="Output 4 3 3 2 3 5" xfId="33442"/>
    <cellStyle name="Output 4 3 3 2 3 5 2" xfId="33443"/>
    <cellStyle name="Output 4 3 3 2 4" xfId="33444"/>
    <cellStyle name="Output 4 3 3 2 4 2" xfId="33445"/>
    <cellStyle name="Output 4 3 3 2 4 2 2" xfId="33446"/>
    <cellStyle name="Output 4 3 3 2 4 2 2 2" xfId="33447"/>
    <cellStyle name="Output 4 3 3 2 4 3" xfId="33448"/>
    <cellStyle name="Output 4 3 3 2 4 3 2" xfId="33449"/>
    <cellStyle name="Output 4 3 3 2 4 3 2 2" xfId="33450"/>
    <cellStyle name="Output 4 3 3 2 4 4" xfId="33451"/>
    <cellStyle name="Output 4 3 3 2 4 4 2" xfId="33452"/>
    <cellStyle name="Output 4 3 3 2 4 4 2 2" xfId="33453"/>
    <cellStyle name="Output 4 3 3 2 4 5" xfId="33454"/>
    <cellStyle name="Output 4 3 3 2 4 5 2" xfId="33455"/>
    <cellStyle name="Output 4 3 3 2 5" xfId="33456"/>
    <cellStyle name="Output 4 3 3 2 5 2" xfId="33457"/>
    <cellStyle name="Output 4 3 3 2 5 2 2" xfId="33458"/>
    <cellStyle name="Output 4 3 3 2 5 2 2 2" xfId="33459"/>
    <cellStyle name="Output 4 3 3 2 5 3" xfId="33460"/>
    <cellStyle name="Output 4 3 3 2 5 3 2" xfId="33461"/>
    <cellStyle name="Output 4 3 3 2 5 3 2 2" xfId="33462"/>
    <cellStyle name="Output 4 3 3 2 5 4" xfId="33463"/>
    <cellStyle name="Output 4 3 3 2 5 4 2" xfId="33464"/>
    <cellStyle name="Output 4 3 3 2 6" xfId="33465"/>
    <cellStyle name="Output 4 3 3 2 6 2" xfId="33466"/>
    <cellStyle name="Output 4 3 3 2 6 2 2" xfId="33467"/>
    <cellStyle name="Output 4 3 3 2 6 2 2 2" xfId="33468"/>
    <cellStyle name="Output 4 3 3 2 6 3" xfId="33469"/>
    <cellStyle name="Output 4 3 3 2 6 3 2" xfId="33470"/>
    <cellStyle name="Output 4 3 3 2 6 3 2 2" xfId="33471"/>
    <cellStyle name="Output 4 3 3 2 6 4" xfId="33472"/>
    <cellStyle name="Output 4 3 3 2 6 4 2" xfId="33473"/>
    <cellStyle name="Output 4 3 3 2 7" xfId="33474"/>
    <cellStyle name="Output 4 3 3 2 7 2" xfId="33475"/>
    <cellStyle name="Output 4 3 3 2 7 2 2" xfId="33476"/>
    <cellStyle name="Output 4 3 3 2 8" xfId="33477"/>
    <cellStyle name="Output 4 3 3 2 8 2" xfId="33478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3" xfId="33484"/>
    <cellStyle name="Output 4 3 3 3 2 3 2" xfId="33485"/>
    <cellStyle name="Output 4 3 3 3 2 3 2 2" xfId="33486"/>
    <cellStyle name="Output 4 3 3 3 2 4" xfId="33487"/>
    <cellStyle name="Output 4 3 3 3 2 4 2" xfId="33488"/>
    <cellStyle name="Output 4 3 3 3 2 4 2 2" xfId="33489"/>
    <cellStyle name="Output 4 3 3 3 2 5" xfId="33490"/>
    <cellStyle name="Output 4 3 3 3 2 5 2" xfId="33491"/>
    <cellStyle name="Output 4 3 3 3 3" xfId="33492"/>
    <cellStyle name="Output 4 3 3 3 3 2" xfId="33493"/>
    <cellStyle name="Output 4 3 3 3 3 2 2" xfId="33494"/>
    <cellStyle name="Output 4 3 3 3 3 2 2 2" xfId="33495"/>
    <cellStyle name="Output 4 3 3 3 3 3" xfId="33496"/>
    <cellStyle name="Output 4 3 3 3 3 3 2" xfId="33497"/>
    <cellStyle name="Output 4 3 3 3 3 3 2 2" xfId="33498"/>
    <cellStyle name="Output 4 3 3 3 3 4" xfId="33499"/>
    <cellStyle name="Output 4 3 3 3 3 4 2" xfId="33500"/>
    <cellStyle name="Output 4 3 3 3 3 4 2 2" xfId="33501"/>
    <cellStyle name="Output 4 3 3 3 3 5" xfId="33502"/>
    <cellStyle name="Output 4 3 3 3 3 5 2" xfId="33503"/>
    <cellStyle name="Output 4 3 3 3 4" xfId="33504"/>
    <cellStyle name="Output 4 3 3 3 4 2" xfId="33505"/>
    <cellStyle name="Output 4 3 3 3 4 2 2" xfId="33506"/>
    <cellStyle name="Output 4 3 3 3 4 2 2 2" xfId="33507"/>
    <cellStyle name="Output 4 3 3 3 4 3" xfId="33508"/>
    <cellStyle name="Output 4 3 3 3 4 3 2" xfId="33509"/>
    <cellStyle name="Output 4 3 3 3 4 3 2 2" xfId="33510"/>
    <cellStyle name="Output 4 3 3 3 4 4" xfId="33511"/>
    <cellStyle name="Output 4 3 3 3 4 4 2" xfId="33512"/>
    <cellStyle name="Output 4 3 3 3 4 4 2 2" xfId="33513"/>
    <cellStyle name="Output 4 3 3 3 4 5" xfId="33514"/>
    <cellStyle name="Output 4 3 3 3 4 5 2" xfId="33515"/>
    <cellStyle name="Output 4 3 3 3 5" xfId="33516"/>
    <cellStyle name="Output 4 3 3 3 5 2" xfId="33517"/>
    <cellStyle name="Output 4 3 3 3 5 2 2" xfId="33518"/>
    <cellStyle name="Output 4 3 3 3 5 2 2 2" xfId="33519"/>
    <cellStyle name="Output 4 3 3 3 5 3" xfId="33520"/>
    <cellStyle name="Output 4 3 3 3 5 3 2" xfId="33521"/>
    <cellStyle name="Output 4 3 3 3 5 3 2 2" xfId="33522"/>
    <cellStyle name="Output 4 3 3 3 5 4" xfId="33523"/>
    <cellStyle name="Output 4 3 3 3 5 4 2" xfId="33524"/>
    <cellStyle name="Output 4 3 3 3 6" xfId="33525"/>
    <cellStyle name="Output 4 3 3 3 6 2" xfId="33526"/>
    <cellStyle name="Output 4 3 3 3 6 2 2" xfId="33527"/>
    <cellStyle name="Output 4 3 3 3 6 2 2 2" xfId="33528"/>
    <cellStyle name="Output 4 3 3 3 6 3" xfId="33529"/>
    <cellStyle name="Output 4 3 3 3 6 3 2" xfId="33530"/>
    <cellStyle name="Output 4 3 3 3 6 3 2 2" xfId="33531"/>
    <cellStyle name="Output 4 3 3 3 6 4" xfId="33532"/>
    <cellStyle name="Output 4 3 3 3 6 4 2" xfId="33533"/>
    <cellStyle name="Output 4 3 3 3 7" xfId="33534"/>
    <cellStyle name="Output 4 3 3 3 7 2" xfId="33535"/>
    <cellStyle name="Output 4 3 3 3 7 2 2" xfId="33536"/>
    <cellStyle name="Output 4 3 3 3 8" xfId="33537"/>
    <cellStyle name="Output 4 3 3 3 8 2" xfId="33538"/>
    <cellStyle name="Output 4 3 3 4" xfId="33539"/>
    <cellStyle name="Output 4 3 3 4 2" xfId="33540"/>
    <cellStyle name="Output 4 3 3 4 2 2" xfId="33541"/>
    <cellStyle name="Output 4 3 3 4 2 2 2" xfId="33542"/>
    <cellStyle name="Output 4 3 3 4 3" xfId="33543"/>
    <cellStyle name="Output 4 3 3 4 3 2" xfId="33544"/>
    <cellStyle name="Output 4 3 3 4 3 2 2" xfId="33545"/>
    <cellStyle name="Output 4 3 3 4 4" xfId="33546"/>
    <cellStyle name="Output 4 3 3 4 4 2" xfId="33547"/>
    <cellStyle name="Output 4 3 3 4 4 2 2" xfId="33548"/>
    <cellStyle name="Output 4 3 3 4 5" xfId="33549"/>
    <cellStyle name="Output 4 3 3 4 5 2" xfId="33550"/>
    <cellStyle name="Output 4 3 3 5" xfId="33551"/>
    <cellStyle name="Output 4 3 3 5 2" xfId="33552"/>
    <cellStyle name="Output 4 3 3 5 2 2" xfId="33553"/>
    <cellStyle name="Output 4 3 3 5 2 2 2" xfId="33554"/>
    <cellStyle name="Output 4 3 3 5 3" xfId="33555"/>
    <cellStyle name="Output 4 3 3 5 3 2" xfId="33556"/>
    <cellStyle name="Output 4 3 3 5 3 2 2" xfId="33557"/>
    <cellStyle name="Output 4 3 3 5 4" xfId="33558"/>
    <cellStyle name="Output 4 3 3 5 4 2" xfId="33559"/>
    <cellStyle name="Output 4 3 3 5 4 2 2" xfId="33560"/>
    <cellStyle name="Output 4 3 3 5 5" xfId="33561"/>
    <cellStyle name="Output 4 3 3 5 5 2" xfId="33562"/>
    <cellStyle name="Output 4 3 3 6" xfId="33563"/>
    <cellStyle name="Output 4 3 3 6 2" xfId="33564"/>
    <cellStyle name="Output 4 3 3 6 2 2" xfId="33565"/>
    <cellStyle name="Output 4 3 3 6 2 2 2" xfId="33566"/>
    <cellStyle name="Output 4 3 3 6 3" xfId="33567"/>
    <cellStyle name="Output 4 3 3 6 3 2" xfId="33568"/>
    <cellStyle name="Output 4 3 3 6 3 2 2" xfId="33569"/>
    <cellStyle name="Output 4 3 3 6 4" xfId="33570"/>
    <cellStyle name="Output 4 3 3 6 4 2" xfId="33571"/>
    <cellStyle name="Output 4 3 3 7" xfId="33572"/>
    <cellStyle name="Output 4 3 3 7 2" xfId="33573"/>
    <cellStyle name="Output 4 3 3 7 2 2" xfId="33574"/>
    <cellStyle name="Output 4 3 3 7 2 2 2" xfId="33575"/>
    <cellStyle name="Output 4 3 3 7 3" xfId="33576"/>
    <cellStyle name="Output 4 3 3 7 3 2" xfId="33577"/>
    <cellStyle name="Output 4 3 3 7 3 2 2" xfId="33578"/>
    <cellStyle name="Output 4 3 3 7 4" xfId="33579"/>
    <cellStyle name="Output 4 3 3 7 4 2" xfId="33580"/>
    <cellStyle name="Output 4 3 3 8" xfId="33581"/>
    <cellStyle name="Output 4 3 3 8 2" xfId="33582"/>
    <cellStyle name="Output 4 3 3 8 2 2" xfId="33583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3" xfId="33591"/>
    <cellStyle name="Output 4 3 4 2 3 2" xfId="33592"/>
    <cellStyle name="Output 4 3 4 2 3 2 2" xfId="33593"/>
    <cellStyle name="Output 4 3 4 2 4" xfId="33594"/>
    <cellStyle name="Output 4 3 4 2 4 2" xfId="33595"/>
    <cellStyle name="Output 4 3 4 2 4 2 2" xfId="33596"/>
    <cellStyle name="Output 4 3 4 2 5" xfId="33597"/>
    <cellStyle name="Output 4 3 4 2 5 2" xfId="33598"/>
    <cellStyle name="Output 4 3 4 3" xfId="33599"/>
    <cellStyle name="Output 4 3 4 3 2" xfId="33600"/>
    <cellStyle name="Output 4 3 4 3 2 2" xfId="33601"/>
    <cellStyle name="Output 4 3 4 3 2 2 2" xfId="33602"/>
    <cellStyle name="Output 4 3 4 3 3" xfId="33603"/>
    <cellStyle name="Output 4 3 4 3 3 2" xfId="33604"/>
    <cellStyle name="Output 4 3 4 3 3 2 2" xfId="33605"/>
    <cellStyle name="Output 4 3 4 3 4" xfId="33606"/>
    <cellStyle name="Output 4 3 4 3 4 2" xfId="33607"/>
    <cellStyle name="Output 4 3 4 3 4 2 2" xfId="33608"/>
    <cellStyle name="Output 4 3 4 3 5" xfId="33609"/>
    <cellStyle name="Output 4 3 4 3 5 2" xfId="33610"/>
    <cellStyle name="Output 4 3 4 4" xfId="33611"/>
    <cellStyle name="Output 4 3 4 4 2" xfId="33612"/>
    <cellStyle name="Output 4 3 4 4 2 2" xfId="33613"/>
    <cellStyle name="Output 4 3 4 4 2 2 2" xfId="33614"/>
    <cellStyle name="Output 4 3 4 4 3" xfId="33615"/>
    <cellStyle name="Output 4 3 4 4 3 2" xfId="33616"/>
    <cellStyle name="Output 4 3 4 4 3 2 2" xfId="33617"/>
    <cellStyle name="Output 4 3 4 4 4" xfId="33618"/>
    <cellStyle name="Output 4 3 4 4 4 2" xfId="33619"/>
    <cellStyle name="Output 4 3 4 4 4 2 2" xfId="33620"/>
    <cellStyle name="Output 4 3 4 4 5" xfId="33621"/>
    <cellStyle name="Output 4 3 4 4 5 2" xfId="33622"/>
    <cellStyle name="Output 4 3 4 5" xfId="33623"/>
    <cellStyle name="Output 4 3 4 5 2" xfId="33624"/>
    <cellStyle name="Output 4 3 4 5 2 2" xfId="33625"/>
    <cellStyle name="Output 4 3 4 5 2 2 2" xfId="33626"/>
    <cellStyle name="Output 4 3 4 5 3" xfId="33627"/>
    <cellStyle name="Output 4 3 4 5 3 2" xfId="33628"/>
    <cellStyle name="Output 4 3 4 5 3 2 2" xfId="33629"/>
    <cellStyle name="Output 4 3 4 5 4" xfId="33630"/>
    <cellStyle name="Output 4 3 4 5 4 2" xfId="33631"/>
    <cellStyle name="Output 4 3 4 6" xfId="33632"/>
    <cellStyle name="Output 4 3 4 6 2" xfId="33633"/>
    <cellStyle name="Output 4 3 4 6 2 2" xfId="33634"/>
    <cellStyle name="Output 4 3 4 6 2 2 2" xfId="33635"/>
    <cellStyle name="Output 4 3 4 6 3" xfId="33636"/>
    <cellStyle name="Output 4 3 4 6 3 2" xfId="33637"/>
    <cellStyle name="Output 4 3 4 6 3 2 2" xfId="33638"/>
    <cellStyle name="Output 4 3 4 6 4" xfId="33639"/>
    <cellStyle name="Output 4 3 4 6 4 2" xfId="33640"/>
    <cellStyle name="Output 4 3 4 7" xfId="33641"/>
    <cellStyle name="Output 4 3 4 7 2" xfId="33642"/>
    <cellStyle name="Output 4 3 4 7 2 2" xfId="33643"/>
    <cellStyle name="Output 4 3 4 8" xfId="33644"/>
    <cellStyle name="Output 4 3 4 8 2" xfId="33645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3" xfId="33651"/>
    <cellStyle name="Output 4 3 5 2 3 2" xfId="33652"/>
    <cellStyle name="Output 4 3 5 2 3 2 2" xfId="33653"/>
    <cellStyle name="Output 4 3 5 2 4" xfId="33654"/>
    <cellStyle name="Output 4 3 5 2 4 2" xfId="33655"/>
    <cellStyle name="Output 4 3 5 2 4 2 2" xfId="33656"/>
    <cellStyle name="Output 4 3 5 2 5" xfId="33657"/>
    <cellStyle name="Output 4 3 5 2 5 2" xfId="33658"/>
    <cellStyle name="Output 4 3 5 3" xfId="33659"/>
    <cellStyle name="Output 4 3 5 3 2" xfId="33660"/>
    <cellStyle name="Output 4 3 5 3 2 2" xfId="33661"/>
    <cellStyle name="Output 4 3 5 3 2 2 2" xfId="33662"/>
    <cellStyle name="Output 4 3 5 3 3" xfId="33663"/>
    <cellStyle name="Output 4 3 5 3 3 2" xfId="33664"/>
    <cellStyle name="Output 4 3 5 3 3 2 2" xfId="33665"/>
    <cellStyle name="Output 4 3 5 3 4" xfId="33666"/>
    <cellStyle name="Output 4 3 5 3 4 2" xfId="33667"/>
    <cellStyle name="Output 4 3 5 3 4 2 2" xfId="33668"/>
    <cellStyle name="Output 4 3 5 3 5" xfId="33669"/>
    <cellStyle name="Output 4 3 5 3 5 2" xfId="33670"/>
    <cellStyle name="Output 4 3 5 4" xfId="33671"/>
    <cellStyle name="Output 4 3 5 4 2" xfId="33672"/>
    <cellStyle name="Output 4 3 5 4 2 2" xfId="33673"/>
    <cellStyle name="Output 4 3 5 4 2 2 2" xfId="33674"/>
    <cellStyle name="Output 4 3 5 4 3" xfId="33675"/>
    <cellStyle name="Output 4 3 5 4 3 2" xfId="33676"/>
    <cellStyle name="Output 4 3 5 4 3 2 2" xfId="33677"/>
    <cellStyle name="Output 4 3 5 4 4" xfId="33678"/>
    <cellStyle name="Output 4 3 5 4 4 2" xfId="33679"/>
    <cellStyle name="Output 4 3 5 4 4 2 2" xfId="33680"/>
    <cellStyle name="Output 4 3 5 4 5" xfId="33681"/>
    <cellStyle name="Output 4 3 5 4 5 2" xfId="33682"/>
    <cellStyle name="Output 4 3 5 5" xfId="33683"/>
    <cellStyle name="Output 4 3 5 5 2" xfId="33684"/>
    <cellStyle name="Output 4 3 5 5 2 2" xfId="33685"/>
    <cellStyle name="Output 4 3 5 5 2 2 2" xfId="33686"/>
    <cellStyle name="Output 4 3 5 5 3" xfId="33687"/>
    <cellStyle name="Output 4 3 5 5 3 2" xfId="33688"/>
    <cellStyle name="Output 4 3 5 5 3 2 2" xfId="33689"/>
    <cellStyle name="Output 4 3 5 5 4" xfId="33690"/>
    <cellStyle name="Output 4 3 5 5 4 2" xfId="33691"/>
    <cellStyle name="Output 4 3 5 6" xfId="33692"/>
    <cellStyle name="Output 4 3 5 6 2" xfId="33693"/>
    <cellStyle name="Output 4 3 5 6 2 2" xfId="33694"/>
    <cellStyle name="Output 4 3 5 6 2 2 2" xfId="33695"/>
    <cellStyle name="Output 4 3 5 6 3" xfId="33696"/>
    <cellStyle name="Output 4 3 5 6 3 2" xfId="33697"/>
    <cellStyle name="Output 4 3 5 6 3 2 2" xfId="33698"/>
    <cellStyle name="Output 4 3 5 6 4" xfId="33699"/>
    <cellStyle name="Output 4 3 5 6 4 2" xfId="33700"/>
    <cellStyle name="Output 4 3 5 7" xfId="33701"/>
    <cellStyle name="Output 4 3 5 7 2" xfId="33702"/>
    <cellStyle name="Output 4 3 5 7 2 2" xfId="33703"/>
    <cellStyle name="Output 4 3 5 8" xfId="33704"/>
    <cellStyle name="Output 4 3 5 8 2" xfId="33705"/>
    <cellStyle name="Output 4 3 6" xfId="33706"/>
    <cellStyle name="Output 4 3 6 2" xfId="33707"/>
    <cellStyle name="Output 4 3 6 2 2" xfId="33708"/>
    <cellStyle name="Output 4 3 6 2 2 2" xfId="33709"/>
    <cellStyle name="Output 4 3 6 3" xfId="33710"/>
    <cellStyle name="Output 4 3 6 3 2" xfId="33711"/>
    <cellStyle name="Output 4 3 6 3 2 2" xfId="33712"/>
    <cellStyle name="Output 4 3 6 4" xfId="33713"/>
    <cellStyle name="Output 4 3 6 4 2" xfId="33714"/>
    <cellStyle name="Output 4 3 6 4 2 2" xfId="33715"/>
    <cellStyle name="Output 4 3 6 5" xfId="33716"/>
    <cellStyle name="Output 4 3 6 5 2" xfId="33717"/>
    <cellStyle name="Output 4 3 7" xfId="33718"/>
    <cellStyle name="Output 4 3 7 2" xfId="33719"/>
    <cellStyle name="Output 4 3 7 2 2" xfId="33720"/>
    <cellStyle name="Output 4 3 7 2 2 2" xfId="33721"/>
    <cellStyle name="Output 4 3 7 3" xfId="33722"/>
    <cellStyle name="Output 4 3 7 3 2" xfId="33723"/>
    <cellStyle name="Output 4 3 7 3 2 2" xfId="33724"/>
    <cellStyle name="Output 4 3 7 4" xfId="33725"/>
    <cellStyle name="Output 4 3 7 4 2" xfId="33726"/>
    <cellStyle name="Output 4 3 7 4 2 2" xfId="33727"/>
    <cellStyle name="Output 4 3 7 5" xfId="33728"/>
    <cellStyle name="Output 4 3 7 5 2" xfId="33729"/>
    <cellStyle name="Output 4 3 8" xfId="33730"/>
    <cellStyle name="Output 4 3 8 2" xfId="33731"/>
    <cellStyle name="Output 4 3 8 2 2" xfId="33732"/>
    <cellStyle name="Output 4 3 8 2 2 2" xfId="33733"/>
    <cellStyle name="Output 4 3 8 3" xfId="33734"/>
    <cellStyle name="Output 4 3 8 3 2" xfId="33735"/>
    <cellStyle name="Output 4 3 8 3 2 2" xfId="33736"/>
    <cellStyle name="Output 4 3 8 4" xfId="33737"/>
    <cellStyle name="Output 4 3 8 4 2" xfId="33738"/>
    <cellStyle name="Output 4 3 9" xfId="33739"/>
    <cellStyle name="Output 4 3 9 2" xfId="33740"/>
    <cellStyle name="Output 4 3 9 2 2" xfId="33741"/>
    <cellStyle name="Output 4 3 9 2 2 2" xfId="33742"/>
    <cellStyle name="Output 4 3 9 3" xfId="33743"/>
    <cellStyle name="Output 4 3 9 3 2" xfId="33744"/>
    <cellStyle name="Output 4 3 9 3 2 2" xfId="33745"/>
    <cellStyle name="Output 4 3 9 4" xfId="33746"/>
    <cellStyle name="Output 4 3 9 4 2" xfId="33747"/>
    <cellStyle name="Output 4 4" xfId="33748"/>
    <cellStyle name="Output 4 4 10" xfId="33749"/>
    <cellStyle name="Output 4 4 10 2" xfId="33750"/>
    <cellStyle name="Output 4 4 2" xfId="33751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3" xfId="33757"/>
    <cellStyle name="Output 4 4 2 2 2 3 2" xfId="33758"/>
    <cellStyle name="Output 4 4 2 2 2 3 2 2" xfId="33759"/>
    <cellStyle name="Output 4 4 2 2 2 4" xfId="33760"/>
    <cellStyle name="Output 4 4 2 2 2 4 2" xfId="33761"/>
    <cellStyle name="Output 4 4 2 2 2 4 2 2" xfId="33762"/>
    <cellStyle name="Output 4 4 2 2 2 5" xfId="33763"/>
    <cellStyle name="Output 4 4 2 2 2 5 2" xfId="33764"/>
    <cellStyle name="Output 4 4 2 2 3" xfId="33765"/>
    <cellStyle name="Output 4 4 2 2 3 2" xfId="33766"/>
    <cellStyle name="Output 4 4 2 2 3 2 2" xfId="33767"/>
    <cellStyle name="Output 4 4 2 2 3 2 2 2" xfId="33768"/>
    <cellStyle name="Output 4 4 2 2 3 3" xfId="33769"/>
    <cellStyle name="Output 4 4 2 2 3 3 2" xfId="33770"/>
    <cellStyle name="Output 4 4 2 2 3 3 2 2" xfId="33771"/>
    <cellStyle name="Output 4 4 2 2 3 4" xfId="33772"/>
    <cellStyle name="Output 4 4 2 2 3 4 2" xfId="33773"/>
    <cellStyle name="Output 4 4 2 2 3 4 2 2" xfId="33774"/>
    <cellStyle name="Output 4 4 2 2 3 5" xfId="33775"/>
    <cellStyle name="Output 4 4 2 2 3 5 2" xfId="33776"/>
    <cellStyle name="Output 4 4 2 2 4" xfId="33777"/>
    <cellStyle name="Output 4 4 2 2 4 2" xfId="33778"/>
    <cellStyle name="Output 4 4 2 2 4 2 2" xfId="33779"/>
    <cellStyle name="Output 4 4 2 2 4 2 2 2" xfId="33780"/>
    <cellStyle name="Output 4 4 2 2 4 3" xfId="33781"/>
    <cellStyle name="Output 4 4 2 2 4 3 2" xfId="33782"/>
    <cellStyle name="Output 4 4 2 2 4 3 2 2" xfId="33783"/>
    <cellStyle name="Output 4 4 2 2 4 4" xfId="33784"/>
    <cellStyle name="Output 4 4 2 2 4 4 2" xfId="33785"/>
    <cellStyle name="Output 4 4 2 2 4 4 2 2" xfId="33786"/>
    <cellStyle name="Output 4 4 2 2 4 5" xfId="33787"/>
    <cellStyle name="Output 4 4 2 2 4 5 2" xfId="33788"/>
    <cellStyle name="Output 4 4 2 2 5" xfId="33789"/>
    <cellStyle name="Output 4 4 2 2 5 2" xfId="33790"/>
    <cellStyle name="Output 4 4 2 2 5 2 2" xfId="33791"/>
    <cellStyle name="Output 4 4 2 2 5 2 2 2" xfId="33792"/>
    <cellStyle name="Output 4 4 2 2 5 3" xfId="33793"/>
    <cellStyle name="Output 4 4 2 2 5 3 2" xfId="33794"/>
    <cellStyle name="Output 4 4 2 2 5 3 2 2" xfId="33795"/>
    <cellStyle name="Output 4 4 2 2 5 4" xfId="33796"/>
    <cellStyle name="Output 4 4 2 2 5 4 2" xfId="33797"/>
    <cellStyle name="Output 4 4 2 2 6" xfId="33798"/>
    <cellStyle name="Output 4 4 2 2 6 2" xfId="33799"/>
    <cellStyle name="Output 4 4 2 2 6 2 2" xfId="33800"/>
    <cellStyle name="Output 4 4 2 2 6 2 2 2" xfId="33801"/>
    <cellStyle name="Output 4 4 2 2 6 3" xfId="33802"/>
    <cellStyle name="Output 4 4 2 2 6 3 2" xfId="33803"/>
    <cellStyle name="Output 4 4 2 2 6 3 2 2" xfId="33804"/>
    <cellStyle name="Output 4 4 2 2 6 4" xfId="33805"/>
    <cellStyle name="Output 4 4 2 2 6 4 2" xfId="33806"/>
    <cellStyle name="Output 4 4 2 2 7" xfId="33807"/>
    <cellStyle name="Output 4 4 2 2 7 2" xfId="33808"/>
    <cellStyle name="Output 4 4 2 2 7 2 2" xfId="33809"/>
    <cellStyle name="Output 4 4 2 2 8" xfId="33810"/>
    <cellStyle name="Output 4 4 2 2 8 2" xfId="33811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3" xfId="33817"/>
    <cellStyle name="Output 4 4 2 3 2 3 2" xfId="33818"/>
    <cellStyle name="Output 4 4 2 3 2 3 2 2" xfId="33819"/>
    <cellStyle name="Output 4 4 2 3 2 4" xfId="33820"/>
    <cellStyle name="Output 4 4 2 3 2 4 2" xfId="33821"/>
    <cellStyle name="Output 4 4 2 3 2 4 2 2" xfId="33822"/>
    <cellStyle name="Output 4 4 2 3 2 5" xfId="33823"/>
    <cellStyle name="Output 4 4 2 3 2 5 2" xfId="33824"/>
    <cellStyle name="Output 4 4 2 3 3" xfId="33825"/>
    <cellStyle name="Output 4 4 2 3 3 2" xfId="33826"/>
    <cellStyle name="Output 4 4 2 3 3 2 2" xfId="33827"/>
    <cellStyle name="Output 4 4 2 3 3 2 2 2" xfId="33828"/>
    <cellStyle name="Output 4 4 2 3 3 3" xfId="33829"/>
    <cellStyle name="Output 4 4 2 3 3 3 2" xfId="33830"/>
    <cellStyle name="Output 4 4 2 3 3 3 2 2" xfId="33831"/>
    <cellStyle name="Output 4 4 2 3 3 4" xfId="33832"/>
    <cellStyle name="Output 4 4 2 3 3 4 2" xfId="33833"/>
    <cellStyle name="Output 4 4 2 3 3 4 2 2" xfId="33834"/>
    <cellStyle name="Output 4 4 2 3 3 5" xfId="33835"/>
    <cellStyle name="Output 4 4 2 3 3 5 2" xfId="33836"/>
    <cellStyle name="Output 4 4 2 3 4" xfId="33837"/>
    <cellStyle name="Output 4 4 2 3 4 2" xfId="33838"/>
    <cellStyle name="Output 4 4 2 3 4 2 2" xfId="33839"/>
    <cellStyle name="Output 4 4 2 3 4 2 2 2" xfId="33840"/>
    <cellStyle name="Output 4 4 2 3 4 3" xfId="33841"/>
    <cellStyle name="Output 4 4 2 3 4 3 2" xfId="33842"/>
    <cellStyle name="Output 4 4 2 3 4 3 2 2" xfId="33843"/>
    <cellStyle name="Output 4 4 2 3 4 4" xfId="33844"/>
    <cellStyle name="Output 4 4 2 3 4 4 2" xfId="33845"/>
    <cellStyle name="Output 4 4 2 3 4 4 2 2" xfId="33846"/>
    <cellStyle name="Output 4 4 2 3 4 5" xfId="33847"/>
    <cellStyle name="Output 4 4 2 3 4 5 2" xfId="33848"/>
    <cellStyle name="Output 4 4 2 3 5" xfId="33849"/>
    <cellStyle name="Output 4 4 2 3 5 2" xfId="33850"/>
    <cellStyle name="Output 4 4 2 3 5 2 2" xfId="33851"/>
    <cellStyle name="Output 4 4 2 3 5 2 2 2" xfId="33852"/>
    <cellStyle name="Output 4 4 2 3 5 3" xfId="33853"/>
    <cellStyle name="Output 4 4 2 3 5 3 2" xfId="33854"/>
    <cellStyle name="Output 4 4 2 3 5 3 2 2" xfId="33855"/>
    <cellStyle name="Output 4 4 2 3 5 4" xfId="33856"/>
    <cellStyle name="Output 4 4 2 3 5 4 2" xfId="33857"/>
    <cellStyle name="Output 4 4 2 3 6" xfId="33858"/>
    <cellStyle name="Output 4 4 2 3 6 2" xfId="33859"/>
    <cellStyle name="Output 4 4 2 3 6 2 2" xfId="33860"/>
    <cellStyle name="Output 4 4 2 3 6 2 2 2" xfId="33861"/>
    <cellStyle name="Output 4 4 2 3 6 3" xfId="33862"/>
    <cellStyle name="Output 4 4 2 3 6 3 2" xfId="33863"/>
    <cellStyle name="Output 4 4 2 3 6 3 2 2" xfId="33864"/>
    <cellStyle name="Output 4 4 2 3 6 4" xfId="33865"/>
    <cellStyle name="Output 4 4 2 3 6 4 2" xfId="33866"/>
    <cellStyle name="Output 4 4 2 3 7" xfId="33867"/>
    <cellStyle name="Output 4 4 2 3 7 2" xfId="33868"/>
    <cellStyle name="Output 4 4 2 3 7 2 2" xfId="33869"/>
    <cellStyle name="Output 4 4 2 3 8" xfId="33870"/>
    <cellStyle name="Output 4 4 2 3 8 2" xfId="33871"/>
    <cellStyle name="Output 4 4 2 4" xfId="33872"/>
    <cellStyle name="Output 4 4 2 4 2" xfId="33873"/>
    <cellStyle name="Output 4 4 2 4 2 2" xfId="33874"/>
    <cellStyle name="Output 4 4 2 4 2 2 2" xfId="33875"/>
    <cellStyle name="Output 4 4 2 4 3" xfId="33876"/>
    <cellStyle name="Output 4 4 2 4 3 2" xfId="33877"/>
    <cellStyle name="Output 4 4 2 4 3 2 2" xfId="33878"/>
    <cellStyle name="Output 4 4 2 4 4" xfId="33879"/>
    <cellStyle name="Output 4 4 2 4 4 2" xfId="33880"/>
    <cellStyle name="Output 4 4 2 4 4 2 2" xfId="33881"/>
    <cellStyle name="Output 4 4 2 4 5" xfId="33882"/>
    <cellStyle name="Output 4 4 2 4 5 2" xfId="33883"/>
    <cellStyle name="Output 4 4 2 5" xfId="33884"/>
    <cellStyle name="Output 4 4 2 5 2" xfId="33885"/>
    <cellStyle name="Output 4 4 2 5 2 2" xfId="33886"/>
    <cellStyle name="Output 4 4 2 5 2 2 2" xfId="33887"/>
    <cellStyle name="Output 4 4 2 5 3" xfId="33888"/>
    <cellStyle name="Output 4 4 2 5 3 2" xfId="33889"/>
    <cellStyle name="Output 4 4 2 5 3 2 2" xfId="33890"/>
    <cellStyle name="Output 4 4 2 5 4" xfId="33891"/>
    <cellStyle name="Output 4 4 2 5 4 2" xfId="33892"/>
    <cellStyle name="Output 4 4 2 5 4 2 2" xfId="33893"/>
    <cellStyle name="Output 4 4 2 5 5" xfId="33894"/>
    <cellStyle name="Output 4 4 2 5 5 2" xfId="33895"/>
    <cellStyle name="Output 4 4 2 6" xfId="33896"/>
    <cellStyle name="Output 4 4 2 6 2" xfId="33897"/>
    <cellStyle name="Output 4 4 2 6 2 2" xfId="33898"/>
    <cellStyle name="Output 4 4 2 6 2 2 2" xfId="33899"/>
    <cellStyle name="Output 4 4 2 6 3" xfId="33900"/>
    <cellStyle name="Output 4 4 2 6 3 2" xfId="33901"/>
    <cellStyle name="Output 4 4 2 6 3 2 2" xfId="33902"/>
    <cellStyle name="Output 4 4 2 6 4" xfId="33903"/>
    <cellStyle name="Output 4 4 2 6 4 2" xfId="33904"/>
    <cellStyle name="Output 4 4 2 7" xfId="33905"/>
    <cellStyle name="Output 4 4 2 7 2" xfId="33906"/>
    <cellStyle name="Output 4 4 2 7 2 2" xfId="33907"/>
    <cellStyle name="Output 4 4 2 7 2 2 2" xfId="33908"/>
    <cellStyle name="Output 4 4 2 7 3" xfId="33909"/>
    <cellStyle name="Output 4 4 2 7 3 2" xfId="33910"/>
    <cellStyle name="Output 4 4 2 7 3 2 2" xfId="33911"/>
    <cellStyle name="Output 4 4 2 7 4" xfId="33912"/>
    <cellStyle name="Output 4 4 2 7 4 2" xfId="33913"/>
    <cellStyle name="Output 4 4 2 8" xfId="33914"/>
    <cellStyle name="Output 4 4 2 8 2" xfId="33915"/>
    <cellStyle name="Output 4 4 2 8 2 2" xfId="33916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3" xfId="33924"/>
    <cellStyle name="Output 4 4 3 2 3 2" xfId="33925"/>
    <cellStyle name="Output 4 4 3 2 3 2 2" xfId="33926"/>
    <cellStyle name="Output 4 4 3 2 4" xfId="33927"/>
    <cellStyle name="Output 4 4 3 2 4 2" xfId="33928"/>
    <cellStyle name="Output 4 4 3 2 4 2 2" xfId="33929"/>
    <cellStyle name="Output 4 4 3 2 5" xfId="33930"/>
    <cellStyle name="Output 4 4 3 2 5 2" xfId="33931"/>
    <cellStyle name="Output 4 4 3 3" xfId="33932"/>
    <cellStyle name="Output 4 4 3 3 2" xfId="33933"/>
    <cellStyle name="Output 4 4 3 3 2 2" xfId="33934"/>
    <cellStyle name="Output 4 4 3 3 2 2 2" xfId="33935"/>
    <cellStyle name="Output 4 4 3 3 3" xfId="33936"/>
    <cellStyle name="Output 4 4 3 3 3 2" xfId="33937"/>
    <cellStyle name="Output 4 4 3 3 3 2 2" xfId="33938"/>
    <cellStyle name="Output 4 4 3 3 4" xfId="33939"/>
    <cellStyle name="Output 4 4 3 3 4 2" xfId="33940"/>
    <cellStyle name="Output 4 4 3 3 4 2 2" xfId="33941"/>
    <cellStyle name="Output 4 4 3 3 5" xfId="33942"/>
    <cellStyle name="Output 4 4 3 3 5 2" xfId="33943"/>
    <cellStyle name="Output 4 4 3 4" xfId="33944"/>
    <cellStyle name="Output 4 4 3 4 2" xfId="33945"/>
    <cellStyle name="Output 4 4 3 4 2 2" xfId="33946"/>
    <cellStyle name="Output 4 4 3 4 2 2 2" xfId="33947"/>
    <cellStyle name="Output 4 4 3 4 3" xfId="33948"/>
    <cellStyle name="Output 4 4 3 4 3 2" xfId="33949"/>
    <cellStyle name="Output 4 4 3 4 3 2 2" xfId="33950"/>
    <cellStyle name="Output 4 4 3 4 4" xfId="33951"/>
    <cellStyle name="Output 4 4 3 4 4 2" xfId="33952"/>
    <cellStyle name="Output 4 4 3 4 4 2 2" xfId="33953"/>
    <cellStyle name="Output 4 4 3 4 5" xfId="33954"/>
    <cellStyle name="Output 4 4 3 4 5 2" xfId="33955"/>
    <cellStyle name="Output 4 4 3 5" xfId="33956"/>
    <cellStyle name="Output 4 4 3 5 2" xfId="33957"/>
    <cellStyle name="Output 4 4 3 5 2 2" xfId="33958"/>
    <cellStyle name="Output 4 4 3 5 2 2 2" xfId="33959"/>
    <cellStyle name="Output 4 4 3 5 3" xfId="33960"/>
    <cellStyle name="Output 4 4 3 5 3 2" xfId="33961"/>
    <cellStyle name="Output 4 4 3 5 3 2 2" xfId="33962"/>
    <cellStyle name="Output 4 4 3 5 4" xfId="33963"/>
    <cellStyle name="Output 4 4 3 5 4 2" xfId="33964"/>
    <cellStyle name="Output 4 4 3 6" xfId="33965"/>
    <cellStyle name="Output 4 4 3 6 2" xfId="33966"/>
    <cellStyle name="Output 4 4 3 6 2 2" xfId="33967"/>
    <cellStyle name="Output 4 4 3 6 2 2 2" xfId="33968"/>
    <cellStyle name="Output 4 4 3 6 3" xfId="33969"/>
    <cellStyle name="Output 4 4 3 6 3 2" xfId="33970"/>
    <cellStyle name="Output 4 4 3 6 3 2 2" xfId="33971"/>
    <cellStyle name="Output 4 4 3 6 4" xfId="33972"/>
    <cellStyle name="Output 4 4 3 6 4 2" xfId="33973"/>
    <cellStyle name="Output 4 4 3 7" xfId="33974"/>
    <cellStyle name="Output 4 4 3 7 2" xfId="33975"/>
    <cellStyle name="Output 4 4 3 7 2 2" xfId="33976"/>
    <cellStyle name="Output 4 4 3 8" xfId="33977"/>
    <cellStyle name="Output 4 4 3 8 2" xfId="33978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3" xfId="33984"/>
    <cellStyle name="Output 4 4 4 2 3 2" xfId="33985"/>
    <cellStyle name="Output 4 4 4 2 3 2 2" xfId="33986"/>
    <cellStyle name="Output 4 4 4 2 4" xfId="33987"/>
    <cellStyle name="Output 4 4 4 2 4 2" xfId="33988"/>
    <cellStyle name="Output 4 4 4 2 4 2 2" xfId="33989"/>
    <cellStyle name="Output 4 4 4 2 5" xfId="33990"/>
    <cellStyle name="Output 4 4 4 2 5 2" xfId="33991"/>
    <cellStyle name="Output 4 4 4 3" xfId="33992"/>
    <cellStyle name="Output 4 4 4 3 2" xfId="33993"/>
    <cellStyle name="Output 4 4 4 3 2 2" xfId="33994"/>
    <cellStyle name="Output 4 4 4 3 2 2 2" xfId="33995"/>
    <cellStyle name="Output 4 4 4 3 3" xfId="33996"/>
    <cellStyle name="Output 4 4 4 3 3 2" xfId="33997"/>
    <cellStyle name="Output 4 4 4 3 3 2 2" xfId="33998"/>
    <cellStyle name="Output 4 4 4 3 4" xfId="33999"/>
    <cellStyle name="Output 4 4 4 3 4 2" xfId="34000"/>
    <cellStyle name="Output 4 4 4 3 4 2 2" xfId="34001"/>
    <cellStyle name="Output 4 4 4 3 5" xfId="34002"/>
    <cellStyle name="Output 4 4 4 3 5 2" xfId="34003"/>
    <cellStyle name="Output 4 4 4 4" xfId="34004"/>
    <cellStyle name="Output 4 4 4 4 2" xfId="34005"/>
    <cellStyle name="Output 4 4 4 4 2 2" xfId="34006"/>
    <cellStyle name="Output 4 4 4 4 2 2 2" xfId="34007"/>
    <cellStyle name="Output 4 4 4 4 3" xfId="34008"/>
    <cellStyle name="Output 4 4 4 4 3 2" xfId="34009"/>
    <cellStyle name="Output 4 4 4 4 3 2 2" xfId="34010"/>
    <cellStyle name="Output 4 4 4 4 4" xfId="34011"/>
    <cellStyle name="Output 4 4 4 4 4 2" xfId="34012"/>
    <cellStyle name="Output 4 4 4 4 4 2 2" xfId="34013"/>
    <cellStyle name="Output 4 4 4 4 5" xfId="34014"/>
    <cellStyle name="Output 4 4 4 4 5 2" xfId="34015"/>
    <cellStyle name="Output 4 4 4 5" xfId="34016"/>
    <cellStyle name="Output 4 4 4 5 2" xfId="34017"/>
    <cellStyle name="Output 4 4 4 5 2 2" xfId="34018"/>
    <cellStyle name="Output 4 4 4 5 2 2 2" xfId="34019"/>
    <cellStyle name="Output 4 4 4 5 3" xfId="34020"/>
    <cellStyle name="Output 4 4 4 5 3 2" xfId="34021"/>
    <cellStyle name="Output 4 4 4 5 3 2 2" xfId="34022"/>
    <cellStyle name="Output 4 4 4 5 4" xfId="34023"/>
    <cellStyle name="Output 4 4 4 5 4 2" xfId="34024"/>
    <cellStyle name="Output 4 4 4 6" xfId="34025"/>
    <cellStyle name="Output 4 4 4 6 2" xfId="34026"/>
    <cellStyle name="Output 4 4 4 6 2 2" xfId="34027"/>
    <cellStyle name="Output 4 4 4 6 2 2 2" xfId="34028"/>
    <cellStyle name="Output 4 4 4 6 3" xfId="34029"/>
    <cellStyle name="Output 4 4 4 6 3 2" xfId="34030"/>
    <cellStyle name="Output 4 4 4 6 3 2 2" xfId="34031"/>
    <cellStyle name="Output 4 4 4 6 4" xfId="34032"/>
    <cellStyle name="Output 4 4 4 6 4 2" xfId="34033"/>
    <cellStyle name="Output 4 4 4 7" xfId="34034"/>
    <cellStyle name="Output 4 4 4 7 2" xfId="34035"/>
    <cellStyle name="Output 4 4 4 7 2 2" xfId="34036"/>
    <cellStyle name="Output 4 4 4 8" xfId="34037"/>
    <cellStyle name="Output 4 4 4 8 2" xfId="34038"/>
    <cellStyle name="Output 4 4 5" xfId="34039"/>
    <cellStyle name="Output 4 4 5 2" xfId="34040"/>
    <cellStyle name="Output 4 4 5 2 2" xfId="34041"/>
    <cellStyle name="Output 4 4 5 2 2 2" xfId="34042"/>
    <cellStyle name="Output 4 4 5 3" xfId="34043"/>
    <cellStyle name="Output 4 4 5 3 2" xfId="34044"/>
    <cellStyle name="Output 4 4 5 3 2 2" xfId="34045"/>
    <cellStyle name="Output 4 4 5 4" xfId="34046"/>
    <cellStyle name="Output 4 4 5 4 2" xfId="34047"/>
    <cellStyle name="Output 4 4 5 4 2 2" xfId="34048"/>
    <cellStyle name="Output 4 4 5 5" xfId="34049"/>
    <cellStyle name="Output 4 4 5 5 2" xfId="34050"/>
    <cellStyle name="Output 4 4 6" xfId="34051"/>
    <cellStyle name="Output 4 4 6 2" xfId="34052"/>
    <cellStyle name="Output 4 4 6 2 2" xfId="34053"/>
    <cellStyle name="Output 4 4 6 2 2 2" xfId="34054"/>
    <cellStyle name="Output 4 4 6 3" xfId="34055"/>
    <cellStyle name="Output 4 4 6 3 2" xfId="34056"/>
    <cellStyle name="Output 4 4 6 3 2 2" xfId="34057"/>
    <cellStyle name="Output 4 4 6 4" xfId="34058"/>
    <cellStyle name="Output 4 4 6 4 2" xfId="34059"/>
    <cellStyle name="Output 4 4 6 4 2 2" xfId="34060"/>
    <cellStyle name="Output 4 4 6 5" xfId="34061"/>
    <cellStyle name="Output 4 4 6 5 2" xfId="34062"/>
    <cellStyle name="Output 4 4 7" xfId="34063"/>
    <cellStyle name="Output 4 4 7 2" xfId="34064"/>
    <cellStyle name="Output 4 4 7 2 2" xfId="34065"/>
    <cellStyle name="Output 4 4 7 2 2 2" xfId="34066"/>
    <cellStyle name="Output 4 4 7 3" xfId="34067"/>
    <cellStyle name="Output 4 4 7 3 2" xfId="34068"/>
    <cellStyle name="Output 4 4 7 3 2 2" xfId="34069"/>
    <cellStyle name="Output 4 4 7 4" xfId="34070"/>
    <cellStyle name="Output 4 4 7 4 2" xfId="34071"/>
    <cellStyle name="Output 4 4 8" xfId="34072"/>
    <cellStyle name="Output 4 4 8 2" xfId="34073"/>
    <cellStyle name="Output 4 4 8 2 2" xfId="34074"/>
    <cellStyle name="Output 4 4 8 2 2 2" xfId="34075"/>
    <cellStyle name="Output 4 4 8 3" xfId="34076"/>
    <cellStyle name="Output 4 4 8 3 2" xfId="34077"/>
    <cellStyle name="Output 4 4 8 3 2 2" xfId="34078"/>
    <cellStyle name="Output 4 4 8 4" xfId="34079"/>
    <cellStyle name="Output 4 4 8 4 2" xfId="34080"/>
    <cellStyle name="Output 4 4 9" xfId="34081"/>
    <cellStyle name="Output 4 4 9 2" xfId="34082"/>
    <cellStyle name="Output 4 4 9 2 2" xfId="34083"/>
    <cellStyle name="Output 4 5" xfId="34084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3" xfId="34090"/>
    <cellStyle name="Output 4 5 2 2 3 2" xfId="34091"/>
    <cellStyle name="Output 4 5 2 2 3 2 2" xfId="34092"/>
    <cellStyle name="Output 4 5 2 2 4" xfId="34093"/>
    <cellStyle name="Output 4 5 2 2 4 2" xfId="34094"/>
    <cellStyle name="Output 4 5 2 2 4 2 2" xfId="34095"/>
    <cellStyle name="Output 4 5 2 2 5" xfId="34096"/>
    <cellStyle name="Output 4 5 2 2 5 2" xfId="34097"/>
    <cellStyle name="Output 4 5 2 3" xfId="34098"/>
    <cellStyle name="Output 4 5 2 3 2" xfId="34099"/>
    <cellStyle name="Output 4 5 2 3 2 2" xfId="34100"/>
    <cellStyle name="Output 4 5 2 3 2 2 2" xfId="34101"/>
    <cellStyle name="Output 4 5 2 3 3" xfId="34102"/>
    <cellStyle name="Output 4 5 2 3 3 2" xfId="34103"/>
    <cellStyle name="Output 4 5 2 3 3 2 2" xfId="34104"/>
    <cellStyle name="Output 4 5 2 3 4" xfId="34105"/>
    <cellStyle name="Output 4 5 2 3 4 2" xfId="34106"/>
    <cellStyle name="Output 4 5 2 3 4 2 2" xfId="34107"/>
    <cellStyle name="Output 4 5 2 3 5" xfId="34108"/>
    <cellStyle name="Output 4 5 2 3 5 2" xfId="34109"/>
    <cellStyle name="Output 4 5 2 4" xfId="34110"/>
    <cellStyle name="Output 4 5 2 4 2" xfId="34111"/>
    <cellStyle name="Output 4 5 2 4 2 2" xfId="34112"/>
    <cellStyle name="Output 4 5 2 4 2 2 2" xfId="34113"/>
    <cellStyle name="Output 4 5 2 4 3" xfId="34114"/>
    <cellStyle name="Output 4 5 2 4 3 2" xfId="34115"/>
    <cellStyle name="Output 4 5 2 4 3 2 2" xfId="34116"/>
    <cellStyle name="Output 4 5 2 4 4" xfId="34117"/>
    <cellStyle name="Output 4 5 2 4 4 2" xfId="34118"/>
    <cellStyle name="Output 4 5 2 4 4 2 2" xfId="34119"/>
    <cellStyle name="Output 4 5 2 4 5" xfId="34120"/>
    <cellStyle name="Output 4 5 2 4 5 2" xfId="34121"/>
    <cellStyle name="Output 4 5 2 5" xfId="34122"/>
    <cellStyle name="Output 4 5 2 5 2" xfId="34123"/>
    <cellStyle name="Output 4 5 2 5 2 2" xfId="34124"/>
    <cellStyle name="Output 4 5 2 5 2 2 2" xfId="34125"/>
    <cellStyle name="Output 4 5 2 5 3" xfId="34126"/>
    <cellStyle name="Output 4 5 2 5 3 2" xfId="34127"/>
    <cellStyle name="Output 4 5 2 5 3 2 2" xfId="34128"/>
    <cellStyle name="Output 4 5 2 5 4" xfId="34129"/>
    <cellStyle name="Output 4 5 2 5 4 2" xfId="34130"/>
    <cellStyle name="Output 4 5 2 6" xfId="34131"/>
    <cellStyle name="Output 4 5 2 6 2" xfId="34132"/>
    <cellStyle name="Output 4 5 2 6 2 2" xfId="34133"/>
    <cellStyle name="Output 4 5 2 6 2 2 2" xfId="34134"/>
    <cellStyle name="Output 4 5 2 6 3" xfId="34135"/>
    <cellStyle name="Output 4 5 2 6 3 2" xfId="34136"/>
    <cellStyle name="Output 4 5 2 6 3 2 2" xfId="34137"/>
    <cellStyle name="Output 4 5 2 6 4" xfId="34138"/>
    <cellStyle name="Output 4 5 2 6 4 2" xfId="34139"/>
    <cellStyle name="Output 4 5 2 7" xfId="34140"/>
    <cellStyle name="Output 4 5 2 7 2" xfId="34141"/>
    <cellStyle name="Output 4 5 2 7 2 2" xfId="34142"/>
    <cellStyle name="Output 4 5 2 8" xfId="34143"/>
    <cellStyle name="Output 4 5 2 8 2" xfId="34144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3" xfId="34150"/>
    <cellStyle name="Output 4 5 3 2 3 2" xfId="34151"/>
    <cellStyle name="Output 4 5 3 2 3 2 2" xfId="34152"/>
    <cellStyle name="Output 4 5 3 2 4" xfId="34153"/>
    <cellStyle name="Output 4 5 3 2 4 2" xfId="34154"/>
    <cellStyle name="Output 4 5 3 2 4 2 2" xfId="34155"/>
    <cellStyle name="Output 4 5 3 2 5" xfId="34156"/>
    <cellStyle name="Output 4 5 3 2 5 2" xfId="34157"/>
    <cellStyle name="Output 4 5 3 3" xfId="34158"/>
    <cellStyle name="Output 4 5 3 3 2" xfId="34159"/>
    <cellStyle name="Output 4 5 3 3 2 2" xfId="34160"/>
    <cellStyle name="Output 4 5 3 3 2 2 2" xfId="34161"/>
    <cellStyle name="Output 4 5 3 3 3" xfId="34162"/>
    <cellStyle name="Output 4 5 3 3 3 2" xfId="34163"/>
    <cellStyle name="Output 4 5 3 3 3 2 2" xfId="34164"/>
    <cellStyle name="Output 4 5 3 3 4" xfId="34165"/>
    <cellStyle name="Output 4 5 3 3 4 2" xfId="34166"/>
    <cellStyle name="Output 4 5 3 3 4 2 2" xfId="34167"/>
    <cellStyle name="Output 4 5 3 3 5" xfId="34168"/>
    <cellStyle name="Output 4 5 3 3 5 2" xfId="34169"/>
    <cellStyle name="Output 4 5 3 4" xfId="34170"/>
    <cellStyle name="Output 4 5 3 4 2" xfId="34171"/>
    <cellStyle name="Output 4 5 3 4 2 2" xfId="34172"/>
    <cellStyle name="Output 4 5 3 4 2 2 2" xfId="34173"/>
    <cellStyle name="Output 4 5 3 4 3" xfId="34174"/>
    <cellStyle name="Output 4 5 3 4 3 2" xfId="34175"/>
    <cellStyle name="Output 4 5 3 4 3 2 2" xfId="34176"/>
    <cellStyle name="Output 4 5 3 4 4" xfId="34177"/>
    <cellStyle name="Output 4 5 3 4 4 2" xfId="34178"/>
    <cellStyle name="Output 4 5 3 4 4 2 2" xfId="34179"/>
    <cellStyle name="Output 4 5 3 4 5" xfId="34180"/>
    <cellStyle name="Output 4 5 3 4 5 2" xfId="34181"/>
    <cellStyle name="Output 4 5 3 5" xfId="34182"/>
    <cellStyle name="Output 4 5 3 5 2" xfId="34183"/>
    <cellStyle name="Output 4 5 3 5 2 2" xfId="34184"/>
    <cellStyle name="Output 4 5 3 5 2 2 2" xfId="34185"/>
    <cellStyle name="Output 4 5 3 5 3" xfId="34186"/>
    <cellStyle name="Output 4 5 3 5 3 2" xfId="34187"/>
    <cellStyle name="Output 4 5 3 5 3 2 2" xfId="34188"/>
    <cellStyle name="Output 4 5 3 5 4" xfId="34189"/>
    <cellStyle name="Output 4 5 3 5 4 2" xfId="34190"/>
    <cellStyle name="Output 4 5 3 6" xfId="34191"/>
    <cellStyle name="Output 4 5 3 6 2" xfId="34192"/>
    <cellStyle name="Output 4 5 3 6 2 2" xfId="34193"/>
    <cellStyle name="Output 4 5 3 6 2 2 2" xfId="34194"/>
    <cellStyle name="Output 4 5 3 6 3" xfId="34195"/>
    <cellStyle name="Output 4 5 3 6 3 2" xfId="34196"/>
    <cellStyle name="Output 4 5 3 6 3 2 2" xfId="34197"/>
    <cellStyle name="Output 4 5 3 6 4" xfId="34198"/>
    <cellStyle name="Output 4 5 3 6 4 2" xfId="34199"/>
    <cellStyle name="Output 4 5 3 7" xfId="34200"/>
    <cellStyle name="Output 4 5 3 7 2" xfId="34201"/>
    <cellStyle name="Output 4 5 3 7 2 2" xfId="34202"/>
    <cellStyle name="Output 4 5 3 8" xfId="34203"/>
    <cellStyle name="Output 4 5 3 8 2" xfId="34204"/>
    <cellStyle name="Output 4 5 4" xfId="34205"/>
    <cellStyle name="Output 4 5 4 2" xfId="34206"/>
    <cellStyle name="Output 4 5 4 2 2" xfId="34207"/>
    <cellStyle name="Output 4 5 4 2 2 2" xfId="34208"/>
    <cellStyle name="Output 4 5 4 3" xfId="34209"/>
    <cellStyle name="Output 4 5 4 3 2" xfId="34210"/>
    <cellStyle name="Output 4 5 4 3 2 2" xfId="34211"/>
    <cellStyle name="Output 4 5 4 4" xfId="34212"/>
    <cellStyle name="Output 4 5 4 4 2" xfId="34213"/>
    <cellStyle name="Output 4 5 4 4 2 2" xfId="34214"/>
    <cellStyle name="Output 4 5 4 5" xfId="34215"/>
    <cellStyle name="Output 4 5 4 5 2" xfId="34216"/>
    <cellStyle name="Output 4 5 5" xfId="34217"/>
    <cellStyle name="Output 4 5 5 2" xfId="34218"/>
    <cellStyle name="Output 4 5 5 2 2" xfId="34219"/>
    <cellStyle name="Output 4 5 5 2 2 2" xfId="34220"/>
    <cellStyle name="Output 4 5 5 3" xfId="34221"/>
    <cellStyle name="Output 4 5 5 3 2" xfId="34222"/>
    <cellStyle name="Output 4 5 5 3 2 2" xfId="34223"/>
    <cellStyle name="Output 4 5 5 4" xfId="34224"/>
    <cellStyle name="Output 4 5 5 4 2" xfId="34225"/>
    <cellStyle name="Output 4 5 5 4 2 2" xfId="34226"/>
    <cellStyle name="Output 4 5 5 5" xfId="34227"/>
    <cellStyle name="Output 4 5 5 5 2" xfId="34228"/>
    <cellStyle name="Output 4 5 6" xfId="34229"/>
    <cellStyle name="Output 4 5 6 2" xfId="34230"/>
    <cellStyle name="Output 4 5 6 2 2" xfId="34231"/>
    <cellStyle name="Output 4 5 6 2 2 2" xfId="34232"/>
    <cellStyle name="Output 4 5 6 3" xfId="34233"/>
    <cellStyle name="Output 4 5 6 3 2" xfId="34234"/>
    <cellStyle name="Output 4 5 6 3 2 2" xfId="34235"/>
    <cellStyle name="Output 4 5 6 4" xfId="34236"/>
    <cellStyle name="Output 4 5 6 4 2" xfId="34237"/>
    <cellStyle name="Output 4 5 7" xfId="34238"/>
    <cellStyle name="Output 4 5 7 2" xfId="34239"/>
    <cellStyle name="Output 4 5 7 2 2" xfId="34240"/>
    <cellStyle name="Output 4 5 7 2 2 2" xfId="34241"/>
    <cellStyle name="Output 4 5 7 3" xfId="34242"/>
    <cellStyle name="Output 4 5 7 3 2" xfId="34243"/>
    <cellStyle name="Output 4 5 7 3 2 2" xfId="34244"/>
    <cellStyle name="Output 4 5 7 4" xfId="34245"/>
    <cellStyle name="Output 4 5 7 4 2" xfId="34246"/>
    <cellStyle name="Output 4 5 8" xfId="34247"/>
    <cellStyle name="Output 4 5 8 2" xfId="34248"/>
    <cellStyle name="Output 4 5 8 2 2" xfId="34249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3" xfId="34257"/>
    <cellStyle name="Output 4 6 2 3 2" xfId="34258"/>
    <cellStyle name="Output 4 6 2 3 2 2" xfId="34259"/>
    <cellStyle name="Output 4 6 2 4" xfId="34260"/>
    <cellStyle name="Output 4 6 2 4 2" xfId="34261"/>
    <cellStyle name="Output 4 6 2 4 2 2" xfId="34262"/>
    <cellStyle name="Output 4 6 2 5" xfId="34263"/>
    <cellStyle name="Output 4 6 2 5 2" xfId="34264"/>
    <cellStyle name="Output 4 6 3" xfId="34265"/>
    <cellStyle name="Output 4 6 3 2" xfId="34266"/>
    <cellStyle name="Output 4 6 3 2 2" xfId="34267"/>
    <cellStyle name="Output 4 6 3 2 2 2" xfId="34268"/>
    <cellStyle name="Output 4 6 3 3" xfId="34269"/>
    <cellStyle name="Output 4 6 3 3 2" xfId="34270"/>
    <cellStyle name="Output 4 6 3 3 2 2" xfId="34271"/>
    <cellStyle name="Output 4 6 3 4" xfId="34272"/>
    <cellStyle name="Output 4 6 3 4 2" xfId="34273"/>
    <cellStyle name="Output 4 6 3 4 2 2" xfId="34274"/>
    <cellStyle name="Output 4 6 3 5" xfId="34275"/>
    <cellStyle name="Output 4 6 3 5 2" xfId="34276"/>
    <cellStyle name="Output 4 6 4" xfId="34277"/>
    <cellStyle name="Output 4 6 4 2" xfId="34278"/>
    <cellStyle name="Output 4 6 4 2 2" xfId="34279"/>
    <cellStyle name="Output 4 6 4 2 2 2" xfId="34280"/>
    <cellStyle name="Output 4 6 4 3" xfId="34281"/>
    <cellStyle name="Output 4 6 4 3 2" xfId="34282"/>
    <cellStyle name="Output 4 6 4 3 2 2" xfId="34283"/>
    <cellStyle name="Output 4 6 4 4" xfId="34284"/>
    <cellStyle name="Output 4 6 4 4 2" xfId="34285"/>
    <cellStyle name="Output 4 6 4 4 2 2" xfId="34286"/>
    <cellStyle name="Output 4 6 4 5" xfId="34287"/>
    <cellStyle name="Output 4 6 4 5 2" xfId="34288"/>
    <cellStyle name="Output 4 6 5" xfId="34289"/>
    <cellStyle name="Output 4 6 5 2" xfId="34290"/>
    <cellStyle name="Output 4 6 5 2 2" xfId="34291"/>
    <cellStyle name="Output 4 6 5 2 2 2" xfId="34292"/>
    <cellStyle name="Output 4 6 5 3" xfId="34293"/>
    <cellStyle name="Output 4 6 5 3 2" xfId="34294"/>
    <cellStyle name="Output 4 6 5 3 2 2" xfId="34295"/>
    <cellStyle name="Output 4 6 5 4" xfId="34296"/>
    <cellStyle name="Output 4 6 5 4 2" xfId="34297"/>
    <cellStyle name="Output 4 6 6" xfId="34298"/>
    <cellStyle name="Output 4 6 6 2" xfId="34299"/>
    <cellStyle name="Output 4 6 6 2 2" xfId="34300"/>
    <cellStyle name="Output 4 6 6 2 2 2" xfId="34301"/>
    <cellStyle name="Output 4 6 6 3" xfId="34302"/>
    <cellStyle name="Output 4 6 6 3 2" xfId="34303"/>
    <cellStyle name="Output 4 6 6 3 2 2" xfId="34304"/>
    <cellStyle name="Output 4 6 6 4" xfId="34305"/>
    <cellStyle name="Output 4 6 6 4 2" xfId="34306"/>
    <cellStyle name="Output 4 6 7" xfId="34307"/>
    <cellStyle name="Output 4 6 7 2" xfId="34308"/>
    <cellStyle name="Output 4 6 7 2 2" xfId="34309"/>
    <cellStyle name="Output 4 6 8" xfId="34310"/>
    <cellStyle name="Output 4 6 8 2" xfId="34311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3" xfId="34317"/>
    <cellStyle name="Output 4 7 2 3 2" xfId="34318"/>
    <cellStyle name="Output 4 7 2 3 2 2" xfId="34319"/>
    <cellStyle name="Output 4 7 2 4" xfId="34320"/>
    <cellStyle name="Output 4 7 2 4 2" xfId="34321"/>
    <cellStyle name="Output 4 7 2 4 2 2" xfId="34322"/>
    <cellStyle name="Output 4 7 2 5" xfId="34323"/>
    <cellStyle name="Output 4 7 2 5 2" xfId="34324"/>
    <cellStyle name="Output 4 7 3" xfId="34325"/>
    <cellStyle name="Output 4 7 3 2" xfId="34326"/>
    <cellStyle name="Output 4 7 3 2 2" xfId="34327"/>
    <cellStyle name="Output 4 7 3 2 2 2" xfId="34328"/>
    <cellStyle name="Output 4 7 3 3" xfId="34329"/>
    <cellStyle name="Output 4 7 3 3 2" xfId="34330"/>
    <cellStyle name="Output 4 7 3 3 2 2" xfId="34331"/>
    <cellStyle name="Output 4 7 3 4" xfId="34332"/>
    <cellStyle name="Output 4 7 3 4 2" xfId="34333"/>
    <cellStyle name="Output 4 7 3 4 2 2" xfId="34334"/>
    <cellStyle name="Output 4 7 3 5" xfId="34335"/>
    <cellStyle name="Output 4 7 3 5 2" xfId="34336"/>
    <cellStyle name="Output 4 7 4" xfId="34337"/>
    <cellStyle name="Output 4 7 4 2" xfId="34338"/>
    <cellStyle name="Output 4 7 4 2 2" xfId="34339"/>
    <cellStyle name="Output 4 7 4 2 2 2" xfId="34340"/>
    <cellStyle name="Output 4 7 4 3" xfId="34341"/>
    <cellStyle name="Output 4 7 4 3 2" xfId="34342"/>
    <cellStyle name="Output 4 7 4 3 2 2" xfId="34343"/>
    <cellStyle name="Output 4 7 4 4" xfId="34344"/>
    <cellStyle name="Output 4 7 4 4 2" xfId="34345"/>
    <cellStyle name="Output 4 7 4 4 2 2" xfId="34346"/>
    <cellStyle name="Output 4 7 4 5" xfId="34347"/>
    <cellStyle name="Output 4 7 4 5 2" xfId="34348"/>
    <cellStyle name="Output 4 7 5" xfId="34349"/>
    <cellStyle name="Output 4 7 5 2" xfId="34350"/>
    <cellStyle name="Output 4 7 5 2 2" xfId="34351"/>
    <cellStyle name="Output 4 7 5 2 2 2" xfId="34352"/>
    <cellStyle name="Output 4 7 5 3" xfId="34353"/>
    <cellStyle name="Output 4 7 5 3 2" xfId="34354"/>
    <cellStyle name="Output 4 7 5 3 2 2" xfId="34355"/>
    <cellStyle name="Output 4 7 5 4" xfId="34356"/>
    <cellStyle name="Output 4 7 5 4 2" xfId="34357"/>
    <cellStyle name="Output 4 7 6" xfId="34358"/>
    <cellStyle name="Output 4 7 6 2" xfId="34359"/>
    <cellStyle name="Output 4 7 6 2 2" xfId="34360"/>
    <cellStyle name="Output 4 7 6 2 2 2" xfId="34361"/>
    <cellStyle name="Output 4 7 6 3" xfId="34362"/>
    <cellStyle name="Output 4 7 6 3 2" xfId="34363"/>
    <cellStyle name="Output 4 7 6 3 2 2" xfId="34364"/>
    <cellStyle name="Output 4 7 6 4" xfId="34365"/>
    <cellStyle name="Output 4 7 6 4 2" xfId="34366"/>
    <cellStyle name="Output 4 7 7" xfId="34367"/>
    <cellStyle name="Output 4 7 7 2" xfId="34368"/>
    <cellStyle name="Output 4 7 7 2 2" xfId="34369"/>
    <cellStyle name="Output 4 7 8" xfId="34370"/>
    <cellStyle name="Output 4 7 8 2" xfId="34371"/>
    <cellStyle name="Output 4 8" xfId="34372"/>
    <cellStyle name="Output 4 8 2" xfId="34373"/>
    <cellStyle name="Output 4 8 2 2" xfId="34374"/>
    <cellStyle name="Output 4 8 2 2 2" xfId="34375"/>
    <cellStyle name="Output 4 8 3" xfId="34376"/>
    <cellStyle name="Output 4 8 3 2" xfId="34377"/>
    <cellStyle name="Output 4 8 3 2 2" xfId="34378"/>
    <cellStyle name="Output 4 8 4" xfId="34379"/>
    <cellStyle name="Output 4 8 4 2" xfId="34380"/>
    <cellStyle name="Output 4 8 4 2 2" xfId="34381"/>
    <cellStyle name="Output 4 8 5" xfId="34382"/>
    <cellStyle name="Output 4 8 5 2" xfId="34383"/>
    <cellStyle name="Output 4 9" xfId="34384"/>
    <cellStyle name="Output 4 9 2" xfId="34385"/>
    <cellStyle name="Output 4 9 2 2" xfId="34386"/>
    <cellStyle name="Output 4 9 2 2 2" xfId="34387"/>
    <cellStyle name="Output 4 9 3" xfId="34388"/>
    <cellStyle name="Output 4 9 3 2" xfId="34389"/>
    <cellStyle name="Output 4 9 3 2 2" xfId="34390"/>
    <cellStyle name="Output 4 9 4" xfId="34391"/>
    <cellStyle name="Output 4 9 4 2" xfId="34392"/>
    <cellStyle name="Output 4 9 4 2 2" xfId="34393"/>
    <cellStyle name="Output 4 9 5" xfId="34394"/>
    <cellStyle name="Output 4 9 5 2" xfId="34395"/>
    <cellStyle name="Output 5" xfId="34396"/>
    <cellStyle name="Output 5 10" xfId="34397"/>
    <cellStyle name="Output 5 10 2" xfId="34398"/>
    <cellStyle name="Output 5 2" xfId="34399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3" xfId="34405"/>
    <cellStyle name="Output 5 2 2 2 3 2" xfId="34406"/>
    <cellStyle name="Output 5 2 2 2 3 2 2" xfId="34407"/>
    <cellStyle name="Output 5 2 2 2 4" xfId="34408"/>
    <cellStyle name="Output 5 2 2 2 4 2" xfId="34409"/>
    <cellStyle name="Output 5 2 2 2 4 2 2" xfId="34410"/>
    <cellStyle name="Output 5 2 2 2 5" xfId="34411"/>
    <cellStyle name="Output 5 2 2 2 5 2" xfId="34412"/>
    <cellStyle name="Output 5 2 2 3" xfId="34413"/>
    <cellStyle name="Output 5 2 2 3 2" xfId="34414"/>
    <cellStyle name="Output 5 2 2 3 2 2" xfId="34415"/>
    <cellStyle name="Output 5 2 2 3 2 2 2" xfId="34416"/>
    <cellStyle name="Output 5 2 2 3 3" xfId="34417"/>
    <cellStyle name="Output 5 2 2 3 3 2" xfId="34418"/>
    <cellStyle name="Output 5 2 2 3 3 2 2" xfId="34419"/>
    <cellStyle name="Output 5 2 2 3 4" xfId="34420"/>
    <cellStyle name="Output 5 2 2 3 4 2" xfId="34421"/>
    <cellStyle name="Output 5 2 2 3 4 2 2" xfId="34422"/>
    <cellStyle name="Output 5 2 2 3 5" xfId="34423"/>
    <cellStyle name="Output 5 2 2 3 5 2" xfId="34424"/>
    <cellStyle name="Output 5 2 2 4" xfId="34425"/>
    <cellStyle name="Output 5 2 2 4 2" xfId="34426"/>
    <cellStyle name="Output 5 2 2 4 2 2" xfId="34427"/>
    <cellStyle name="Output 5 2 2 4 2 2 2" xfId="34428"/>
    <cellStyle name="Output 5 2 2 4 3" xfId="34429"/>
    <cellStyle name="Output 5 2 2 4 3 2" xfId="34430"/>
    <cellStyle name="Output 5 2 2 4 3 2 2" xfId="34431"/>
    <cellStyle name="Output 5 2 2 4 4" xfId="34432"/>
    <cellStyle name="Output 5 2 2 4 4 2" xfId="34433"/>
    <cellStyle name="Output 5 2 2 4 4 2 2" xfId="34434"/>
    <cellStyle name="Output 5 2 2 4 5" xfId="34435"/>
    <cellStyle name="Output 5 2 2 4 5 2" xfId="34436"/>
    <cellStyle name="Output 5 2 2 5" xfId="34437"/>
    <cellStyle name="Output 5 2 2 5 2" xfId="34438"/>
    <cellStyle name="Output 5 2 2 5 2 2" xfId="34439"/>
    <cellStyle name="Output 5 2 2 5 2 2 2" xfId="34440"/>
    <cellStyle name="Output 5 2 2 5 3" xfId="34441"/>
    <cellStyle name="Output 5 2 2 5 3 2" xfId="34442"/>
    <cellStyle name="Output 5 2 2 5 3 2 2" xfId="34443"/>
    <cellStyle name="Output 5 2 2 5 4" xfId="34444"/>
    <cellStyle name="Output 5 2 2 5 4 2" xfId="34445"/>
    <cellStyle name="Output 5 2 2 6" xfId="34446"/>
    <cellStyle name="Output 5 2 2 6 2" xfId="34447"/>
    <cellStyle name="Output 5 2 2 6 2 2" xfId="34448"/>
    <cellStyle name="Output 5 2 2 6 2 2 2" xfId="34449"/>
    <cellStyle name="Output 5 2 2 6 3" xfId="34450"/>
    <cellStyle name="Output 5 2 2 6 3 2" xfId="34451"/>
    <cellStyle name="Output 5 2 2 6 3 2 2" xfId="34452"/>
    <cellStyle name="Output 5 2 2 6 4" xfId="34453"/>
    <cellStyle name="Output 5 2 2 6 4 2" xfId="34454"/>
    <cellStyle name="Output 5 2 2 7" xfId="34455"/>
    <cellStyle name="Output 5 2 2 7 2" xfId="34456"/>
    <cellStyle name="Output 5 2 2 7 2 2" xfId="34457"/>
    <cellStyle name="Output 5 2 2 8" xfId="34458"/>
    <cellStyle name="Output 5 2 2 8 2" xfId="34459"/>
    <cellStyle name="Output 5 2 3" xfId="34460"/>
    <cellStyle name="Output 5 2 3 2" xfId="34461"/>
    <cellStyle name="Output 5 2 3 2 2" xfId="34462"/>
    <cellStyle name="Output 5 2 3 2 2 2" xfId="34463"/>
    <cellStyle name="Output 5 2 3 2 2 2 2" xfId="34464"/>
    <cellStyle name="Output 5 2 3 2 3" xfId="34465"/>
    <cellStyle name="Output 5 2 3 2 3 2" xfId="34466"/>
    <cellStyle name="Output 5 2 3 2 3 2 2" xfId="34467"/>
    <cellStyle name="Output 5 2 3 2 4" xfId="34468"/>
    <cellStyle name="Output 5 2 3 2 4 2" xfId="34469"/>
    <cellStyle name="Output 5 2 3 2 4 2 2" xfId="34470"/>
    <cellStyle name="Output 5 2 3 2 5" xfId="34471"/>
    <cellStyle name="Output 5 2 3 2 5 2" xfId="34472"/>
    <cellStyle name="Output 5 2 3 3" xfId="34473"/>
    <cellStyle name="Output 5 2 3 3 2" xfId="34474"/>
    <cellStyle name="Output 5 2 3 3 2 2" xfId="34475"/>
    <cellStyle name="Output 5 2 3 3 2 2 2" xfId="34476"/>
    <cellStyle name="Output 5 2 3 3 3" xfId="34477"/>
    <cellStyle name="Output 5 2 3 3 3 2" xfId="34478"/>
    <cellStyle name="Output 5 2 3 3 3 2 2" xfId="34479"/>
    <cellStyle name="Output 5 2 3 3 4" xfId="34480"/>
    <cellStyle name="Output 5 2 3 3 4 2" xfId="34481"/>
    <cellStyle name="Output 5 2 3 3 4 2 2" xfId="34482"/>
    <cellStyle name="Output 5 2 3 3 5" xfId="34483"/>
    <cellStyle name="Output 5 2 3 3 5 2" xfId="34484"/>
    <cellStyle name="Output 5 2 3 4" xfId="34485"/>
    <cellStyle name="Output 5 2 3 4 2" xfId="34486"/>
    <cellStyle name="Output 5 2 3 4 2 2" xfId="34487"/>
    <cellStyle name="Output 5 2 3 4 2 2 2" xfId="34488"/>
    <cellStyle name="Output 5 2 3 4 3" xfId="34489"/>
    <cellStyle name="Output 5 2 3 4 3 2" xfId="34490"/>
    <cellStyle name="Output 5 2 3 4 3 2 2" xfId="34491"/>
    <cellStyle name="Output 5 2 3 4 4" xfId="34492"/>
    <cellStyle name="Output 5 2 3 4 4 2" xfId="34493"/>
    <cellStyle name="Output 5 2 3 4 4 2 2" xfId="34494"/>
    <cellStyle name="Output 5 2 3 4 5" xfId="34495"/>
    <cellStyle name="Output 5 2 3 4 5 2" xfId="34496"/>
    <cellStyle name="Output 5 2 3 5" xfId="34497"/>
    <cellStyle name="Output 5 2 3 5 2" xfId="34498"/>
    <cellStyle name="Output 5 2 3 5 2 2" xfId="34499"/>
    <cellStyle name="Output 5 2 3 5 2 2 2" xfId="34500"/>
    <cellStyle name="Output 5 2 3 5 3" xfId="34501"/>
    <cellStyle name="Output 5 2 3 5 3 2" xfId="34502"/>
    <cellStyle name="Output 5 2 3 5 3 2 2" xfId="34503"/>
    <cellStyle name="Output 5 2 3 5 4" xfId="34504"/>
    <cellStyle name="Output 5 2 3 5 4 2" xfId="34505"/>
    <cellStyle name="Output 5 2 3 5 4 2 2" xfId="34506"/>
    <cellStyle name="Output 5 2 3 5 5" xfId="34507"/>
    <cellStyle name="Output 5 2 3 5 5 2" xfId="34508"/>
    <cellStyle name="Output 5 2 3 6" xfId="34509"/>
    <cellStyle name="Output 5 2 3 6 2" xfId="34510"/>
    <cellStyle name="Output 5 2 3 6 2 2" xfId="34511"/>
    <cellStyle name="Output 5 2 3 6 2 2 2" xfId="34512"/>
    <cellStyle name="Output 5 2 3 6 3" xfId="34513"/>
    <cellStyle name="Output 5 2 3 6 3 2" xfId="34514"/>
    <cellStyle name="Output 5 2 3 6 3 2 2" xfId="34515"/>
    <cellStyle name="Output 5 2 3 6 4" xfId="34516"/>
    <cellStyle name="Output 5 2 3 6 4 2" xfId="34517"/>
    <cellStyle name="Output 5 2 3 7" xfId="34518"/>
    <cellStyle name="Output 5 2 3 7 2" xfId="34519"/>
    <cellStyle name="Output 5 2 3 7 2 2" xfId="34520"/>
    <cellStyle name="Output 5 2 3 7 2 2 2" xfId="34521"/>
    <cellStyle name="Output 5 2 3 7 3" xfId="34522"/>
    <cellStyle name="Output 5 2 3 7 3 2" xfId="34523"/>
    <cellStyle name="Output 5 2 3 7 3 2 2" xfId="34524"/>
    <cellStyle name="Output 5 2 3 7 4" xfId="34525"/>
    <cellStyle name="Output 5 2 3 7 4 2" xfId="34526"/>
    <cellStyle name="Output 5 2 3 8" xfId="34527"/>
    <cellStyle name="Output 5 2 3 8 2" xfId="34528"/>
    <cellStyle name="Output 5 2 3 8 2 2" xfId="34529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3" xfId="34536"/>
    <cellStyle name="Output 5 2 4 3 2" xfId="34537"/>
    <cellStyle name="Output 5 2 4 3 2 2" xfId="34538"/>
    <cellStyle name="Output 5 2 4 4" xfId="34539"/>
    <cellStyle name="Output 5 2 4 4 2" xfId="34540"/>
    <cellStyle name="Output 5 2 4 4 2 2" xfId="34541"/>
    <cellStyle name="Output 5 2 4 5" xfId="34542"/>
    <cellStyle name="Output 5 2 4 5 2" xfId="34543"/>
    <cellStyle name="Output 5 2 5" xfId="34544"/>
    <cellStyle name="Output 5 2 5 2" xfId="34545"/>
    <cellStyle name="Output 5 2 5 2 2" xfId="34546"/>
    <cellStyle name="Output 5 2 5 2 2 2" xfId="34547"/>
    <cellStyle name="Output 5 2 5 3" xfId="34548"/>
    <cellStyle name="Output 5 2 5 3 2" xfId="34549"/>
    <cellStyle name="Output 5 2 5 3 2 2" xfId="34550"/>
    <cellStyle name="Output 5 2 5 4" xfId="34551"/>
    <cellStyle name="Output 5 2 5 4 2" xfId="34552"/>
    <cellStyle name="Output 5 2 5 4 2 2" xfId="34553"/>
    <cellStyle name="Output 5 2 5 5" xfId="34554"/>
    <cellStyle name="Output 5 2 5 5 2" xfId="34555"/>
    <cellStyle name="Output 5 2 6" xfId="34556"/>
    <cellStyle name="Output 5 2 6 2" xfId="34557"/>
    <cellStyle name="Output 5 2 6 2 2" xfId="34558"/>
    <cellStyle name="Output 5 2 6 2 2 2" xfId="34559"/>
    <cellStyle name="Output 5 2 6 3" xfId="34560"/>
    <cellStyle name="Output 5 2 6 3 2" xfId="34561"/>
    <cellStyle name="Output 5 2 6 3 2 2" xfId="34562"/>
    <cellStyle name="Output 5 2 6 4" xfId="34563"/>
    <cellStyle name="Output 5 2 6 4 2" xfId="34564"/>
    <cellStyle name="Output 5 2 7" xfId="34565"/>
    <cellStyle name="Output 5 2 7 2" xfId="34566"/>
    <cellStyle name="Output 5 2 7 2 2" xfId="34567"/>
    <cellStyle name="Output 5 2 7 2 2 2" xfId="34568"/>
    <cellStyle name="Output 5 2 7 3" xfId="34569"/>
    <cellStyle name="Output 5 2 7 3 2" xfId="34570"/>
    <cellStyle name="Output 5 2 7 3 2 2" xfId="34571"/>
    <cellStyle name="Output 5 2 7 4" xfId="34572"/>
    <cellStyle name="Output 5 2 7 4 2" xfId="34573"/>
    <cellStyle name="Output 5 2 8" xfId="34574"/>
    <cellStyle name="Output 5 2 8 2" xfId="34575"/>
    <cellStyle name="Output 5 2 8 2 2" xfId="34576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3" xfId="34584"/>
    <cellStyle name="Output 5 3 2 3 2" xfId="34585"/>
    <cellStyle name="Output 5 3 2 3 2 2" xfId="34586"/>
    <cellStyle name="Output 5 3 2 4" xfId="34587"/>
    <cellStyle name="Output 5 3 2 4 2" xfId="34588"/>
    <cellStyle name="Output 5 3 2 4 2 2" xfId="34589"/>
    <cellStyle name="Output 5 3 2 5" xfId="34590"/>
    <cellStyle name="Output 5 3 2 5 2" xfId="34591"/>
    <cellStyle name="Output 5 3 3" xfId="34592"/>
    <cellStyle name="Output 5 3 3 2" xfId="34593"/>
    <cellStyle name="Output 5 3 3 2 2" xfId="34594"/>
    <cellStyle name="Output 5 3 3 2 2 2" xfId="34595"/>
    <cellStyle name="Output 5 3 3 3" xfId="34596"/>
    <cellStyle name="Output 5 3 3 3 2" xfId="34597"/>
    <cellStyle name="Output 5 3 3 3 2 2" xfId="34598"/>
    <cellStyle name="Output 5 3 3 4" xfId="34599"/>
    <cellStyle name="Output 5 3 3 4 2" xfId="34600"/>
    <cellStyle name="Output 5 3 3 4 2 2" xfId="34601"/>
    <cellStyle name="Output 5 3 3 5" xfId="34602"/>
    <cellStyle name="Output 5 3 3 5 2" xfId="34603"/>
    <cellStyle name="Output 5 3 4" xfId="34604"/>
    <cellStyle name="Output 5 3 4 2" xfId="34605"/>
    <cellStyle name="Output 5 3 4 2 2" xfId="34606"/>
    <cellStyle name="Output 5 3 4 2 2 2" xfId="34607"/>
    <cellStyle name="Output 5 3 4 3" xfId="34608"/>
    <cellStyle name="Output 5 3 4 3 2" xfId="34609"/>
    <cellStyle name="Output 5 3 4 3 2 2" xfId="34610"/>
    <cellStyle name="Output 5 3 4 4" xfId="34611"/>
    <cellStyle name="Output 5 3 4 4 2" xfId="34612"/>
    <cellStyle name="Output 5 3 4 4 2 2" xfId="34613"/>
    <cellStyle name="Output 5 3 4 5" xfId="34614"/>
    <cellStyle name="Output 5 3 4 5 2" xfId="34615"/>
    <cellStyle name="Output 5 3 5" xfId="34616"/>
    <cellStyle name="Output 5 3 5 2" xfId="34617"/>
    <cellStyle name="Output 5 3 5 2 2" xfId="34618"/>
    <cellStyle name="Output 5 3 5 2 2 2" xfId="34619"/>
    <cellStyle name="Output 5 3 5 3" xfId="34620"/>
    <cellStyle name="Output 5 3 5 3 2" xfId="34621"/>
    <cellStyle name="Output 5 3 5 3 2 2" xfId="34622"/>
    <cellStyle name="Output 5 3 5 4" xfId="34623"/>
    <cellStyle name="Output 5 3 5 4 2" xfId="34624"/>
    <cellStyle name="Output 5 3 6" xfId="34625"/>
    <cellStyle name="Output 5 3 6 2" xfId="34626"/>
    <cellStyle name="Output 5 3 6 2 2" xfId="34627"/>
    <cellStyle name="Output 5 3 6 2 2 2" xfId="34628"/>
    <cellStyle name="Output 5 3 6 3" xfId="34629"/>
    <cellStyle name="Output 5 3 6 3 2" xfId="34630"/>
    <cellStyle name="Output 5 3 6 3 2 2" xfId="34631"/>
    <cellStyle name="Output 5 3 6 4" xfId="34632"/>
    <cellStyle name="Output 5 3 6 4 2" xfId="34633"/>
    <cellStyle name="Output 5 3 7" xfId="34634"/>
    <cellStyle name="Output 5 3 7 2" xfId="34635"/>
    <cellStyle name="Output 5 3 7 2 2" xfId="34636"/>
    <cellStyle name="Output 5 3 8" xfId="34637"/>
    <cellStyle name="Output 5 3 8 2" xfId="34638"/>
    <cellStyle name="Output 5 4" xfId="34639"/>
    <cellStyle name="Output 5 4 2" xfId="34640"/>
    <cellStyle name="Output 5 4 2 2" xfId="34641"/>
    <cellStyle name="Output 5 4 2 2 2" xfId="34642"/>
    <cellStyle name="Output 5 4 2 2 2 2" xfId="34643"/>
    <cellStyle name="Output 5 4 2 3" xfId="34644"/>
    <cellStyle name="Output 5 4 2 3 2" xfId="34645"/>
    <cellStyle name="Output 5 4 2 3 2 2" xfId="34646"/>
    <cellStyle name="Output 5 4 2 4" xfId="34647"/>
    <cellStyle name="Output 5 4 2 4 2" xfId="34648"/>
    <cellStyle name="Output 5 4 2 4 2 2" xfId="34649"/>
    <cellStyle name="Output 5 4 2 5" xfId="34650"/>
    <cellStyle name="Output 5 4 2 5 2" xfId="34651"/>
    <cellStyle name="Output 5 4 3" xfId="34652"/>
    <cellStyle name="Output 5 4 3 2" xfId="34653"/>
    <cellStyle name="Output 5 4 3 2 2" xfId="34654"/>
    <cellStyle name="Output 5 4 3 2 2 2" xfId="34655"/>
    <cellStyle name="Output 5 4 3 3" xfId="34656"/>
    <cellStyle name="Output 5 4 3 3 2" xfId="34657"/>
    <cellStyle name="Output 5 4 3 3 2 2" xfId="34658"/>
    <cellStyle name="Output 5 4 3 4" xfId="34659"/>
    <cellStyle name="Output 5 4 3 4 2" xfId="34660"/>
    <cellStyle name="Output 5 4 3 4 2 2" xfId="34661"/>
    <cellStyle name="Output 5 4 3 5" xfId="34662"/>
    <cellStyle name="Output 5 4 3 5 2" xfId="34663"/>
    <cellStyle name="Output 5 4 4" xfId="34664"/>
    <cellStyle name="Output 5 4 4 2" xfId="34665"/>
    <cellStyle name="Output 5 4 4 2 2" xfId="34666"/>
    <cellStyle name="Output 5 4 4 2 2 2" xfId="34667"/>
    <cellStyle name="Output 5 4 4 3" xfId="34668"/>
    <cellStyle name="Output 5 4 4 3 2" xfId="34669"/>
    <cellStyle name="Output 5 4 4 3 2 2" xfId="34670"/>
    <cellStyle name="Output 5 4 4 4" xfId="34671"/>
    <cellStyle name="Output 5 4 4 4 2" xfId="34672"/>
    <cellStyle name="Output 5 4 4 4 2 2" xfId="34673"/>
    <cellStyle name="Output 5 4 4 5" xfId="34674"/>
    <cellStyle name="Output 5 4 4 5 2" xfId="34675"/>
    <cellStyle name="Output 5 4 5" xfId="34676"/>
    <cellStyle name="Output 5 4 5 2" xfId="34677"/>
    <cellStyle name="Output 5 4 5 2 2" xfId="34678"/>
    <cellStyle name="Output 5 4 5 2 2 2" xfId="34679"/>
    <cellStyle name="Output 5 4 5 3" xfId="34680"/>
    <cellStyle name="Output 5 4 5 3 2" xfId="34681"/>
    <cellStyle name="Output 5 4 5 3 2 2" xfId="34682"/>
    <cellStyle name="Output 5 4 5 4" xfId="34683"/>
    <cellStyle name="Output 5 4 5 4 2" xfId="34684"/>
    <cellStyle name="Output 5 4 5 4 2 2" xfId="34685"/>
    <cellStyle name="Output 5 4 5 5" xfId="34686"/>
    <cellStyle name="Output 5 4 5 5 2" xfId="34687"/>
    <cellStyle name="Output 5 4 6" xfId="34688"/>
    <cellStyle name="Output 5 4 6 2" xfId="34689"/>
    <cellStyle name="Output 5 4 6 2 2" xfId="34690"/>
    <cellStyle name="Output 5 4 6 2 2 2" xfId="34691"/>
    <cellStyle name="Output 5 4 6 3" xfId="34692"/>
    <cellStyle name="Output 5 4 6 3 2" xfId="34693"/>
    <cellStyle name="Output 5 4 6 3 2 2" xfId="34694"/>
    <cellStyle name="Output 5 4 6 4" xfId="34695"/>
    <cellStyle name="Output 5 4 6 4 2" xfId="34696"/>
    <cellStyle name="Output 5 4 7" xfId="34697"/>
    <cellStyle name="Output 5 4 7 2" xfId="34698"/>
    <cellStyle name="Output 5 4 7 2 2" xfId="34699"/>
    <cellStyle name="Output 5 4 7 2 2 2" xfId="34700"/>
    <cellStyle name="Output 5 4 7 3" xfId="34701"/>
    <cellStyle name="Output 5 4 7 3 2" xfId="34702"/>
    <cellStyle name="Output 5 4 7 3 2 2" xfId="34703"/>
    <cellStyle name="Output 5 4 7 4" xfId="34704"/>
    <cellStyle name="Output 5 4 7 4 2" xfId="34705"/>
    <cellStyle name="Output 5 4 8" xfId="34706"/>
    <cellStyle name="Output 5 4 8 2" xfId="34707"/>
    <cellStyle name="Output 5 4 8 2 2" xfId="34708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3" xfId="34715"/>
    <cellStyle name="Output 5 5 3 2" xfId="34716"/>
    <cellStyle name="Output 5 5 3 2 2" xfId="34717"/>
    <cellStyle name="Output 5 5 4" xfId="34718"/>
    <cellStyle name="Output 5 5 4 2" xfId="34719"/>
    <cellStyle name="Output 5 5 4 2 2" xfId="34720"/>
    <cellStyle name="Output 5 5 5" xfId="34721"/>
    <cellStyle name="Output 5 5 5 2" xfId="34722"/>
    <cellStyle name="Output 5 6" xfId="34723"/>
    <cellStyle name="Output 5 6 2" xfId="34724"/>
    <cellStyle name="Output 5 6 2 2" xfId="34725"/>
    <cellStyle name="Output 5 6 2 2 2" xfId="34726"/>
    <cellStyle name="Output 5 6 3" xfId="34727"/>
    <cellStyle name="Output 5 6 3 2" xfId="34728"/>
    <cellStyle name="Output 5 6 3 2 2" xfId="34729"/>
    <cellStyle name="Output 5 6 4" xfId="34730"/>
    <cellStyle name="Output 5 6 4 2" xfId="34731"/>
    <cellStyle name="Output 5 6 4 2 2" xfId="34732"/>
    <cellStyle name="Output 5 6 5" xfId="34733"/>
    <cellStyle name="Output 5 6 5 2" xfId="34734"/>
    <cellStyle name="Output 5 7" xfId="34735"/>
    <cellStyle name="Output 5 7 2" xfId="34736"/>
    <cellStyle name="Output 5 7 2 2" xfId="34737"/>
    <cellStyle name="Output 5 7 2 2 2" xfId="34738"/>
    <cellStyle name="Output 5 7 3" xfId="34739"/>
    <cellStyle name="Output 5 7 3 2" xfId="34740"/>
    <cellStyle name="Output 5 7 3 2 2" xfId="34741"/>
    <cellStyle name="Output 5 7 4" xfId="34742"/>
    <cellStyle name="Output 5 7 4 2" xfId="34743"/>
    <cellStyle name="Output 5 8" xfId="34744"/>
    <cellStyle name="Output 5 8 2" xfId="34745"/>
    <cellStyle name="Output 5 8 2 2" xfId="34746"/>
    <cellStyle name="Output 5 8 2 2 2" xfId="34747"/>
    <cellStyle name="Output 5 8 3" xfId="34748"/>
    <cellStyle name="Output 5 8 3 2" xfId="34749"/>
    <cellStyle name="Output 5 8 3 2 2" xfId="34750"/>
    <cellStyle name="Output 5 8 4" xfId="34751"/>
    <cellStyle name="Output 5 8 4 2" xfId="34752"/>
    <cellStyle name="Output 5 9" xfId="34753"/>
    <cellStyle name="Output 5 9 2" xfId="34754"/>
    <cellStyle name="Output 5 9 2 2" xfId="34755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3" xfId="34761"/>
    <cellStyle name="Output 6 2 3 2" xfId="34762"/>
    <cellStyle name="Output 6 2 3 2 2" xfId="34763"/>
    <cellStyle name="Output 6 2 4" xfId="34764"/>
    <cellStyle name="Output 6 2 4 2" xfId="34765"/>
    <cellStyle name="Output 6 2 4 2 2" xfId="34766"/>
    <cellStyle name="Output 6 2 5" xfId="34767"/>
    <cellStyle name="Output 6 2 5 2" xfId="34768"/>
    <cellStyle name="Output 6 3" xfId="34769"/>
    <cellStyle name="Output 6 3 2" xfId="34770"/>
    <cellStyle name="Output 6 3 2 2" xfId="34771"/>
    <cellStyle name="Output 6 3 2 2 2" xfId="34772"/>
    <cellStyle name="Output 6 3 3" xfId="34773"/>
    <cellStyle name="Output 6 3 3 2" xfId="34774"/>
    <cellStyle name="Output 6 3 3 2 2" xfId="34775"/>
    <cellStyle name="Output 6 3 4" xfId="34776"/>
    <cellStyle name="Output 6 3 4 2" xfId="34777"/>
    <cellStyle name="Output 6 3 4 2 2" xfId="34778"/>
    <cellStyle name="Output 6 3 5" xfId="34779"/>
    <cellStyle name="Output 6 3 5 2" xfId="34780"/>
    <cellStyle name="Output 6 4" xfId="34781"/>
    <cellStyle name="Output 6 4 2" xfId="34782"/>
    <cellStyle name="Output 6 4 2 2" xfId="34783"/>
    <cellStyle name="Output 6 4 2 2 2" xfId="34784"/>
    <cellStyle name="Output 6 4 3" xfId="34785"/>
    <cellStyle name="Output 6 4 3 2" xfId="34786"/>
    <cellStyle name="Output 6 4 3 2 2" xfId="34787"/>
    <cellStyle name="Output 6 4 4" xfId="34788"/>
    <cellStyle name="Output 6 4 4 2" xfId="34789"/>
    <cellStyle name="Output 6 5" xfId="34790"/>
    <cellStyle name="Output 6 5 2" xfId="34791"/>
    <cellStyle name="Output 6 5 2 2" xfId="34792"/>
    <cellStyle name="Output 6 5 2 2 2" xfId="34793"/>
    <cellStyle name="Output 6 5 3" xfId="34794"/>
    <cellStyle name="Output 6 5 3 2" xfId="34795"/>
    <cellStyle name="Output 6 5 3 2 2" xfId="34796"/>
    <cellStyle name="Output 6 5 4" xfId="34797"/>
    <cellStyle name="Output 6 5 4 2" xfId="34798"/>
    <cellStyle name="Output 6 6" xfId="34799"/>
    <cellStyle name="Output 6 6 2" xfId="34800"/>
    <cellStyle name="Output 6 6 2 2" xfId="34801"/>
    <cellStyle name="Output 6 7" xfId="34802"/>
    <cellStyle name="Output 6 7 2" xfId="34803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3" xfId="34809"/>
    <cellStyle name="Output 7 2 3 2" xfId="34810"/>
    <cellStyle name="Output 7 2 3 2 2" xfId="34811"/>
    <cellStyle name="Output 7 2 4" xfId="34812"/>
    <cellStyle name="Output 7 2 4 2" xfId="34813"/>
    <cellStyle name="Output 7 2 4 2 2" xfId="34814"/>
    <cellStyle name="Output 7 2 5" xfId="34815"/>
    <cellStyle name="Output 7 2 5 2" xfId="34816"/>
    <cellStyle name="Output 7 3" xfId="34817"/>
    <cellStyle name="Output 7 3 2" xfId="34818"/>
    <cellStyle name="Output 7 3 2 2" xfId="34819"/>
    <cellStyle name="Output 7 3 2 2 2" xfId="34820"/>
    <cellStyle name="Output 7 3 3" xfId="34821"/>
    <cellStyle name="Output 7 3 3 2" xfId="34822"/>
    <cellStyle name="Output 7 3 3 2 2" xfId="34823"/>
    <cellStyle name="Output 7 3 4" xfId="34824"/>
    <cellStyle name="Output 7 3 4 2" xfId="34825"/>
    <cellStyle name="Output 7 3 4 2 2" xfId="34826"/>
    <cellStyle name="Output 7 3 5" xfId="34827"/>
    <cellStyle name="Output 7 3 5 2" xfId="34828"/>
    <cellStyle name="Output 7 4" xfId="34829"/>
    <cellStyle name="Output 7 4 2" xfId="34830"/>
    <cellStyle name="Output 7 4 2 2" xfId="34831"/>
    <cellStyle name="Output 7 4 2 2 2" xfId="34832"/>
    <cellStyle name="Output 7 4 3" xfId="34833"/>
    <cellStyle name="Output 7 4 3 2" xfId="34834"/>
    <cellStyle name="Output 7 4 3 2 2" xfId="34835"/>
    <cellStyle name="Output 7 4 4" xfId="34836"/>
    <cellStyle name="Output 7 4 4 2" xfId="34837"/>
    <cellStyle name="Output 7 4 4 2 2" xfId="34838"/>
    <cellStyle name="Output 7 4 5" xfId="34839"/>
    <cellStyle name="Output 7 4 5 2" xfId="34840"/>
    <cellStyle name="Output 7 5" xfId="34841"/>
    <cellStyle name="Output 7 5 2" xfId="34842"/>
    <cellStyle name="Output 7 5 2 2" xfId="34843"/>
    <cellStyle name="Output 7 5 2 2 2" xfId="34844"/>
    <cellStyle name="Output 7 5 3" xfId="34845"/>
    <cellStyle name="Output 7 5 3 2" xfId="34846"/>
    <cellStyle name="Output 7 5 3 2 2" xfId="34847"/>
    <cellStyle name="Output 7 5 4" xfId="34848"/>
    <cellStyle name="Output 7 5 4 2" xfId="34849"/>
    <cellStyle name="Output 7 6" xfId="34850"/>
    <cellStyle name="Output 7 6 2" xfId="34851"/>
    <cellStyle name="Output 7 6 2 2" xfId="34852"/>
    <cellStyle name="Output 7 6 2 2 2" xfId="34853"/>
    <cellStyle name="Output 7 6 3" xfId="34854"/>
    <cellStyle name="Output 7 6 3 2" xfId="34855"/>
    <cellStyle name="Output 7 6 3 2 2" xfId="34856"/>
    <cellStyle name="Output 7 6 4" xfId="34857"/>
    <cellStyle name="Output 7 6 4 2" xfId="34858"/>
    <cellStyle name="Output 7 7" xfId="34859"/>
    <cellStyle name="Output 7 7 2" xfId="34860"/>
    <cellStyle name="Output 7 7 2 2" xfId="34861"/>
    <cellStyle name="Output 7 8" xfId="34862"/>
    <cellStyle name="Output 7 8 2" xfId="34863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3" xfId="34869"/>
    <cellStyle name="Output 8 2 3 2" xfId="34870"/>
    <cellStyle name="Output 8 2 3 2 2" xfId="34871"/>
    <cellStyle name="Output 8 2 4" xfId="34872"/>
    <cellStyle name="Output 8 2 4 2" xfId="34873"/>
    <cellStyle name="Output 8 2 4 2 2" xfId="34874"/>
    <cellStyle name="Output 8 2 5" xfId="34875"/>
    <cellStyle name="Output 8 2 5 2" xfId="34876"/>
    <cellStyle name="Output 8 3" xfId="34877"/>
    <cellStyle name="Output 8 3 2" xfId="34878"/>
    <cellStyle name="Output 8 3 2 2" xfId="34879"/>
    <cellStyle name="Output 8 3 2 2 2" xfId="34880"/>
    <cellStyle name="Output 8 3 3" xfId="34881"/>
    <cellStyle name="Output 8 3 3 2" xfId="34882"/>
    <cellStyle name="Output 8 3 3 2 2" xfId="34883"/>
    <cellStyle name="Output 8 3 4" xfId="34884"/>
    <cellStyle name="Output 8 3 4 2" xfId="34885"/>
    <cellStyle name="Output 8 3 4 2 2" xfId="34886"/>
    <cellStyle name="Output 8 3 5" xfId="34887"/>
    <cellStyle name="Output 8 3 5 2" xfId="34888"/>
    <cellStyle name="Output 8 4" xfId="34889"/>
    <cellStyle name="Output 8 4 2" xfId="34890"/>
    <cellStyle name="Output 8 4 2 2" xfId="34891"/>
    <cellStyle name="Output 8 4 2 2 2" xfId="34892"/>
    <cellStyle name="Output 8 4 3" xfId="34893"/>
    <cellStyle name="Output 8 4 3 2" xfId="34894"/>
    <cellStyle name="Output 8 4 3 2 2" xfId="34895"/>
    <cellStyle name="Output 8 4 4" xfId="34896"/>
    <cellStyle name="Output 8 4 4 2" xfId="34897"/>
    <cellStyle name="Output 8 4 4 2 2" xfId="34898"/>
    <cellStyle name="Output 8 4 5" xfId="34899"/>
    <cellStyle name="Output 8 4 5 2" xfId="34900"/>
    <cellStyle name="Output 8 5" xfId="34901"/>
    <cellStyle name="Output 8 5 2" xfId="34902"/>
    <cellStyle name="Output 8 5 2 2" xfId="34903"/>
    <cellStyle name="Output 8 5 2 2 2" xfId="34904"/>
    <cellStyle name="Output 8 5 3" xfId="34905"/>
    <cellStyle name="Output 8 5 3 2" xfId="34906"/>
    <cellStyle name="Output 8 5 3 2 2" xfId="34907"/>
    <cellStyle name="Output 8 5 4" xfId="34908"/>
    <cellStyle name="Output 8 5 4 2" xfId="34909"/>
    <cellStyle name="Output 8 6" xfId="34910"/>
    <cellStyle name="Output 8 6 2" xfId="34911"/>
    <cellStyle name="Output 8 6 2 2" xfId="34912"/>
    <cellStyle name="Output 8 6 2 2 2" xfId="34913"/>
    <cellStyle name="Output 8 6 3" xfId="34914"/>
    <cellStyle name="Output 8 6 3 2" xfId="34915"/>
    <cellStyle name="Output 8 6 3 2 2" xfId="34916"/>
    <cellStyle name="Output 8 6 4" xfId="34917"/>
    <cellStyle name="Output 8 6 4 2" xfId="34918"/>
    <cellStyle name="Output 8 7" xfId="34919"/>
    <cellStyle name="Output 8 7 2" xfId="34920"/>
    <cellStyle name="Output 8 7 2 2" xfId="34921"/>
    <cellStyle name="Output 8 8" xfId="34922"/>
    <cellStyle name="Output 8 8 2" xfId="34923"/>
    <cellStyle name="Output 9" xfId="34924"/>
    <cellStyle name="Output 9 2" xfId="34925"/>
    <cellStyle name="Output 9 2 2" xfId="34926"/>
    <cellStyle name="Output 9 2 2 2" xfId="34927"/>
    <cellStyle name="Output 9 2 2 2 2" xfId="34928"/>
    <cellStyle name="Output 9 2 3" xfId="34929"/>
    <cellStyle name="Output 9 2 3 2" xfId="34930"/>
    <cellStyle name="Output 9 2 3 2 2" xfId="34931"/>
    <cellStyle name="Output 9 2 4" xfId="34932"/>
    <cellStyle name="Output 9 2 4 2" xfId="34933"/>
    <cellStyle name="Output 9 2 4 2 2" xfId="34934"/>
    <cellStyle name="Output 9 2 5" xfId="34935"/>
    <cellStyle name="Output 9 2 5 2" xfId="34936"/>
    <cellStyle name="Output 9 3" xfId="34937"/>
    <cellStyle name="Output 9 3 2" xfId="34938"/>
    <cellStyle name="Output 9 3 2 2" xfId="34939"/>
    <cellStyle name="Output 9 3 2 2 2" xfId="34940"/>
    <cellStyle name="Output 9 3 3" xfId="34941"/>
    <cellStyle name="Output 9 3 3 2" xfId="34942"/>
    <cellStyle name="Output 9 3 3 2 2" xfId="34943"/>
    <cellStyle name="Output 9 3 4" xfId="34944"/>
    <cellStyle name="Output 9 3 4 2" xfId="34945"/>
    <cellStyle name="Output 9 3 4 2 2" xfId="34946"/>
    <cellStyle name="Output 9 3 5" xfId="34947"/>
    <cellStyle name="Output 9 3 5 2" xfId="34948"/>
    <cellStyle name="Output 9 4" xfId="34949"/>
    <cellStyle name="Output 9 4 2" xfId="34950"/>
    <cellStyle name="Output 9 4 2 2" xfId="34951"/>
    <cellStyle name="Output 9 4 2 2 2" xfId="34952"/>
    <cellStyle name="Output 9 4 3" xfId="34953"/>
    <cellStyle name="Output 9 4 3 2" xfId="34954"/>
    <cellStyle name="Output 9 4 3 2 2" xfId="34955"/>
    <cellStyle name="Output 9 4 4" xfId="34956"/>
    <cellStyle name="Output 9 4 4 2" xfId="34957"/>
    <cellStyle name="Output 9 4 4 2 2" xfId="34958"/>
    <cellStyle name="Output 9 4 5" xfId="34959"/>
    <cellStyle name="Output 9 4 5 2" xfId="34960"/>
    <cellStyle name="Output 9 5" xfId="34961"/>
    <cellStyle name="Output 9 5 2" xfId="34962"/>
    <cellStyle name="Output 9 5 2 2" xfId="34963"/>
    <cellStyle name="Output 9 5 2 2 2" xfId="34964"/>
    <cellStyle name="Output 9 5 3" xfId="34965"/>
    <cellStyle name="Output 9 5 3 2" xfId="34966"/>
    <cellStyle name="Output 9 5 3 2 2" xfId="34967"/>
    <cellStyle name="Output 9 5 4" xfId="34968"/>
    <cellStyle name="Output 9 5 4 2" xfId="34969"/>
    <cellStyle name="Output 9 5 4 2 2" xfId="34970"/>
    <cellStyle name="Output 9 5 5" xfId="34971"/>
    <cellStyle name="Output 9 5 5 2" xfId="34972"/>
    <cellStyle name="Output 9 6" xfId="34973"/>
    <cellStyle name="Output 9 6 2" xfId="34974"/>
    <cellStyle name="Output 9 6 2 2" xfId="34975"/>
    <cellStyle name="Output 9 6 2 2 2" xfId="34976"/>
    <cellStyle name="Output 9 6 3" xfId="34977"/>
    <cellStyle name="Output 9 6 3 2" xfId="34978"/>
    <cellStyle name="Output 9 6 3 2 2" xfId="34979"/>
    <cellStyle name="Output 9 6 4" xfId="34980"/>
    <cellStyle name="Output 9 6 4 2" xfId="34981"/>
    <cellStyle name="Output 9 7" xfId="34982"/>
    <cellStyle name="Output 9 7 2" xfId="34983"/>
    <cellStyle name="Output 9 7 2 2" xfId="34984"/>
    <cellStyle name="Output 9 7 2 2 2" xfId="34985"/>
    <cellStyle name="Output 9 7 3" xfId="34986"/>
    <cellStyle name="Output 9 7 3 2" xfId="34987"/>
    <cellStyle name="Output 9 7 3 2 2" xfId="34988"/>
    <cellStyle name="Output 9 7 4" xfId="34989"/>
    <cellStyle name="Output 9 7 4 2" xfId="34990"/>
    <cellStyle name="Output 9 8" xfId="34991"/>
    <cellStyle name="Output 9 8 2" xfId="34992"/>
    <cellStyle name="Output 9 8 2 2" xfId="34993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4" xfId="35010"/>
    <cellStyle name="Output Line Items 5" xfId="35011"/>
    <cellStyle name="Output Line Items 6" xfId="35012"/>
    <cellStyle name="Output Report Heading" xfId="70"/>
    <cellStyle name="Output Report Heading 2" xfId="35013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2" xfId="179"/>
    <cellStyle name="Percent 3 3" xfId="185"/>
    <cellStyle name="Percent 3 4" xfId="35030"/>
    <cellStyle name="Percent 4" xfId="35031"/>
    <cellStyle name="Percent 4 10" xfId="35032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3" xfId="35039"/>
    <cellStyle name="Percent 4 2 2 2 2 3" xfId="35040"/>
    <cellStyle name="Percent 4 2 2 2 2 4" xfId="35041"/>
    <cellStyle name="Percent 4 2 2 2 3" xfId="35042"/>
    <cellStyle name="Percent 4 2 2 2 3 2" xfId="35043"/>
    <cellStyle name="Percent 4 2 2 2 3 3" xfId="35044"/>
    <cellStyle name="Percent 4 2 2 2 4" xfId="35045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3" xfId="35051"/>
    <cellStyle name="Percent 4 2 2 3 2 3" xfId="35052"/>
    <cellStyle name="Percent 4 2 2 3 2 4" xfId="35053"/>
    <cellStyle name="Percent 4 2 2 3 3" xfId="35054"/>
    <cellStyle name="Percent 4 2 2 3 3 2" xfId="35055"/>
    <cellStyle name="Percent 4 2 2 3 3 3" xfId="35056"/>
    <cellStyle name="Percent 4 2 2 3 4" xfId="35057"/>
    <cellStyle name="Percent 4 2 2 3 5" xfId="35058"/>
    <cellStyle name="Percent 4 2 2 4" xfId="35059"/>
    <cellStyle name="Percent 4 2 2 4 2" xfId="35060"/>
    <cellStyle name="Percent 4 2 2 4 2 2" xfId="35061"/>
    <cellStyle name="Percent 4 2 2 4 2 3" xfId="35062"/>
    <cellStyle name="Percent 4 2 2 4 3" xfId="35063"/>
    <cellStyle name="Percent 4 2 2 4 4" xfId="35064"/>
    <cellStyle name="Percent 4 2 2 5" xfId="35065"/>
    <cellStyle name="Percent 4 2 2 5 2" xfId="35066"/>
    <cellStyle name="Percent 4 2 2 5 3" xfId="35067"/>
    <cellStyle name="Percent 4 2 2 6" xfId="35068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3" xfId="35075"/>
    <cellStyle name="Percent 4 2 3 2 2 3" xfId="35076"/>
    <cellStyle name="Percent 4 2 3 2 2 4" xfId="35077"/>
    <cellStyle name="Percent 4 2 3 2 3" xfId="35078"/>
    <cellStyle name="Percent 4 2 3 2 3 2" xfId="35079"/>
    <cellStyle name="Percent 4 2 3 2 3 3" xfId="35080"/>
    <cellStyle name="Percent 4 2 3 2 4" xfId="35081"/>
    <cellStyle name="Percent 4 2 3 2 5" xfId="35082"/>
    <cellStyle name="Percent 4 2 3 3" xfId="35083"/>
    <cellStyle name="Percent 4 2 3 3 2" xfId="35084"/>
    <cellStyle name="Percent 4 2 3 3 2 2" xfId="35085"/>
    <cellStyle name="Percent 4 2 3 3 2 3" xfId="35086"/>
    <cellStyle name="Percent 4 2 3 3 3" xfId="35087"/>
    <cellStyle name="Percent 4 2 3 3 4" xfId="35088"/>
    <cellStyle name="Percent 4 2 3 4" xfId="35089"/>
    <cellStyle name="Percent 4 2 3 4 2" xfId="35090"/>
    <cellStyle name="Percent 4 2 3 4 3" xfId="35091"/>
    <cellStyle name="Percent 4 2 3 5" xfId="35092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3" xfId="35099"/>
    <cellStyle name="Percent 4 2 4 2 2 3" xfId="35100"/>
    <cellStyle name="Percent 4 2 4 2 2 4" xfId="35101"/>
    <cellStyle name="Percent 4 2 4 2 3" xfId="35102"/>
    <cellStyle name="Percent 4 2 4 2 3 2" xfId="35103"/>
    <cellStyle name="Percent 4 2 4 2 3 3" xfId="35104"/>
    <cellStyle name="Percent 4 2 4 2 4" xfId="35105"/>
    <cellStyle name="Percent 4 2 4 2 5" xfId="35106"/>
    <cellStyle name="Percent 4 2 4 3" xfId="35107"/>
    <cellStyle name="Percent 4 2 4 3 2" xfId="35108"/>
    <cellStyle name="Percent 4 2 4 3 2 2" xfId="35109"/>
    <cellStyle name="Percent 4 2 4 3 2 3" xfId="35110"/>
    <cellStyle name="Percent 4 2 4 3 3" xfId="35111"/>
    <cellStyle name="Percent 4 2 4 3 4" xfId="35112"/>
    <cellStyle name="Percent 4 2 4 4" xfId="35113"/>
    <cellStyle name="Percent 4 2 4 4 2" xfId="35114"/>
    <cellStyle name="Percent 4 2 4 4 3" xfId="35115"/>
    <cellStyle name="Percent 4 2 4 5" xfId="35116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3" xfId="35122"/>
    <cellStyle name="Percent 4 2 5 2 3" xfId="35123"/>
    <cellStyle name="Percent 4 2 5 2 4" xfId="35124"/>
    <cellStyle name="Percent 4 2 5 3" xfId="35125"/>
    <cellStyle name="Percent 4 2 5 3 2" xfId="35126"/>
    <cellStyle name="Percent 4 2 5 3 3" xfId="35127"/>
    <cellStyle name="Percent 4 2 5 4" xfId="35128"/>
    <cellStyle name="Percent 4 2 5 5" xfId="35129"/>
    <cellStyle name="Percent 4 2 6" xfId="35130"/>
    <cellStyle name="Percent 4 2 6 2" xfId="35131"/>
    <cellStyle name="Percent 4 2 6 2 2" xfId="35132"/>
    <cellStyle name="Percent 4 2 6 2 3" xfId="35133"/>
    <cellStyle name="Percent 4 2 6 3" xfId="35134"/>
    <cellStyle name="Percent 4 2 6 4" xfId="35135"/>
    <cellStyle name="Percent 4 2 7" xfId="35136"/>
    <cellStyle name="Percent 4 2 7 2" xfId="35137"/>
    <cellStyle name="Percent 4 2 7 3" xfId="35138"/>
    <cellStyle name="Percent 4 2 8" xfId="35139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3" xfId="35146"/>
    <cellStyle name="Percent 4 3 2 2 3" xfId="35147"/>
    <cellStyle name="Percent 4 3 2 2 4" xfId="35148"/>
    <cellStyle name="Percent 4 3 2 3" xfId="35149"/>
    <cellStyle name="Percent 4 3 2 3 2" xfId="35150"/>
    <cellStyle name="Percent 4 3 2 3 3" xfId="35151"/>
    <cellStyle name="Percent 4 3 2 4" xfId="35152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3" xfId="35158"/>
    <cellStyle name="Percent 4 3 3 2 3" xfId="35159"/>
    <cellStyle name="Percent 4 3 3 2 4" xfId="35160"/>
    <cellStyle name="Percent 4 3 3 3" xfId="35161"/>
    <cellStyle name="Percent 4 3 3 3 2" xfId="35162"/>
    <cellStyle name="Percent 4 3 3 3 3" xfId="35163"/>
    <cellStyle name="Percent 4 3 3 4" xfId="35164"/>
    <cellStyle name="Percent 4 3 3 5" xfId="35165"/>
    <cellStyle name="Percent 4 3 4" xfId="35166"/>
    <cellStyle name="Percent 4 3 4 2" xfId="35167"/>
    <cellStyle name="Percent 4 3 4 2 2" xfId="35168"/>
    <cellStyle name="Percent 4 3 4 2 3" xfId="35169"/>
    <cellStyle name="Percent 4 3 4 3" xfId="35170"/>
    <cellStyle name="Percent 4 3 4 4" xfId="35171"/>
    <cellStyle name="Percent 4 3 5" xfId="35172"/>
    <cellStyle name="Percent 4 3 5 2" xfId="35173"/>
    <cellStyle name="Percent 4 3 5 3" xfId="35174"/>
    <cellStyle name="Percent 4 3 6" xfId="35175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3" xfId="35182"/>
    <cellStyle name="Percent 4 4 2 2 3" xfId="35183"/>
    <cellStyle name="Percent 4 4 2 2 4" xfId="35184"/>
    <cellStyle name="Percent 4 4 2 3" xfId="35185"/>
    <cellStyle name="Percent 4 4 2 3 2" xfId="35186"/>
    <cellStyle name="Percent 4 4 2 3 3" xfId="35187"/>
    <cellStyle name="Percent 4 4 2 4" xfId="35188"/>
    <cellStyle name="Percent 4 4 2 5" xfId="35189"/>
    <cellStyle name="Percent 4 4 3" xfId="35190"/>
    <cellStyle name="Percent 4 4 3 2" xfId="35191"/>
    <cellStyle name="Percent 4 4 3 2 2" xfId="35192"/>
    <cellStyle name="Percent 4 4 3 2 3" xfId="35193"/>
    <cellStyle name="Percent 4 4 3 3" xfId="35194"/>
    <cellStyle name="Percent 4 4 3 4" xfId="35195"/>
    <cellStyle name="Percent 4 4 4" xfId="35196"/>
    <cellStyle name="Percent 4 4 4 2" xfId="35197"/>
    <cellStyle name="Percent 4 4 4 3" xfId="35198"/>
    <cellStyle name="Percent 4 4 5" xfId="35199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3" xfId="35206"/>
    <cellStyle name="Percent 4 5 2 2 3" xfId="35207"/>
    <cellStyle name="Percent 4 5 2 2 4" xfId="35208"/>
    <cellStyle name="Percent 4 5 2 3" xfId="35209"/>
    <cellStyle name="Percent 4 5 2 3 2" xfId="35210"/>
    <cellStyle name="Percent 4 5 2 3 3" xfId="35211"/>
    <cellStyle name="Percent 4 5 2 4" xfId="35212"/>
    <cellStyle name="Percent 4 5 2 5" xfId="35213"/>
    <cellStyle name="Percent 4 5 3" xfId="35214"/>
    <cellStyle name="Percent 4 5 3 2" xfId="35215"/>
    <cellStyle name="Percent 4 5 3 2 2" xfId="35216"/>
    <cellStyle name="Percent 4 5 3 2 3" xfId="35217"/>
    <cellStyle name="Percent 4 5 3 3" xfId="35218"/>
    <cellStyle name="Percent 4 5 3 4" xfId="35219"/>
    <cellStyle name="Percent 4 5 4" xfId="35220"/>
    <cellStyle name="Percent 4 5 4 2" xfId="35221"/>
    <cellStyle name="Percent 4 5 4 3" xfId="35222"/>
    <cellStyle name="Percent 4 5 5" xfId="3522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3" xfId="35229"/>
    <cellStyle name="Percent 4 6 2 3" xfId="35230"/>
    <cellStyle name="Percent 4 6 2 4" xfId="35231"/>
    <cellStyle name="Percent 4 6 3" xfId="35232"/>
    <cellStyle name="Percent 4 6 3 2" xfId="35233"/>
    <cellStyle name="Percent 4 6 3 3" xfId="35234"/>
    <cellStyle name="Percent 4 6 4" xfId="35235"/>
    <cellStyle name="Percent 4 6 5" xfId="35236"/>
    <cellStyle name="Percent 4 7" xfId="35237"/>
    <cellStyle name="Percent 4 7 2" xfId="35238"/>
    <cellStyle name="Percent 4 7 2 2" xfId="35239"/>
    <cellStyle name="Percent 4 7 2 3" xfId="35240"/>
    <cellStyle name="Percent 4 7 3" xfId="35241"/>
    <cellStyle name="Percent 4 7 4" xfId="35242"/>
    <cellStyle name="Percent 4 8" xfId="35243"/>
    <cellStyle name="Percent 4 8 2" xfId="35244"/>
    <cellStyle name="Percent 4 8 3" xfId="35245"/>
    <cellStyle name="Percent 4 9" xfId="35246"/>
    <cellStyle name="Percent 5" xfId="35247"/>
    <cellStyle name="Percent 5 2" xfId="35248"/>
    <cellStyle name="ReportTitlePrompt" xfId="74"/>
    <cellStyle name="ReportTitleValue" xfId="75"/>
    <cellStyle name="RowAcctAbovePrompt" xfId="76"/>
    <cellStyle name="RowAcctSOBAbovePrompt" xfId="77"/>
    <cellStyle name="RowAcctSOBValue" xfId="78"/>
    <cellStyle name="RowAcctValue" xfId="79"/>
    <cellStyle name="RowAttrAbovePrompt" xfId="80"/>
    <cellStyle name="RowAttrValue" xfId="81"/>
    <cellStyle name="RowColSetAbovePrompt" xfId="82"/>
    <cellStyle name="RowColSetLeftPrompt" xfId="83"/>
    <cellStyle name="RowColSetValue" xfId="84"/>
    <cellStyle name="RowLeftPrompt" xfId="85"/>
    <cellStyle name="SampleUsingFormatMask" xfId="86"/>
    <cellStyle name="SampleWithNoFormatMask" xfId="87"/>
    <cellStyle name="STYL5 - Style5" xfId="88"/>
    <cellStyle name="STYL5 - Style5 2" xfId="167"/>
    <cellStyle name="STYL5 - Style5 3" xfId="133"/>
    <cellStyle name="STYL6 - Style6" xfId="89"/>
    <cellStyle name="STYL6 - Style6 2" xfId="168"/>
    <cellStyle name="STYL6 - Style6 3" xfId="134"/>
    <cellStyle name="Style 1" xfId="35249"/>
    <cellStyle name="STYLE1 - Style1" xfId="90"/>
    <cellStyle name="STYLE1 - Style1 2" xfId="169"/>
    <cellStyle name="STYLE1 - Style1 3" xfId="135"/>
    <cellStyle name="STYLE2 - Style2" xfId="91"/>
    <cellStyle name="STYLE2 - Style2 2" xfId="170"/>
    <cellStyle name="STYLE2 - Style2 3" xfId="136"/>
    <cellStyle name="STYLE3 - Style3" xfId="92"/>
    <cellStyle name="STYLE3 - Style3 2" xfId="171"/>
    <cellStyle name="STYLE3 - Style3 3" xfId="137"/>
    <cellStyle name="STYLE4 - Style4" xfId="93"/>
    <cellStyle name="STYLE4 - Style4 2" xfId="172"/>
    <cellStyle name="STYLE4 - Style4 3" xfId="138"/>
    <cellStyle name="t" xfId="35250"/>
    <cellStyle name="Title" xfId="94" builtinId="15" customBuiltin="1"/>
    <cellStyle name="Title 2" xfId="35251"/>
    <cellStyle name="Title 2 2" xfId="35252"/>
    <cellStyle name="Title 2 3" xfId="35253"/>
    <cellStyle name="Title 3" xfId="35254"/>
    <cellStyle name="Title 4" xfId="35255"/>
    <cellStyle name="Title 4 2" xfId="35256"/>
    <cellStyle name="Title 4 2 2" xfId="35257"/>
    <cellStyle name="Title 4 2 3" xfId="35258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4" xfId="35282"/>
    <cellStyle name="Total 10 2 5" xfId="35283"/>
    <cellStyle name="Total 10 2 5 2" xfId="35284"/>
    <cellStyle name="Total 10 2 6" xfId="35285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4" xfId="35302"/>
    <cellStyle name="Total 10 3 5" xfId="35303"/>
    <cellStyle name="Total 10 3 5 2" xfId="35304"/>
    <cellStyle name="Total 10 3 6" xfId="35305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4" xfId="35322"/>
    <cellStyle name="Total 10 4 5" xfId="35323"/>
    <cellStyle name="Total 10 4 5 2" xfId="35324"/>
    <cellStyle name="Total 10 4 6" xfId="35325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4" xfId="35337"/>
    <cellStyle name="Total 10 5 4" xfId="35338"/>
    <cellStyle name="Total 10 5 4 2" xfId="35339"/>
    <cellStyle name="Total 10 5 5" xfId="35340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4" xfId="35352"/>
    <cellStyle name="Total 10 6 4" xfId="35353"/>
    <cellStyle name="Total 10 6 4 2" xfId="35354"/>
    <cellStyle name="Total 10 6 5" xfId="35355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4" xfId="35361"/>
    <cellStyle name="Total 10 8" xfId="35362"/>
    <cellStyle name="Total 10 8 2" xfId="35363"/>
    <cellStyle name="Total 10 9" xfId="35364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4" xfId="35382"/>
    <cellStyle name="Total 11 2 5" xfId="35383"/>
    <cellStyle name="Total 11 2 5 2" xfId="35384"/>
    <cellStyle name="Total 11 2 6" xfId="35385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4" xfId="35402"/>
    <cellStyle name="Total 11 3 5" xfId="35403"/>
    <cellStyle name="Total 11 3 5 2" xfId="35404"/>
    <cellStyle name="Total 11 3 6" xfId="35405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4" xfId="35422"/>
    <cellStyle name="Total 11 4 5" xfId="35423"/>
    <cellStyle name="Total 11 4 5 2" xfId="35424"/>
    <cellStyle name="Total 11 4 6" xfId="35425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4" xfId="35437"/>
    <cellStyle name="Total 11 5 4" xfId="35438"/>
    <cellStyle name="Total 11 5 4 2" xfId="35439"/>
    <cellStyle name="Total 11 5 5" xfId="35440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4" xfId="35452"/>
    <cellStyle name="Total 11 6 4" xfId="35453"/>
    <cellStyle name="Total 11 6 4 2" xfId="35454"/>
    <cellStyle name="Total 11 6 5" xfId="35455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4" xfId="35461"/>
    <cellStyle name="Total 11 8" xfId="35462"/>
    <cellStyle name="Total 11 8 2" xfId="35463"/>
    <cellStyle name="Total 11 9" xfId="35464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4" xfId="35481"/>
    <cellStyle name="Total 12 2 5" xfId="35482"/>
    <cellStyle name="Total 12 2 5 2" xfId="35483"/>
    <cellStyle name="Total 12 2 6" xfId="35484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4" xfId="35501"/>
    <cellStyle name="Total 12 3 5" xfId="35502"/>
    <cellStyle name="Total 12 3 5 2" xfId="35503"/>
    <cellStyle name="Total 12 3 6" xfId="3550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4" xfId="35516"/>
    <cellStyle name="Total 12 4 4" xfId="35517"/>
    <cellStyle name="Total 12 4 4 2" xfId="35518"/>
    <cellStyle name="Total 12 4 5" xfId="35519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4" xfId="35531"/>
    <cellStyle name="Total 12 5 4" xfId="35532"/>
    <cellStyle name="Total 12 5 4 2" xfId="35533"/>
    <cellStyle name="Total 12 5 5" xfId="35534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4" xfId="35540"/>
    <cellStyle name="Total 12 7" xfId="35541"/>
    <cellStyle name="Total 12 7 2" xfId="35542"/>
    <cellStyle name="Total 12 8" xfId="35543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4" xfId="35562"/>
    <cellStyle name="Total 13 2 5" xfId="35563"/>
    <cellStyle name="Total 13 2 5 2" xfId="35564"/>
    <cellStyle name="Total 13 2 6" xfId="35565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4" xfId="35582"/>
    <cellStyle name="Total 13 3 5" xfId="35583"/>
    <cellStyle name="Total 13 3 5 2" xfId="35584"/>
    <cellStyle name="Total 13 3 6" xfId="35585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4" xfId="35602"/>
    <cellStyle name="Total 13 4 5" xfId="35603"/>
    <cellStyle name="Total 13 4 5 2" xfId="35604"/>
    <cellStyle name="Total 13 4 6" xfId="35605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4" xfId="35617"/>
    <cellStyle name="Total 13 5 4" xfId="35618"/>
    <cellStyle name="Total 13 5 4 2" xfId="35619"/>
    <cellStyle name="Total 13 5 5" xfId="35620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4" xfId="35632"/>
    <cellStyle name="Total 13 6 4" xfId="35633"/>
    <cellStyle name="Total 13 6 4 2" xfId="35634"/>
    <cellStyle name="Total 13 6 5" xfId="35635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4" xfId="35641"/>
    <cellStyle name="Total 13 8" xfId="35642"/>
    <cellStyle name="Total 13 8 2" xfId="35643"/>
    <cellStyle name="Total 13 9" xfId="35644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4" xfId="35662"/>
    <cellStyle name="Total 14 2 5" xfId="35663"/>
    <cellStyle name="Total 14 2 5 2" xfId="35664"/>
    <cellStyle name="Total 14 2 6" xfId="35665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4" xfId="35682"/>
    <cellStyle name="Total 14 3 5" xfId="35683"/>
    <cellStyle name="Total 14 3 5 2" xfId="35684"/>
    <cellStyle name="Total 14 3 6" xfId="35685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4" xfId="35702"/>
    <cellStyle name="Total 14 4 5" xfId="35703"/>
    <cellStyle name="Total 14 4 5 2" xfId="35704"/>
    <cellStyle name="Total 14 4 6" xfId="35705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4" xfId="35717"/>
    <cellStyle name="Total 14 5 4" xfId="35718"/>
    <cellStyle name="Total 14 5 4 2" xfId="35719"/>
    <cellStyle name="Total 14 5 5" xfId="35720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4" xfId="35732"/>
    <cellStyle name="Total 14 6 4" xfId="35733"/>
    <cellStyle name="Total 14 6 4 2" xfId="35734"/>
    <cellStyle name="Total 14 6 5" xfId="35735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4" xfId="35741"/>
    <cellStyle name="Total 14 8" xfId="35742"/>
    <cellStyle name="Total 14 8 2" xfId="35743"/>
    <cellStyle name="Total 14 9" xfId="35744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4" xfId="35762"/>
    <cellStyle name="Total 15 2 5" xfId="35763"/>
    <cellStyle name="Total 15 2 5 2" xfId="35764"/>
    <cellStyle name="Total 15 2 6" xfId="35765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4" xfId="35782"/>
    <cellStyle name="Total 15 3 5" xfId="35783"/>
    <cellStyle name="Total 15 3 5 2" xfId="35784"/>
    <cellStyle name="Total 15 3 6" xfId="35785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4" xfId="35802"/>
    <cellStyle name="Total 15 4 5" xfId="35803"/>
    <cellStyle name="Total 15 4 5 2" xfId="35804"/>
    <cellStyle name="Total 15 4 6" xfId="35805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4" xfId="35817"/>
    <cellStyle name="Total 15 5 4" xfId="35818"/>
    <cellStyle name="Total 15 5 4 2" xfId="35819"/>
    <cellStyle name="Total 15 5 5" xfId="35820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4" xfId="35832"/>
    <cellStyle name="Total 15 6 4" xfId="35833"/>
    <cellStyle name="Total 15 6 4 2" xfId="35834"/>
    <cellStyle name="Total 15 6 5" xfId="35835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4" xfId="35841"/>
    <cellStyle name="Total 15 8" xfId="35842"/>
    <cellStyle name="Total 15 8 2" xfId="35843"/>
    <cellStyle name="Total 15 9" xfId="35844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4" xfId="35862"/>
    <cellStyle name="Total 16 2 5" xfId="35863"/>
    <cellStyle name="Total 16 2 5 2" xfId="35864"/>
    <cellStyle name="Total 16 2 6" xfId="35865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4" xfId="35882"/>
    <cellStyle name="Total 16 3 5" xfId="35883"/>
    <cellStyle name="Total 16 3 5 2" xfId="35884"/>
    <cellStyle name="Total 16 3 6" xfId="35885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4" xfId="35902"/>
    <cellStyle name="Total 16 4 5" xfId="35903"/>
    <cellStyle name="Total 16 4 5 2" xfId="35904"/>
    <cellStyle name="Total 16 4 6" xfId="35905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4" xfId="35917"/>
    <cellStyle name="Total 16 5 4" xfId="35918"/>
    <cellStyle name="Total 16 5 4 2" xfId="35919"/>
    <cellStyle name="Total 16 5 5" xfId="35920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4" xfId="35932"/>
    <cellStyle name="Total 16 6 4" xfId="35933"/>
    <cellStyle name="Total 16 6 4 2" xfId="35934"/>
    <cellStyle name="Total 16 6 5" xfId="35935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4" xfId="35941"/>
    <cellStyle name="Total 16 8" xfId="35942"/>
    <cellStyle name="Total 16 8 2" xfId="35943"/>
    <cellStyle name="Total 16 9" xfId="35944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4" xfId="35955"/>
    <cellStyle name="Total 17 4" xfId="35956"/>
    <cellStyle name="Total 17 4 2" xfId="35957"/>
    <cellStyle name="Total 17 4 2 2" xfId="35958"/>
    <cellStyle name="Total 17 4 2 3" xfId="35959"/>
    <cellStyle name="Total 17 4 3" xfId="35960"/>
    <cellStyle name="Total 17 4 4" xfId="35961"/>
    <cellStyle name="Total 17 5" xfId="35962"/>
    <cellStyle name="Total 17 5 2" xfId="35963"/>
    <cellStyle name="Total 17 6" xfId="35964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4" xfId="35981"/>
    <cellStyle name="Total 18 5" xfId="35982"/>
    <cellStyle name="Total 18 5 2" xfId="35983"/>
    <cellStyle name="Total 18 6" xfId="35984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4" xfId="36001"/>
    <cellStyle name="Total 19 5" xfId="36002"/>
    <cellStyle name="Total 19 5 2" xfId="36003"/>
    <cellStyle name="Total 19 6" xfId="36004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4" xfId="36017"/>
    <cellStyle name="Total 2 10 4" xfId="36018"/>
    <cellStyle name="Total 2 10 4 2" xfId="36019"/>
    <cellStyle name="Total 2 10 5" xfId="36020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4" xfId="36032"/>
    <cellStyle name="Total 2 11 4" xfId="36033"/>
    <cellStyle name="Total 2 11 4 2" xfId="36034"/>
    <cellStyle name="Total 2 11 5" xfId="36035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4" xfId="36041"/>
    <cellStyle name="Total 2 13" xfId="36042"/>
    <cellStyle name="Total 2 13 2" xfId="36043"/>
    <cellStyle name="Total 2 13 2 2" xfId="36044"/>
    <cellStyle name="Total 2 13 2 3" xfId="36045"/>
    <cellStyle name="Total 2 13 3" xfId="36046"/>
    <cellStyle name="Total 2 13 4" xfId="36047"/>
    <cellStyle name="Total 2 14" xfId="36048"/>
    <cellStyle name="Total 2 14 2" xfId="36049"/>
    <cellStyle name="Total 2 15" xfId="36050"/>
    <cellStyle name="Total 2 16" xfId="36051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4" xfId="36057"/>
    <cellStyle name="Total 2 2 11" xfId="36058"/>
    <cellStyle name="Total 2 2 11 2" xfId="36059"/>
    <cellStyle name="Total 2 2 12" xfId="36060"/>
    <cellStyle name="Total 2 2 13" xfId="36061"/>
    <cellStyle name="Total 2 2 2" xfId="36062"/>
    <cellStyle name="Total 2 2 2 10" xfId="36063"/>
    <cellStyle name="Total 2 2 2 10 2" xfId="36064"/>
    <cellStyle name="Total 2 2 2 11" xfId="36065"/>
    <cellStyle name="Total 2 2 2 12" xfId="36066"/>
    <cellStyle name="Total 2 2 2 2" xfId="36067"/>
    <cellStyle name="Total 2 2 2 2 10" xfId="36068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4" xfId="36086"/>
    <cellStyle name="Total 2 2 2 2 2 2 5" xfId="36087"/>
    <cellStyle name="Total 2 2 2 2 2 2 5 2" xfId="36088"/>
    <cellStyle name="Total 2 2 2 2 2 2 6" xfId="36089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4" xfId="36106"/>
    <cellStyle name="Total 2 2 2 2 2 3 5" xfId="36107"/>
    <cellStyle name="Total 2 2 2 2 2 3 5 2" xfId="36108"/>
    <cellStyle name="Total 2 2 2 2 2 3 6" xfId="3610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4" xfId="36121"/>
    <cellStyle name="Total 2 2 2 2 2 4 4" xfId="36122"/>
    <cellStyle name="Total 2 2 2 2 2 4 4 2" xfId="36123"/>
    <cellStyle name="Total 2 2 2 2 2 4 5" xfId="36124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4" xfId="36136"/>
    <cellStyle name="Total 2 2 2 2 2 5 4" xfId="36137"/>
    <cellStyle name="Total 2 2 2 2 2 5 4 2" xfId="36138"/>
    <cellStyle name="Total 2 2 2 2 2 5 5" xfId="36139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4" xfId="36145"/>
    <cellStyle name="Total 2 2 2 2 2 7" xfId="36146"/>
    <cellStyle name="Total 2 2 2 2 2 7 2" xfId="36147"/>
    <cellStyle name="Total 2 2 2 2 2 8" xfId="36148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4" xfId="36166"/>
    <cellStyle name="Total 2 2 2 2 3 2 5" xfId="36167"/>
    <cellStyle name="Total 2 2 2 2 3 2 5 2" xfId="36168"/>
    <cellStyle name="Total 2 2 2 2 3 2 6" xfId="36169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4" xfId="36186"/>
    <cellStyle name="Total 2 2 2 2 3 3 5" xfId="36187"/>
    <cellStyle name="Total 2 2 2 2 3 3 5 2" xfId="36188"/>
    <cellStyle name="Total 2 2 2 2 3 3 6" xfId="36189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4" xfId="36201"/>
    <cellStyle name="Total 2 2 2 2 3 4 4" xfId="36202"/>
    <cellStyle name="Total 2 2 2 2 3 4 4 2" xfId="36203"/>
    <cellStyle name="Total 2 2 2 2 3 4 5" xfId="36204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4" xfId="36216"/>
    <cellStyle name="Total 2 2 2 2 3 5 4" xfId="36217"/>
    <cellStyle name="Total 2 2 2 2 3 5 4 2" xfId="36218"/>
    <cellStyle name="Total 2 2 2 2 3 5 5" xfId="36219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4" xfId="36225"/>
    <cellStyle name="Total 2 2 2 2 3 7" xfId="36226"/>
    <cellStyle name="Total 2 2 2 2 3 7 2" xfId="36227"/>
    <cellStyle name="Total 2 2 2 2 3 8" xfId="36228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4" xfId="36245"/>
    <cellStyle name="Total 2 2 2 2 4 5" xfId="36246"/>
    <cellStyle name="Total 2 2 2 2 4 5 2" xfId="36247"/>
    <cellStyle name="Total 2 2 2 2 4 6" xfId="36248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4" xfId="36265"/>
    <cellStyle name="Total 2 2 2 2 5 5" xfId="36266"/>
    <cellStyle name="Total 2 2 2 2 5 5 2" xfId="36267"/>
    <cellStyle name="Total 2 2 2 2 5 6" xfId="36268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4" xfId="36280"/>
    <cellStyle name="Total 2 2 2 2 6 4" xfId="36281"/>
    <cellStyle name="Total 2 2 2 2 6 4 2" xfId="36282"/>
    <cellStyle name="Total 2 2 2 2 6 5" xfId="36283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4" xfId="36295"/>
    <cellStyle name="Total 2 2 2 2 7 4" xfId="36296"/>
    <cellStyle name="Total 2 2 2 2 7 4 2" xfId="36297"/>
    <cellStyle name="Total 2 2 2 2 7 5" xfId="36298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4" xfId="36323"/>
    <cellStyle name="Total 2 2 2 3 2 5" xfId="36324"/>
    <cellStyle name="Total 2 2 2 3 2 5 2" xfId="36325"/>
    <cellStyle name="Total 2 2 2 3 2 6" xfId="36326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4" xfId="36343"/>
    <cellStyle name="Total 2 2 2 3 3 5" xfId="36344"/>
    <cellStyle name="Total 2 2 2 3 3 5 2" xfId="36345"/>
    <cellStyle name="Total 2 2 2 3 3 6" xfId="3634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4" xfId="36358"/>
    <cellStyle name="Total 2 2 2 3 4 4" xfId="36359"/>
    <cellStyle name="Total 2 2 2 3 4 4 2" xfId="36360"/>
    <cellStyle name="Total 2 2 2 3 4 5" xfId="36361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4" xfId="36373"/>
    <cellStyle name="Total 2 2 2 3 5 4" xfId="36374"/>
    <cellStyle name="Total 2 2 2 3 5 4 2" xfId="36375"/>
    <cellStyle name="Total 2 2 2 3 5 5" xfId="36376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4" xfId="36382"/>
    <cellStyle name="Total 2 2 2 3 7" xfId="36383"/>
    <cellStyle name="Total 2 2 2 3 7 2" xfId="36384"/>
    <cellStyle name="Total 2 2 2 3 8" xfId="36385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4" xfId="36403"/>
    <cellStyle name="Total 2 2 2 4 2 5" xfId="36404"/>
    <cellStyle name="Total 2 2 2 4 2 5 2" xfId="36405"/>
    <cellStyle name="Total 2 2 2 4 2 6" xfId="36406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4" xfId="36423"/>
    <cellStyle name="Total 2 2 2 4 3 5" xfId="36424"/>
    <cellStyle name="Total 2 2 2 4 3 5 2" xfId="36425"/>
    <cellStyle name="Total 2 2 2 4 3 6" xfId="36426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4" xfId="36438"/>
    <cellStyle name="Total 2 2 2 4 4 4" xfId="36439"/>
    <cellStyle name="Total 2 2 2 4 4 4 2" xfId="36440"/>
    <cellStyle name="Total 2 2 2 4 4 5" xfId="36441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4" xfId="36453"/>
    <cellStyle name="Total 2 2 2 4 5 4" xfId="36454"/>
    <cellStyle name="Total 2 2 2 4 5 4 2" xfId="36455"/>
    <cellStyle name="Total 2 2 2 4 5 5" xfId="36456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4" xfId="36462"/>
    <cellStyle name="Total 2 2 2 4 7" xfId="36463"/>
    <cellStyle name="Total 2 2 2 4 7 2" xfId="36464"/>
    <cellStyle name="Total 2 2 2 4 8" xfId="36465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4" xfId="36482"/>
    <cellStyle name="Total 2 2 2 5 5" xfId="36483"/>
    <cellStyle name="Total 2 2 2 5 5 2" xfId="36484"/>
    <cellStyle name="Total 2 2 2 5 6" xfId="36485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4" xfId="36502"/>
    <cellStyle name="Total 2 2 2 6 5" xfId="36503"/>
    <cellStyle name="Total 2 2 2 6 5 2" xfId="36504"/>
    <cellStyle name="Total 2 2 2 6 6" xfId="36505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4" xfId="36517"/>
    <cellStyle name="Total 2 2 2 7 4" xfId="36518"/>
    <cellStyle name="Total 2 2 2 7 4 2" xfId="36519"/>
    <cellStyle name="Total 2 2 2 7 5" xfId="36520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4" xfId="36532"/>
    <cellStyle name="Total 2 2 2 8 4" xfId="36533"/>
    <cellStyle name="Total 2 2 2 8 4 2" xfId="36534"/>
    <cellStyle name="Total 2 2 2 8 5" xfId="36535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4" xfId="36541"/>
    <cellStyle name="Total 2 2 3" xfId="36542"/>
    <cellStyle name="Total 2 2 3 10" xfId="36543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4" xfId="36561"/>
    <cellStyle name="Total 2 2 3 2 2 5" xfId="36562"/>
    <cellStyle name="Total 2 2 3 2 2 5 2" xfId="36563"/>
    <cellStyle name="Total 2 2 3 2 2 6" xfId="36564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4" xfId="36581"/>
    <cellStyle name="Total 2 2 3 2 3 5" xfId="36582"/>
    <cellStyle name="Total 2 2 3 2 3 5 2" xfId="36583"/>
    <cellStyle name="Total 2 2 3 2 3 6" xfId="3658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4" xfId="36596"/>
    <cellStyle name="Total 2 2 3 2 4 4" xfId="36597"/>
    <cellStyle name="Total 2 2 3 2 4 4 2" xfId="36598"/>
    <cellStyle name="Total 2 2 3 2 4 5" xfId="36599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4" xfId="36611"/>
    <cellStyle name="Total 2 2 3 2 5 4" xfId="36612"/>
    <cellStyle name="Total 2 2 3 2 5 4 2" xfId="36613"/>
    <cellStyle name="Total 2 2 3 2 5 5" xfId="36614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4" xfId="36620"/>
    <cellStyle name="Total 2 2 3 2 7" xfId="36621"/>
    <cellStyle name="Total 2 2 3 2 7 2" xfId="36622"/>
    <cellStyle name="Total 2 2 3 2 8" xfId="36623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4" xfId="36641"/>
    <cellStyle name="Total 2 2 3 3 2 5" xfId="36642"/>
    <cellStyle name="Total 2 2 3 3 2 5 2" xfId="36643"/>
    <cellStyle name="Total 2 2 3 3 2 6" xfId="36644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4" xfId="36661"/>
    <cellStyle name="Total 2 2 3 3 3 5" xfId="36662"/>
    <cellStyle name="Total 2 2 3 3 3 5 2" xfId="36663"/>
    <cellStyle name="Total 2 2 3 3 3 6" xfId="36664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4" xfId="36676"/>
    <cellStyle name="Total 2 2 3 3 4 4" xfId="36677"/>
    <cellStyle name="Total 2 2 3 3 4 4 2" xfId="36678"/>
    <cellStyle name="Total 2 2 3 3 4 5" xfId="36679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4" xfId="36691"/>
    <cellStyle name="Total 2 2 3 3 5 4" xfId="36692"/>
    <cellStyle name="Total 2 2 3 3 5 4 2" xfId="36693"/>
    <cellStyle name="Total 2 2 3 3 5 5" xfId="36694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4" xfId="36700"/>
    <cellStyle name="Total 2 2 3 3 7" xfId="36701"/>
    <cellStyle name="Total 2 2 3 3 7 2" xfId="36702"/>
    <cellStyle name="Total 2 2 3 3 8" xfId="36703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4" xfId="36720"/>
    <cellStyle name="Total 2 2 3 4 5" xfId="36721"/>
    <cellStyle name="Total 2 2 3 4 5 2" xfId="36722"/>
    <cellStyle name="Total 2 2 3 4 6" xfId="36723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4" xfId="36740"/>
    <cellStyle name="Total 2 2 3 5 5" xfId="36741"/>
    <cellStyle name="Total 2 2 3 5 5 2" xfId="36742"/>
    <cellStyle name="Total 2 2 3 5 6" xfId="36743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4" xfId="36755"/>
    <cellStyle name="Total 2 2 3 6 4" xfId="36756"/>
    <cellStyle name="Total 2 2 3 6 4 2" xfId="36757"/>
    <cellStyle name="Total 2 2 3 6 5" xfId="36758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4" xfId="36770"/>
    <cellStyle name="Total 2 2 3 7 4" xfId="36771"/>
    <cellStyle name="Total 2 2 3 7 4 2" xfId="36772"/>
    <cellStyle name="Total 2 2 3 7 5" xfId="36773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4" xfId="36798"/>
    <cellStyle name="Total 2 2 4 2 5" xfId="36799"/>
    <cellStyle name="Total 2 2 4 2 5 2" xfId="36800"/>
    <cellStyle name="Total 2 2 4 2 6" xfId="36801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4" xfId="36818"/>
    <cellStyle name="Total 2 2 4 3 5" xfId="36819"/>
    <cellStyle name="Total 2 2 4 3 5 2" xfId="36820"/>
    <cellStyle name="Total 2 2 4 3 6" xfId="3682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4" xfId="36833"/>
    <cellStyle name="Total 2 2 4 4 4" xfId="36834"/>
    <cellStyle name="Total 2 2 4 4 4 2" xfId="36835"/>
    <cellStyle name="Total 2 2 4 4 5" xfId="36836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4" xfId="36848"/>
    <cellStyle name="Total 2 2 4 5 4" xfId="36849"/>
    <cellStyle name="Total 2 2 4 5 4 2" xfId="36850"/>
    <cellStyle name="Total 2 2 4 5 5" xfId="36851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4" xfId="36857"/>
    <cellStyle name="Total 2 2 4 7" xfId="36858"/>
    <cellStyle name="Total 2 2 4 7 2" xfId="36859"/>
    <cellStyle name="Total 2 2 4 8" xfId="36860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4" xfId="36878"/>
    <cellStyle name="Total 2 2 5 2 5" xfId="36879"/>
    <cellStyle name="Total 2 2 5 2 5 2" xfId="36880"/>
    <cellStyle name="Total 2 2 5 2 6" xfId="36881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4" xfId="36898"/>
    <cellStyle name="Total 2 2 5 3 5" xfId="36899"/>
    <cellStyle name="Total 2 2 5 3 5 2" xfId="36900"/>
    <cellStyle name="Total 2 2 5 3 6" xfId="36901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4" xfId="36913"/>
    <cellStyle name="Total 2 2 5 4 4" xfId="36914"/>
    <cellStyle name="Total 2 2 5 4 4 2" xfId="36915"/>
    <cellStyle name="Total 2 2 5 4 5" xfId="36916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4" xfId="36928"/>
    <cellStyle name="Total 2 2 5 5 4" xfId="36929"/>
    <cellStyle name="Total 2 2 5 5 4 2" xfId="36930"/>
    <cellStyle name="Total 2 2 5 5 5" xfId="36931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4" xfId="36937"/>
    <cellStyle name="Total 2 2 5 7" xfId="36938"/>
    <cellStyle name="Total 2 2 5 7 2" xfId="36939"/>
    <cellStyle name="Total 2 2 5 8" xfId="36940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4" xfId="36957"/>
    <cellStyle name="Total 2 2 6 5" xfId="36958"/>
    <cellStyle name="Total 2 2 6 5 2" xfId="36959"/>
    <cellStyle name="Total 2 2 6 6" xfId="36960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4" xfId="36977"/>
    <cellStyle name="Total 2 2 7 5" xfId="36978"/>
    <cellStyle name="Total 2 2 7 5 2" xfId="36979"/>
    <cellStyle name="Total 2 2 7 6" xfId="36980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4" xfId="36992"/>
    <cellStyle name="Total 2 2 8 4" xfId="36993"/>
    <cellStyle name="Total 2 2 8 4 2" xfId="36994"/>
    <cellStyle name="Total 2 2 8 5" xfId="36995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4" xfId="37007"/>
    <cellStyle name="Total 2 2 9 4" xfId="37008"/>
    <cellStyle name="Total 2 2 9 4 2" xfId="37009"/>
    <cellStyle name="Total 2 2 9 5" xfId="37010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2" xfId="37016"/>
    <cellStyle name="Total 2 3 2" xfId="37017"/>
    <cellStyle name="Total 2 3 2 10" xfId="37018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4" xfId="37036"/>
    <cellStyle name="Total 2 3 2 2 2 5" xfId="37037"/>
    <cellStyle name="Total 2 3 2 2 2 5 2" xfId="37038"/>
    <cellStyle name="Total 2 3 2 2 2 6" xfId="37039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4" xfId="37056"/>
    <cellStyle name="Total 2 3 2 2 3 5" xfId="37057"/>
    <cellStyle name="Total 2 3 2 2 3 5 2" xfId="37058"/>
    <cellStyle name="Total 2 3 2 2 3 6" xfId="3705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4" xfId="37071"/>
    <cellStyle name="Total 2 3 2 2 4 4" xfId="37072"/>
    <cellStyle name="Total 2 3 2 2 4 4 2" xfId="37073"/>
    <cellStyle name="Total 2 3 2 2 4 5" xfId="37074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4" xfId="37086"/>
    <cellStyle name="Total 2 3 2 2 5 4" xfId="37087"/>
    <cellStyle name="Total 2 3 2 2 5 4 2" xfId="37088"/>
    <cellStyle name="Total 2 3 2 2 5 5" xfId="37089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4" xfId="37095"/>
    <cellStyle name="Total 2 3 2 2 7" xfId="37096"/>
    <cellStyle name="Total 2 3 2 2 7 2" xfId="37097"/>
    <cellStyle name="Total 2 3 2 2 8" xfId="37098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4" xfId="37116"/>
    <cellStyle name="Total 2 3 2 3 2 5" xfId="37117"/>
    <cellStyle name="Total 2 3 2 3 2 5 2" xfId="37118"/>
    <cellStyle name="Total 2 3 2 3 2 6" xfId="37119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4" xfId="37136"/>
    <cellStyle name="Total 2 3 2 3 3 5" xfId="37137"/>
    <cellStyle name="Total 2 3 2 3 3 5 2" xfId="37138"/>
    <cellStyle name="Total 2 3 2 3 3 6" xfId="37139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4" xfId="37151"/>
    <cellStyle name="Total 2 3 2 3 4 4" xfId="37152"/>
    <cellStyle name="Total 2 3 2 3 4 4 2" xfId="37153"/>
    <cellStyle name="Total 2 3 2 3 4 5" xfId="37154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4" xfId="37166"/>
    <cellStyle name="Total 2 3 2 3 5 4" xfId="37167"/>
    <cellStyle name="Total 2 3 2 3 5 4 2" xfId="37168"/>
    <cellStyle name="Total 2 3 2 3 5 5" xfId="37169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4" xfId="37175"/>
    <cellStyle name="Total 2 3 2 3 7" xfId="37176"/>
    <cellStyle name="Total 2 3 2 3 7 2" xfId="37177"/>
    <cellStyle name="Total 2 3 2 3 8" xfId="37178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4" xfId="37195"/>
    <cellStyle name="Total 2 3 2 4 5" xfId="37196"/>
    <cellStyle name="Total 2 3 2 4 5 2" xfId="37197"/>
    <cellStyle name="Total 2 3 2 4 6" xfId="37198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4" xfId="37215"/>
    <cellStyle name="Total 2 3 2 5 5" xfId="37216"/>
    <cellStyle name="Total 2 3 2 5 5 2" xfId="37217"/>
    <cellStyle name="Total 2 3 2 5 6" xfId="37218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4" xfId="37230"/>
    <cellStyle name="Total 2 3 2 6 4" xfId="37231"/>
    <cellStyle name="Total 2 3 2 6 4 2" xfId="37232"/>
    <cellStyle name="Total 2 3 2 6 5" xfId="37233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4" xfId="37245"/>
    <cellStyle name="Total 2 3 2 7 4" xfId="37246"/>
    <cellStyle name="Total 2 3 2 7 4 2" xfId="37247"/>
    <cellStyle name="Total 2 3 2 7 5" xfId="37248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4" xfId="37273"/>
    <cellStyle name="Total 2 3 3 2 5" xfId="37274"/>
    <cellStyle name="Total 2 3 3 2 5 2" xfId="37275"/>
    <cellStyle name="Total 2 3 3 2 6" xfId="37276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4" xfId="37293"/>
    <cellStyle name="Total 2 3 3 3 5" xfId="37294"/>
    <cellStyle name="Total 2 3 3 3 5 2" xfId="37295"/>
    <cellStyle name="Total 2 3 3 3 6" xfId="372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4" xfId="37308"/>
    <cellStyle name="Total 2 3 3 4 4" xfId="37309"/>
    <cellStyle name="Total 2 3 3 4 4 2" xfId="37310"/>
    <cellStyle name="Total 2 3 3 4 5" xfId="37311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4" xfId="37323"/>
    <cellStyle name="Total 2 3 3 5 4" xfId="37324"/>
    <cellStyle name="Total 2 3 3 5 4 2" xfId="37325"/>
    <cellStyle name="Total 2 3 3 5 5" xfId="37326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4" xfId="37332"/>
    <cellStyle name="Total 2 3 3 7" xfId="37333"/>
    <cellStyle name="Total 2 3 3 7 2" xfId="37334"/>
    <cellStyle name="Total 2 3 3 8" xfId="37335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4" xfId="37353"/>
    <cellStyle name="Total 2 3 4 2 5" xfId="37354"/>
    <cellStyle name="Total 2 3 4 2 5 2" xfId="37355"/>
    <cellStyle name="Total 2 3 4 2 6" xfId="37356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4" xfId="37373"/>
    <cellStyle name="Total 2 3 4 3 5" xfId="37374"/>
    <cellStyle name="Total 2 3 4 3 5 2" xfId="37375"/>
    <cellStyle name="Total 2 3 4 3 6" xfId="37376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4" xfId="37388"/>
    <cellStyle name="Total 2 3 4 4 4" xfId="37389"/>
    <cellStyle name="Total 2 3 4 4 4 2" xfId="37390"/>
    <cellStyle name="Total 2 3 4 4 5" xfId="37391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4" xfId="37403"/>
    <cellStyle name="Total 2 3 4 5 4" xfId="37404"/>
    <cellStyle name="Total 2 3 4 5 4 2" xfId="37405"/>
    <cellStyle name="Total 2 3 4 5 5" xfId="37406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4" xfId="37412"/>
    <cellStyle name="Total 2 3 4 7" xfId="37413"/>
    <cellStyle name="Total 2 3 4 7 2" xfId="37414"/>
    <cellStyle name="Total 2 3 4 8" xfId="37415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4" xfId="37432"/>
    <cellStyle name="Total 2 3 5 5" xfId="37433"/>
    <cellStyle name="Total 2 3 5 5 2" xfId="37434"/>
    <cellStyle name="Total 2 3 5 6" xfId="37435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4" xfId="37452"/>
    <cellStyle name="Total 2 3 6 5" xfId="37453"/>
    <cellStyle name="Total 2 3 6 5 2" xfId="37454"/>
    <cellStyle name="Total 2 3 6 6" xfId="37455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4" xfId="37467"/>
    <cellStyle name="Total 2 3 7 4" xfId="37468"/>
    <cellStyle name="Total 2 3 7 4 2" xfId="37469"/>
    <cellStyle name="Total 2 3 7 5" xfId="37470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4" xfId="37482"/>
    <cellStyle name="Total 2 3 8 4" xfId="37483"/>
    <cellStyle name="Total 2 3 8 4 2" xfId="37484"/>
    <cellStyle name="Total 2 3 8 5" xfId="37485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4" xfId="37491"/>
    <cellStyle name="Total 2 4" xfId="37492"/>
    <cellStyle name="Total 2 4 10" xfId="37493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4" xfId="37511"/>
    <cellStyle name="Total 2 4 2 2 5" xfId="37512"/>
    <cellStyle name="Total 2 4 2 2 5 2" xfId="37513"/>
    <cellStyle name="Total 2 4 2 2 6" xfId="37514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4" xfId="37531"/>
    <cellStyle name="Total 2 4 2 3 5" xfId="37532"/>
    <cellStyle name="Total 2 4 2 3 5 2" xfId="37533"/>
    <cellStyle name="Total 2 4 2 3 6" xfId="3753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4" xfId="37546"/>
    <cellStyle name="Total 2 4 2 4 4" xfId="37547"/>
    <cellStyle name="Total 2 4 2 4 4 2" xfId="37548"/>
    <cellStyle name="Total 2 4 2 4 5" xfId="37549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4" xfId="37561"/>
    <cellStyle name="Total 2 4 2 5 4" xfId="37562"/>
    <cellStyle name="Total 2 4 2 5 4 2" xfId="37563"/>
    <cellStyle name="Total 2 4 2 5 5" xfId="37564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4" xfId="37570"/>
    <cellStyle name="Total 2 4 2 7" xfId="37571"/>
    <cellStyle name="Total 2 4 2 7 2" xfId="37572"/>
    <cellStyle name="Total 2 4 2 8" xfId="37573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4" xfId="37591"/>
    <cellStyle name="Total 2 4 3 2 5" xfId="37592"/>
    <cellStyle name="Total 2 4 3 2 5 2" xfId="37593"/>
    <cellStyle name="Total 2 4 3 2 6" xfId="37594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4" xfId="37611"/>
    <cellStyle name="Total 2 4 3 3 5" xfId="37612"/>
    <cellStyle name="Total 2 4 3 3 5 2" xfId="37613"/>
    <cellStyle name="Total 2 4 3 3 6" xfId="37614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4" xfId="37626"/>
    <cellStyle name="Total 2 4 3 4 4" xfId="37627"/>
    <cellStyle name="Total 2 4 3 4 4 2" xfId="37628"/>
    <cellStyle name="Total 2 4 3 4 5" xfId="37629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4" xfId="37641"/>
    <cellStyle name="Total 2 4 3 5 4" xfId="37642"/>
    <cellStyle name="Total 2 4 3 5 4 2" xfId="37643"/>
    <cellStyle name="Total 2 4 3 5 5" xfId="37644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4" xfId="37650"/>
    <cellStyle name="Total 2 4 3 7" xfId="37651"/>
    <cellStyle name="Total 2 4 3 7 2" xfId="37652"/>
    <cellStyle name="Total 2 4 3 8" xfId="37653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4" xfId="37670"/>
    <cellStyle name="Total 2 4 4 5" xfId="37671"/>
    <cellStyle name="Total 2 4 4 5 2" xfId="37672"/>
    <cellStyle name="Total 2 4 4 6" xfId="37673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4" xfId="37690"/>
    <cellStyle name="Total 2 4 5 5" xfId="37691"/>
    <cellStyle name="Total 2 4 5 5 2" xfId="37692"/>
    <cellStyle name="Total 2 4 5 6" xfId="37693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4" xfId="37705"/>
    <cellStyle name="Total 2 4 6 4" xfId="37706"/>
    <cellStyle name="Total 2 4 6 4 2" xfId="37707"/>
    <cellStyle name="Total 2 4 6 5" xfId="37708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4" xfId="37720"/>
    <cellStyle name="Total 2 4 7 4" xfId="37721"/>
    <cellStyle name="Total 2 4 7 4 2" xfId="37722"/>
    <cellStyle name="Total 2 4 7 5" xfId="37723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4" xfId="37748"/>
    <cellStyle name="Total 2 5 2 5" xfId="37749"/>
    <cellStyle name="Total 2 5 2 5 2" xfId="37750"/>
    <cellStyle name="Total 2 5 2 6" xfId="37751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4" xfId="37768"/>
    <cellStyle name="Total 2 5 3 5" xfId="37769"/>
    <cellStyle name="Total 2 5 3 5 2" xfId="37770"/>
    <cellStyle name="Total 2 5 3 6" xfId="3777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4" xfId="37783"/>
    <cellStyle name="Total 2 5 4 4" xfId="37784"/>
    <cellStyle name="Total 2 5 4 4 2" xfId="37785"/>
    <cellStyle name="Total 2 5 4 5" xfId="37786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4" xfId="37798"/>
    <cellStyle name="Total 2 5 5 4" xfId="37799"/>
    <cellStyle name="Total 2 5 5 4 2" xfId="37800"/>
    <cellStyle name="Total 2 5 5 5" xfId="37801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4" xfId="37807"/>
    <cellStyle name="Total 2 5 7" xfId="37808"/>
    <cellStyle name="Total 2 5 7 2" xfId="37809"/>
    <cellStyle name="Total 2 5 8" xfId="37810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4" xfId="37828"/>
    <cellStyle name="Total 2 6 2 5" xfId="37829"/>
    <cellStyle name="Total 2 6 2 5 2" xfId="37830"/>
    <cellStyle name="Total 2 6 2 6" xfId="37831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4" xfId="37848"/>
    <cellStyle name="Total 2 6 3 5" xfId="37849"/>
    <cellStyle name="Total 2 6 3 5 2" xfId="37850"/>
    <cellStyle name="Total 2 6 3 6" xfId="37851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4" xfId="37863"/>
    <cellStyle name="Total 2 6 4 4" xfId="37864"/>
    <cellStyle name="Total 2 6 4 4 2" xfId="37865"/>
    <cellStyle name="Total 2 6 4 5" xfId="37866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4" xfId="37878"/>
    <cellStyle name="Total 2 6 5 4" xfId="37879"/>
    <cellStyle name="Total 2 6 5 4 2" xfId="37880"/>
    <cellStyle name="Total 2 6 5 5" xfId="37881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4" xfId="37887"/>
    <cellStyle name="Total 2 6 7" xfId="37888"/>
    <cellStyle name="Total 2 6 7 2" xfId="37889"/>
    <cellStyle name="Total 2 6 8" xfId="37890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4" xfId="37902"/>
    <cellStyle name="Total 2 7 4" xfId="37903"/>
    <cellStyle name="Total 2 7 4 2" xfId="37904"/>
    <cellStyle name="Total 2 7 4 2 2" xfId="37905"/>
    <cellStyle name="Total 2 7 4 2 3" xfId="37906"/>
    <cellStyle name="Total 2 7 4 3" xfId="37907"/>
    <cellStyle name="Total 2 7 4 4" xfId="37908"/>
    <cellStyle name="Total 2 7 5" xfId="37909"/>
    <cellStyle name="Total 2 7 5 2" xfId="37910"/>
    <cellStyle name="Total 2 7 6" xfId="37911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4" xfId="37928"/>
    <cellStyle name="Total 2 8 5" xfId="37929"/>
    <cellStyle name="Total 2 8 5 2" xfId="37930"/>
    <cellStyle name="Total 2 8 6" xfId="37931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4" xfId="37948"/>
    <cellStyle name="Total 2 9 5" xfId="37949"/>
    <cellStyle name="Total 2 9 5 2" xfId="37950"/>
    <cellStyle name="Total 2 9 6" xfId="37951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4" xfId="37963"/>
    <cellStyle name="Total 20 4" xfId="37964"/>
    <cellStyle name="Total 20 4 2" xfId="37965"/>
    <cellStyle name="Total 20 5" xfId="37966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4" xfId="37983"/>
    <cellStyle name="Total 21 5" xfId="37984"/>
    <cellStyle name="Total 21 5 2" xfId="37985"/>
    <cellStyle name="Total 21 6" xfId="37986"/>
    <cellStyle name="Total 21 7" xfId="37987"/>
    <cellStyle name="Total 22" xfId="37988"/>
    <cellStyle name="Total 22 2" xfId="37989"/>
    <cellStyle name="Total 22 2 2" xfId="37990"/>
    <cellStyle name="Total 22 3" xfId="37991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4" xfId="38012"/>
    <cellStyle name="Total 3 10 4" xfId="38013"/>
    <cellStyle name="Total 3 10 4 2" xfId="38014"/>
    <cellStyle name="Total 3 10 5" xfId="38015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4" xfId="38027"/>
    <cellStyle name="Total 3 11 4" xfId="38028"/>
    <cellStyle name="Total 3 11 4 2" xfId="38029"/>
    <cellStyle name="Total 3 11 5" xfId="38030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4" xfId="38041"/>
    <cellStyle name="Total 3 14" xfId="38042"/>
    <cellStyle name="Total 3 14 2" xfId="38043"/>
    <cellStyle name="Total 3 15" xfId="38044"/>
    <cellStyle name="Total 3 16" xfId="38045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4" xfId="38051"/>
    <cellStyle name="Total 3 2 11" xfId="38052"/>
    <cellStyle name="Total 3 2 11 2" xfId="38053"/>
    <cellStyle name="Total 3 2 12" xfId="38054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2" xfId="38060"/>
    <cellStyle name="Total 3 2 2 2" xfId="38061"/>
    <cellStyle name="Total 3 2 2 2 10" xfId="38062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4" xfId="38080"/>
    <cellStyle name="Total 3 2 2 2 2 2 5" xfId="38081"/>
    <cellStyle name="Total 3 2 2 2 2 2 5 2" xfId="38082"/>
    <cellStyle name="Total 3 2 2 2 2 2 6" xfId="38083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4" xfId="38100"/>
    <cellStyle name="Total 3 2 2 2 2 3 5" xfId="38101"/>
    <cellStyle name="Total 3 2 2 2 2 3 5 2" xfId="38102"/>
    <cellStyle name="Total 3 2 2 2 2 3 6" xfId="38103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4" xfId="38115"/>
    <cellStyle name="Total 3 2 2 2 2 4 4" xfId="38116"/>
    <cellStyle name="Total 3 2 2 2 2 4 4 2" xfId="38117"/>
    <cellStyle name="Total 3 2 2 2 2 4 5" xfId="38118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4" xfId="38130"/>
    <cellStyle name="Total 3 2 2 2 2 5 4" xfId="38131"/>
    <cellStyle name="Total 3 2 2 2 2 5 4 2" xfId="38132"/>
    <cellStyle name="Total 3 2 2 2 2 5 5" xfId="38133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4" xfId="38139"/>
    <cellStyle name="Total 3 2 2 2 2 7" xfId="38140"/>
    <cellStyle name="Total 3 2 2 2 2 7 2" xfId="38141"/>
    <cellStyle name="Total 3 2 2 2 2 8" xfId="38142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4" xfId="38160"/>
    <cellStyle name="Total 3 2 2 2 3 2 5" xfId="38161"/>
    <cellStyle name="Total 3 2 2 2 3 2 5 2" xfId="38162"/>
    <cellStyle name="Total 3 2 2 2 3 2 6" xfId="38163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4" xfId="38180"/>
    <cellStyle name="Total 3 2 2 2 3 3 5" xfId="38181"/>
    <cellStyle name="Total 3 2 2 2 3 3 5 2" xfId="38182"/>
    <cellStyle name="Total 3 2 2 2 3 3 6" xfId="38183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4" xfId="38195"/>
    <cellStyle name="Total 3 2 2 2 3 4 4" xfId="38196"/>
    <cellStyle name="Total 3 2 2 2 3 4 4 2" xfId="38197"/>
    <cellStyle name="Total 3 2 2 2 3 4 5" xfId="3819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4" xfId="38210"/>
    <cellStyle name="Total 3 2 2 2 3 5 4" xfId="38211"/>
    <cellStyle name="Total 3 2 2 2 3 5 4 2" xfId="38212"/>
    <cellStyle name="Total 3 2 2 2 3 5 5" xfId="38213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4" xfId="38219"/>
    <cellStyle name="Total 3 2 2 2 3 7" xfId="38220"/>
    <cellStyle name="Total 3 2 2 2 3 7 2" xfId="38221"/>
    <cellStyle name="Total 3 2 2 2 3 8" xfId="38222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4" xfId="38239"/>
    <cellStyle name="Total 3 2 2 2 4 5" xfId="38240"/>
    <cellStyle name="Total 3 2 2 2 4 5 2" xfId="38241"/>
    <cellStyle name="Total 3 2 2 2 4 6" xfId="38242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4" xfId="38259"/>
    <cellStyle name="Total 3 2 2 2 5 5" xfId="38260"/>
    <cellStyle name="Total 3 2 2 2 5 5 2" xfId="38261"/>
    <cellStyle name="Total 3 2 2 2 5 6" xfId="38262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4" xfId="38274"/>
    <cellStyle name="Total 3 2 2 2 6 4" xfId="38275"/>
    <cellStyle name="Total 3 2 2 2 6 4 2" xfId="38276"/>
    <cellStyle name="Total 3 2 2 2 6 5" xfId="38277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4" xfId="38289"/>
    <cellStyle name="Total 3 2 2 2 7 4" xfId="38290"/>
    <cellStyle name="Total 3 2 2 2 7 4 2" xfId="38291"/>
    <cellStyle name="Total 3 2 2 2 7 5" xfId="38292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4" xfId="38317"/>
    <cellStyle name="Total 3 2 2 3 2 5" xfId="38318"/>
    <cellStyle name="Total 3 2 2 3 2 5 2" xfId="38319"/>
    <cellStyle name="Total 3 2 2 3 2 6" xfId="38320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4" xfId="38337"/>
    <cellStyle name="Total 3 2 2 3 3 5" xfId="38338"/>
    <cellStyle name="Total 3 2 2 3 3 5 2" xfId="38339"/>
    <cellStyle name="Total 3 2 2 3 3 6" xfId="38340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4" xfId="38352"/>
    <cellStyle name="Total 3 2 2 3 4 4" xfId="38353"/>
    <cellStyle name="Total 3 2 2 3 4 4 2" xfId="38354"/>
    <cellStyle name="Total 3 2 2 3 4 5" xfId="38355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4" xfId="38367"/>
    <cellStyle name="Total 3 2 2 3 5 4" xfId="38368"/>
    <cellStyle name="Total 3 2 2 3 5 4 2" xfId="38369"/>
    <cellStyle name="Total 3 2 2 3 5 5" xfId="38370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4" xfId="38376"/>
    <cellStyle name="Total 3 2 2 3 7" xfId="38377"/>
    <cellStyle name="Total 3 2 2 3 7 2" xfId="38378"/>
    <cellStyle name="Total 3 2 2 3 8" xfId="38379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4" xfId="38397"/>
    <cellStyle name="Total 3 2 2 4 2 5" xfId="38398"/>
    <cellStyle name="Total 3 2 2 4 2 5 2" xfId="38399"/>
    <cellStyle name="Total 3 2 2 4 2 6" xfId="38400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4" xfId="38417"/>
    <cellStyle name="Total 3 2 2 4 3 5" xfId="38418"/>
    <cellStyle name="Total 3 2 2 4 3 5 2" xfId="38419"/>
    <cellStyle name="Total 3 2 2 4 3 6" xfId="38420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4" xfId="38432"/>
    <cellStyle name="Total 3 2 2 4 4 4" xfId="38433"/>
    <cellStyle name="Total 3 2 2 4 4 4 2" xfId="38434"/>
    <cellStyle name="Total 3 2 2 4 4 5" xfId="3843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4" xfId="38447"/>
    <cellStyle name="Total 3 2 2 4 5 4" xfId="38448"/>
    <cellStyle name="Total 3 2 2 4 5 4 2" xfId="38449"/>
    <cellStyle name="Total 3 2 2 4 5 5" xfId="38450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4" xfId="38456"/>
    <cellStyle name="Total 3 2 2 4 7" xfId="38457"/>
    <cellStyle name="Total 3 2 2 4 7 2" xfId="38458"/>
    <cellStyle name="Total 3 2 2 4 8" xfId="38459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4" xfId="38476"/>
    <cellStyle name="Total 3 2 2 5 5" xfId="38477"/>
    <cellStyle name="Total 3 2 2 5 5 2" xfId="38478"/>
    <cellStyle name="Total 3 2 2 5 6" xfId="38479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4" xfId="38496"/>
    <cellStyle name="Total 3 2 2 6 5" xfId="38497"/>
    <cellStyle name="Total 3 2 2 6 5 2" xfId="38498"/>
    <cellStyle name="Total 3 2 2 6 6" xfId="38499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4" xfId="38511"/>
    <cellStyle name="Total 3 2 2 7 4" xfId="38512"/>
    <cellStyle name="Total 3 2 2 7 4 2" xfId="38513"/>
    <cellStyle name="Total 3 2 2 7 5" xfId="38514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4" xfId="38526"/>
    <cellStyle name="Total 3 2 2 8 4" xfId="38527"/>
    <cellStyle name="Total 3 2 2 8 4 2" xfId="38528"/>
    <cellStyle name="Total 3 2 2 8 5" xfId="38529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4" xfId="38535"/>
    <cellStyle name="Total 3 2 3" xfId="38536"/>
    <cellStyle name="Total 3 2 3 10" xfId="38537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4" xfId="38555"/>
    <cellStyle name="Total 3 2 3 2 2 5" xfId="38556"/>
    <cellStyle name="Total 3 2 3 2 2 5 2" xfId="38557"/>
    <cellStyle name="Total 3 2 3 2 2 6" xfId="38558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4" xfId="38575"/>
    <cellStyle name="Total 3 2 3 2 3 5" xfId="38576"/>
    <cellStyle name="Total 3 2 3 2 3 5 2" xfId="38577"/>
    <cellStyle name="Total 3 2 3 2 3 6" xfId="38578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4" xfId="38590"/>
    <cellStyle name="Total 3 2 3 2 4 4" xfId="38591"/>
    <cellStyle name="Total 3 2 3 2 4 4 2" xfId="38592"/>
    <cellStyle name="Total 3 2 3 2 4 5" xfId="38593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4" xfId="38605"/>
    <cellStyle name="Total 3 2 3 2 5 4" xfId="38606"/>
    <cellStyle name="Total 3 2 3 2 5 4 2" xfId="38607"/>
    <cellStyle name="Total 3 2 3 2 5 5" xfId="38608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4" xfId="38614"/>
    <cellStyle name="Total 3 2 3 2 7" xfId="38615"/>
    <cellStyle name="Total 3 2 3 2 7 2" xfId="38616"/>
    <cellStyle name="Total 3 2 3 2 8" xfId="38617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4" xfId="38635"/>
    <cellStyle name="Total 3 2 3 3 2 5" xfId="38636"/>
    <cellStyle name="Total 3 2 3 3 2 5 2" xfId="38637"/>
    <cellStyle name="Total 3 2 3 3 2 6" xfId="38638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4" xfId="38655"/>
    <cellStyle name="Total 3 2 3 3 3 5" xfId="38656"/>
    <cellStyle name="Total 3 2 3 3 3 5 2" xfId="38657"/>
    <cellStyle name="Total 3 2 3 3 3 6" xfId="38658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4" xfId="38670"/>
    <cellStyle name="Total 3 2 3 3 4 4" xfId="38671"/>
    <cellStyle name="Total 3 2 3 3 4 4 2" xfId="38672"/>
    <cellStyle name="Total 3 2 3 3 4 5" xfId="386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4" xfId="38685"/>
    <cellStyle name="Total 3 2 3 3 5 4" xfId="38686"/>
    <cellStyle name="Total 3 2 3 3 5 4 2" xfId="38687"/>
    <cellStyle name="Total 3 2 3 3 5 5" xfId="38688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4" xfId="38694"/>
    <cellStyle name="Total 3 2 3 3 7" xfId="38695"/>
    <cellStyle name="Total 3 2 3 3 7 2" xfId="38696"/>
    <cellStyle name="Total 3 2 3 3 8" xfId="38697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4" xfId="38714"/>
    <cellStyle name="Total 3 2 3 4 5" xfId="38715"/>
    <cellStyle name="Total 3 2 3 4 5 2" xfId="38716"/>
    <cellStyle name="Total 3 2 3 4 6" xfId="38717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4" xfId="38734"/>
    <cellStyle name="Total 3 2 3 5 5" xfId="38735"/>
    <cellStyle name="Total 3 2 3 5 5 2" xfId="38736"/>
    <cellStyle name="Total 3 2 3 5 6" xfId="38737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4" xfId="38749"/>
    <cellStyle name="Total 3 2 3 6 4" xfId="38750"/>
    <cellStyle name="Total 3 2 3 6 4 2" xfId="38751"/>
    <cellStyle name="Total 3 2 3 6 5" xfId="38752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4" xfId="38764"/>
    <cellStyle name="Total 3 2 3 7 4" xfId="38765"/>
    <cellStyle name="Total 3 2 3 7 4 2" xfId="38766"/>
    <cellStyle name="Total 3 2 3 7 5" xfId="38767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4" xfId="38792"/>
    <cellStyle name="Total 3 2 4 2 5" xfId="38793"/>
    <cellStyle name="Total 3 2 4 2 5 2" xfId="38794"/>
    <cellStyle name="Total 3 2 4 2 6" xfId="38795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4" xfId="38812"/>
    <cellStyle name="Total 3 2 4 3 5" xfId="38813"/>
    <cellStyle name="Total 3 2 4 3 5 2" xfId="38814"/>
    <cellStyle name="Total 3 2 4 3 6" xfId="38815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4" xfId="38827"/>
    <cellStyle name="Total 3 2 4 4 4" xfId="38828"/>
    <cellStyle name="Total 3 2 4 4 4 2" xfId="38829"/>
    <cellStyle name="Total 3 2 4 4 5" xfId="38830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4" xfId="38842"/>
    <cellStyle name="Total 3 2 4 5 4" xfId="38843"/>
    <cellStyle name="Total 3 2 4 5 4 2" xfId="38844"/>
    <cellStyle name="Total 3 2 4 5 5" xfId="38845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4" xfId="38851"/>
    <cellStyle name="Total 3 2 4 7" xfId="38852"/>
    <cellStyle name="Total 3 2 4 7 2" xfId="38853"/>
    <cellStyle name="Total 3 2 4 8" xfId="38854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4" xfId="38872"/>
    <cellStyle name="Total 3 2 5 2 5" xfId="38873"/>
    <cellStyle name="Total 3 2 5 2 5 2" xfId="38874"/>
    <cellStyle name="Total 3 2 5 2 6" xfId="38875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4" xfId="38892"/>
    <cellStyle name="Total 3 2 5 3 5" xfId="38893"/>
    <cellStyle name="Total 3 2 5 3 5 2" xfId="38894"/>
    <cellStyle name="Total 3 2 5 3 6" xfId="38895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4" xfId="38907"/>
    <cellStyle name="Total 3 2 5 4 4" xfId="38908"/>
    <cellStyle name="Total 3 2 5 4 4 2" xfId="38909"/>
    <cellStyle name="Total 3 2 5 4 5" xfId="3891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4" xfId="38922"/>
    <cellStyle name="Total 3 2 5 5 4" xfId="38923"/>
    <cellStyle name="Total 3 2 5 5 4 2" xfId="38924"/>
    <cellStyle name="Total 3 2 5 5 5" xfId="38925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4" xfId="38931"/>
    <cellStyle name="Total 3 2 5 7" xfId="38932"/>
    <cellStyle name="Total 3 2 5 7 2" xfId="38933"/>
    <cellStyle name="Total 3 2 5 8" xfId="38934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4" xfId="38951"/>
    <cellStyle name="Total 3 2 6 5" xfId="38952"/>
    <cellStyle name="Total 3 2 6 5 2" xfId="38953"/>
    <cellStyle name="Total 3 2 6 6" xfId="38954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4" xfId="38971"/>
    <cellStyle name="Total 3 2 7 5" xfId="38972"/>
    <cellStyle name="Total 3 2 7 5 2" xfId="38973"/>
    <cellStyle name="Total 3 2 7 6" xfId="38974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4" xfId="38986"/>
    <cellStyle name="Total 3 2 8 4" xfId="38987"/>
    <cellStyle name="Total 3 2 8 4 2" xfId="38988"/>
    <cellStyle name="Total 3 2 8 5" xfId="38989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4" xfId="39001"/>
    <cellStyle name="Total 3 2 9 4" xfId="39002"/>
    <cellStyle name="Total 3 2 9 4 2" xfId="39003"/>
    <cellStyle name="Total 3 2 9 5" xfId="39004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2" xfId="39010"/>
    <cellStyle name="Total 3 3 2" xfId="39011"/>
    <cellStyle name="Total 3 3 2 10" xfId="39012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4" xfId="39030"/>
    <cellStyle name="Total 3 3 2 2 2 5" xfId="39031"/>
    <cellStyle name="Total 3 3 2 2 2 5 2" xfId="39032"/>
    <cellStyle name="Total 3 3 2 2 2 6" xfId="39033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4" xfId="39050"/>
    <cellStyle name="Total 3 3 2 2 3 5" xfId="39051"/>
    <cellStyle name="Total 3 3 2 2 3 5 2" xfId="39052"/>
    <cellStyle name="Total 3 3 2 2 3 6" xfId="39053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4" xfId="39065"/>
    <cellStyle name="Total 3 3 2 2 4 4" xfId="39066"/>
    <cellStyle name="Total 3 3 2 2 4 4 2" xfId="39067"/>
    <cellStyle name="Total 3 3 2 2 4 5" xfId="39068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4" xfId="39080"/>
    <cellStyle name="Total 3 3 2 2 5 4" xfId="39081"/>
    <cellStyle name="Total 3 3 2 2 5 4 2" xfId="39082"/>
    <cellStyle name="Total 3 3 2 2 5 5" xfId="39083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4" xfId="39089"/>
    <cellStyle name="Total 3 3 2 2 7" xfId="39090"/>
    <cellStyle name="Total 3 3 2 2 7 2" xfId="39091"/>
    <cellStyle name="Total 3 3 2 2 8" xfId="39092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4" xfId="39110"/>
    <cellStyle name="Total 3 3 2 3 2 5" xfId="39111"/>
    <cellStyle name="Total 3 3 2 3 2 5 2" xfId="39112"/>
    <cellStyle name="Total 3 3 2 3 2 6" xfId="39113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4" xfId="39130"/>
    <cellStyle name="Total 3 3 2 3 3 5" xfId="39131"/>
    <cellStyle name="Total 3 3 2 3 3 5 2" xfId="39132"/>
    <cellStyle name="Total 3 3 2 3 3 6" xfId="39133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4" xfId="39145"/>
    <cellStyle name="Total 3 3 2 3 4 4" xfId="39146"/>
    <cellStyle name="Total 3 3 2 3 4 4 2" xfId="39147"/>
    <cellStyle name="Total 3 3 2 3 4 5" xfId="3914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4" xfId="39160"/>
    <cellStyle name="Total 3 3 2 3 5 4" xfId="39161"/>
    <cellStyle name="Total 3 3 2 3 5 4 2" xfId="39162"/>
    <cellStyle name="Total 3 3 2 3 5 5" xfId="39163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4" xfId="39169"/>
    <cellStyle name="Total 3 3 2 3 7" xfId="39170"/>
    <cellStyle name="Total 3 3 2 3 7 2" xfId="39171"/>
    <cellStyle name="Total 3 3 2 3 8" xfId="39172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4" xfId="39189"/>
    <cellStyle name="Total 3 3 2 4 5" xfId="39190"/>
    <cellStyle name="Total 3 3 2 4 5 2" xfId="39191"/>
    <cellStyle name="Total 3 3 2 4 6" xfId="39192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4" xfId="39209"/>
    <cellStyle name="Total 3 3 2 5 5" xfId="39210"/>
    <cellStyle name="Total 3 3 2 5 5 2" xfId="39211"/>
    <cellStyle name="Total 3 3 2 5 6" xfId="39212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4" xfId="39224"/>
    <cellStyle name="Total 3 3 2 6 4" xfId="39225"/>
    <cellStyle name="Total 3 3 2 6 4 2" xfId="39226"/>
    <cellStyle name="Total 3 3 2 6 5" xfId="39227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4" xfId="39239"/>
    <cellStyle name="Total 3 3 2 7 4" xfId="39240"/>
    <cellStyle name="Total 3 3 2 7 4 2" xfId="39241"/>
    <cellStyle name="Total 3 3 2 7 5" xfId="39242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4" xfId="39267"/>
    <cellStyle name="Total 3 3 3 2 5" xfId="39268"/>
    <cellStyle name="Total 3 3 3 2 5 2" xfId="39269"/>
    <cellStyle name="Total 3 3 3 2 6" xfId="39270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4" xfId="39287"/>
    <cellStyle name="Total 3 3 3 3 5" xfId="39288"/>
    <cellStyle name="Total 3 3 3 3 5 2" xfId="39289"/>
    <cellStyle name="Total 3 3 3 3 6" xfId="39290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4" xfId="39302"/>
    <cellStyle name="Total 3 3 3 4 4" xfId="39303"/>
    <cellStyle name="Total 3 3 3 4 4 2" xfId="39304"/>
    <cellStyle name="Total 3 3 3 4 5" xfId="39305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4" xfId="39317"/>
    <cellStyle name="Total 3 3 3 5 4" xfId="39318"/>
    <cellStyle name="Total 3 3 3 5 4 2" xfId="39319"/>
    <cellStyle name="Total 3 3 3 5 5" xfId="39320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4" xfId="39326"/>
    <cellStyle name="Total 3 3 3 7" xfId="39327"/>
    <cellStyle name="Total 3 3 3 7 2" xfId="39328"/>
    <cellStyle name="Total 3 3 3 8" xfId="39329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4" xfId="39347"/>
    <cellStyle name="Total 3 3 4 2 5" xfId="39348"/>
    <cellStyle name="Total 3 3 4 2 5 2" xfId="39349"/>
    <cellStyle name="Total 3 3 4 2 6" xfId="39350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4" xfId="39367"/>
    <cellStyle name="Total 3 3 4 3 5" xfId="39368"/>
    <cellStyle name="Total 3 3 4 3 5 2" xfId="39369"/>
    <cellStyle name="Total 3 3 4 3 6" xfId="39370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4" xfId="39382"/>
    <cellStyle name="Total 3 3 4 4 4" xfId="39383"/>
    <cellStyle name="Total 3 3 4 4 4 2" xfId="39384"/>
    <cellStyle name="Total 3 3 4 4 5" xfId="3938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4" xfId="39397"/>
    <cellStyle name="Total 3 3 4 5 4" xfId="39398"/>
    <cellStyle name="Total 3 3 4 5 4 2" xfId="39399"/>
    <cellStyle name="Total 3 3 4 5 5" xfId="39400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4" xfId="39406"/>
    <cellStyle name="Total 3 3 4 7" xfId="39407"/>
    <cellStyle name="Total 3 3 4 7 2" xfId="39408"/>
    <cellStyle name="Total 3 3 4 8" xfId="39409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4" xfId="39426"/>
    <cellStyle name="Total 3 3 5 5" xfId="39427"/>
    <cellStyle name="Total 3 3 5 5 2" xfId="39428"/>
    <cellStyle name="Total 3 3 5 6" xfId="39429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4" xfId="39446"/>
    <cellStyle name="Total 3 3 6 5" xfId="39447"/>
    <cellStyle name="Total 3 3 6 5 2" xfId="39448"/>
    <cellStyle name="Total 3 3 6 6" xfId="39449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4" xfId="39461"/>
    <cellStyle name="Total 3 3 7 4" xfId="39462"/>
    <cellStyle name="Total 3 3 7 4 2" xfId="39463"/>
    <cellStyle name="Total 3 3 7 5" xfId="39464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4" xfId="39476"/>
    <cellStyle name="Total 3 3 8 4" xfId="39477"/>
    <cellStyle name="Total 3 3 8 4 2" xfId="39478"/>
    <cellStyle name="Total 3 3 8 5" xfId="39479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4" xfId="39485"/>
    <cellStyle name="Total 3 4" xfId="39486"/>
    <cellStyle name="Total 3 4 10" xfId="39487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4" xfId="39505"/>
    <cellStyle name="Total 3 4 2 2 5" xfId="39506"/>
    <cellStyle name="Total 3 4 2 2 5 2" xfId="39507"/>
    <cellStyle name="Total 3 4 2 2 6" xfId="39508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4" xfId="39525"/>
    <cellStyle name="Total 3 4 2 3 5" xfId="39526"/>
    <cellStyle name="Total 3 4 2 3 5 2" xfId="39527"/>
    <cellStyle name="Total 3 4 2 3 6" xfId="39528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4" xfId="39540"/>
    <cellStyle name="Total 3 4 2 4 4" xfId="39541"/>
    <cellStyle name="Total 3 4 2 4 4 2" xfId="39542"/>
    <cellStyle name="Total 3 4 2 4 5" xfId="39543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4" xfId="39555"/>
    <cellStyle name="Total 3 4 2 5 4" xfId="39556"/>
    <cellStyle name="Total 3 4 2 5 4 2" xfId="39557"/>
    <cellStyle name="Total 3 4 2 5 5" xfId="39558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4" xfId="39564"/>
    <cellStyle name="Total 3 4 2 7" xfId="39565"/>
    <cellStyle name="Total 3 4 2 7 2" xfId="39566"/>
    <cellStyle name="Total 3 4 2 8" xfId="39567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4" xfId="39585"/>
    <cellStyle name="Total 3 4 3 2 5" xfId="39586"/>
    <cellStyle name="Total 3 4 3 2 5 2" xfId="39587"/>
    <cellStyle name="Total 3 4 3 2 6" xfId="39588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4" xfId="39605"/>
    <cellStyle name="Total 3 4 3 3 5" xfId="39606"/>
    <cellStyle name="Total 3 4 3 3 5 2" xfId="39607"/>
    <cellStyle name="Total 3 4 3 3 6" xfId="39608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4" xfId="39620"/>
    <cellStyle name="Total 3 4 3 4 4" xfId="39621"/>
    <cellStyle name="Total 3 4 3 4 4 2" xfId="39622"/>
    <cellStyle name="Total 3 4 3 4 5" xfId="3962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4" xfId="39635"/>
    <cellStyle name="Total 3 4 3 5 4" xfId="39636"/>
    <cellStyle name="Total 3 4 3 5 4 2" xfId="39637"/>
    <cellStyle name="Total 3 4 3 5 5" xfId="39638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4" xfId="39644"/>
    <cellStyle name="Total 3 4 3 7" xfId="39645"/>
    <cellStyle name="Total 3 4 3 7 2" xfId="39646"/>
    <cellStyle name="Total 3 4 3 8" xfId="39647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4" xfId="39664"/>
    <cellStyle name="Total 3 4 4 5" xfId="39665"/>
    <cellStyle name="Total 3 4 4 5 2" xfId="39666"/>
    <cellStyle name="Total 3 4 4 6" xfId="39667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4" xfId="39684"/>
    <cellStyle name="Total 3 4 5 5" xfId="39685"/>
    <cellStyle name="Total 3 4 5 5 2" xfId="39686"/>
    <cellStyle name="Total 3 4 5 6" xfId="39687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4" xfId="39699"/>
    <cellStyle name="Total 3 4 6 4" xfId="39700"/>
    <cellStyle name="Total 3 4 6 4 2" xfId="39701"/>
    <cellStyle name="Total 3 4 6 5" xfId="39702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4" xfId="39714"/>
    <cellStyle name="Total 3 4 7 4" xfId="39715"/>
    <cellStyle name="Total 3 4 7 4 2" xfId="39716"/>
    <cellStyle name="Total 3 4 7 5" xfId="39717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4" xfId="39742"/>
    <cellStyle name="Total 3 5 2 5" xfId="39743"/>
    <cellStyle name="Total 3 5 2 5 2" xfId="39744"/>
    <cellStyle name="Total 3 5 2 6" xfId="39745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4" xfId="39762"/>
    <cellStyle name="Total 3 5 3 5" xfId="39763"/>
    <cellStyle name="Total 3 5 3 5 2" xfId="39764"/>
    <cellStyle name="Total 3 5 3 6" xfId="39765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4" xfId="39777"/>
    <cellStyle name="Total 3 5 4 4" xfId="39778"/>
    <cellStyle name="Total 3 5 4 4 2" xfId="39779"/>
    <cellStyle name="Total 3 5 4 5" xfId="39780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4" xfId="39792"/>
    <cellStyle name="Total 3 5 5 4" xfId="39793"/>
    <cellStyle name="Total 3 5 5 4 2" xfId="39794"/>
    <cellStyle name="Total 3 5 5 5" xfId="39795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4" xfId="39801"/>
    <cellStyle name="Total 3 5 7" xfId="39802"/>
    <cellStyle name="Total 3 5 7 2" xfId="39803"/>
    <cellStyle name="Total 3 5 8" xfId="39804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4" xfId="39822"/>
    <cellStyle name="Total 3 6 2 5" xfId="39823"/>
    <cellStyle name="Total 3 6 2 5 2" xfId="39824"/>
    <cellStyle name="Total 3 6 2 6" xfId="39825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4" xfId="39842"/>
    <cellStyle name="Total 3 6 3 5" xfId="39843"/>
    <cellStyle name="Total 3 6 3 5 2" xfId="39844"/>
    <cellStyle name="Total 3 6 3 6" xfId="39845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4" xfId="39857"/>
    <cellStyle name="Total 3 6 4 4" xfId="39858"/>
    <cellStyle name="Total 3 6 4 4 2" xfId="39859"/>
    <cellStyle name="Total 3 6 4 5" xfId="3986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4" xfId="39872"/>
    <cellStyle name="Total 3 6 5 4" xfId="39873"/>
    <cellStyle name="Total 3 6 5 4 2" xfId="39874"/>
    <cellStyle name="Total 3 6 5 5" xfId="39875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4" xfId="39881"/>
    <cellStyle name="Total 3 6 7" xfId="39882"/>
    <cellStyle name="Total 3 6 7 2" xfId="39883"/>
    <cellStyle name="Total 3 6 8" xfId="39884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4" xfId="39896"/>
    <cellStyle name="Total 3 7 4" xfId="39897"/>
    <cellStyle name="Total 3 7 4 2" xfId="39898"/>
    <cellStyle name="Total 3 7 4 2 2" xfId="39899"/>
    <cellStyle name="Total 3 7 4 2 3" xfId="39900"/>
    <cellStyle name="Total 3 7 4 3" xfId="39901"/>
    <cellStyle name="Total 3 7 4 4" xfId="39902"/>
    <cellStyle name="Total 3 7 5" xfId="39903"/>
    <cellStyle name="Total 3 7 5 2" xfId="39904"/>
    <cellStyle name="Total 3 7 6" xfId="39905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4" xfId="39922"/>
    <cellStyle name="Total 3 8 5" xfId="39923"/>
    <cellStyle name="Total 3 8 5 2" xfId="39924"/>
    <cellStyle name="Total 3 8 6" xfId="39925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4" xfId="39942"/>
    <cellStyle name="Total 3 9 5" xfId="39943"/>
    <cellStyle name="Total 3 9 5 2" xfId="39944"/>
    <cellStyle name="Total 3 9 6" xfId="39945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4" xfId="39958"/>
    <cellStyle name="Total 4 10 4" xfId="39959"/>
    <cellStyle name="Total 4 10 4 2" xfId="39960"/>
    <cellStyle name="Total 4 10 5" xfId="3996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4" xfId="39973"/>
    <cellStyle name="Total 4 11 4" xfId="39974"/>
    <cellStyle name="Total 4 11 4 2" xfId="39975"/>
    <cellStyle name="Total 4 11 5" xfId="39976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4" xfId="39982"/>
    <cellStyle name="Total 4 13" xfId="39983"/>
    <cellStyle name="Total 4 13 2" xfId="39984"/>
    <cellStyle name="Total 4 14" xfId="39985"/>
    <cellStyle name="Total 4 15" xfId="39986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4" xfId="39998"/>
    <cellStyle name="Total 4 2 10 4" xfId="39999"/>
    <cellStyle name="Total 4 2 10 4 2" xfId="40000"/>
    <cellStyle name="Total 4 2 10 5" xfId="40001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4" xfId="40007"/>
    <cellStyle name="Total 4 2 12" xfId="40008"/>
    <cellStyle name="Total 4 2 12 2" xfId="40009"/>
    <cellStyle name="Total 4 2 13" xfId="40010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4" xfId="40017"/>
    <cellStyle name="Total 4 2 2 11" xfId="40018"/>
    <cellStyle name="Total 4 2 2 11 2" xfId="40019"/>
    <cellStyle name="Total 4 2 2 12" xfId="40020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2" xfId="40026"/>
    <cellStyle name="Total 4 2 2 2 2" xfId="40027"/>
    <cellStyle name="Total 4 2 2 2 2 10" xfId="40028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4" xfId="40105"/>
    <cellStyle name="Total 4 2 2 2 2 2 7" xfId="40106"/>
    <cellStyle name="Total 4 2 2 2 2 2 7 2" xfId="40107"/>
    <cellStyle name="Total 4 2 2 2 2 2 8" xfId="40108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4" xfId="40185"/>
    <cellStyle name="Total 4 2 2 2 2 3 7" xfId="40186"/>
    <cellStyle name="Total 4 2 2 2 2 3 7 2" xfId="40187"/>
    <cellStyle name="Total 4 2 2 2 2 3 8" xfId="4018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4" xfId="40205"/>
    <cellStyle name="Total 4 2 2 2 2 4 5" xfId="40206"/>
    <cellStyle name="Total 4 2 2 2 2 4 5 2" xfId="40207"/>
    <cellStyle name="Total 4 2 2 2 2 4 6" xfId="40208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4" xfId="40225"/>
    <cellStyle name="Total 4 2 2 2 2 5 5" xfId="40226"/>
    <cellStyle name="Total 4 2 2 2 2 5 5 2" xfId="40227"/>
    <cellStyle name="Total 4 2 2 2 2 5 6" xfId="40228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4" xfId="40240"/>
    <cellStyle name="Total 4 2 2 2 2 6 4" xfId="40241"/>
    <cellStyle name="Total 4 2 2 2 2 6 4 2" xfId="40242"/>
    <cellStyle name="Total 4 2 2 2 2 6 5" xfId="40243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4" xfId="40255"/>
    <cellStyle name="Total 4 2 2 2 2 7 4" xfId="40256"/>
    <cellStyle name="Total 4 2 2 2 2 7 4 2" xfId="40257"/>
    <cellStyle name="Total 4 2 2 2 2 7 5" xfId="40258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4" xfId="40283"/>
    <cellStyle name="Total 4 2 2 2 3 2 5" xfId="40284"/>
    <cellStyle name="Total 4 2 2 2 3 2 5 2" xfId="40285"/>
    <cellStyle name="Total 4 2 2 2 3 2 6" xfId="40286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4" xfId="40303"/>
    <cellStyle name="Total 4 2 2 2 3 3 5" xfId="40304"/>
    <cellStyle name="Total 4 2 2 2 3 3 5 2" xfId="40305"/>
    <cellStyle name="Total 4 2 2 2 3 3 6" xfId="40306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4" xfId="40318"/>
    <cellStyle name="Total 4 2 2 2 3 4 4" xfId="40319"/>
    <cellStyle name="Total 4 2 2 2 3 4 4 2" xfId="40320"/>
    <cellStyle name="Total 4 2 2 2 3 4 5" xfId="40321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4" xfId="40333"/>
    <cellStyle name="Total 4 2 2 2 3 5 4" xfId="40334"/>
    <cellStyle name="Total 4 2 2 2 3 5 4 2" xfId="40335"/>
    <cellStyle name="Total 4 2 2 2 3 5 5" xfId="40336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4" xfId="40342"/>
    <cellStyle name="Total 4 2 2 2 3 7" xfId="40343"/>
    <cellStyle name="Total 4 2 2 2 3 7 2" xfId="40344"/>
    <cellStyle name="Total 4 2 2 2 3 8" xfId="40345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4" xfId="40363"/>
    <cellStyle name="Total 4 2 2 2 4 2 5" xfId="40364"/>
    <cellStyle name="Total 4 2 2 2 4 2 5 2" xfId="40365"/>
    <cellStyle name="Total 4 2 2 2 4 2 6" xfId="40366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4" xfId="40383"/>
    <cellStyle name="Total 4 2 2 2 4 3 5" xfId="40384"/>
    <cellStyle name="Total 4 2 2 2 4 3 5 2" xfId="40385"/>
    <cellStyle name="Total 4 2 2 2 4 3 6" xfId="40386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4" xfId="40398"/>
    <cellStyle name="Total 4 2 2 2 4 4 4" xfId="40399"/>
    <cellStyle name="Total 4 2 2 2 4 4 4 2" xfId="40400"/>
    <cellStyle name="Total 4 2 2 2 4 4 5" xfId="40401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4" xfId="40413"/>
    <cellStyle name="Total 4 2 2 2 4 5 4" xfId="40414"/>
    <cellStyle name="Total 4 2 2 2 4 5 4 2" xfId="40415"/>
    <cellStyle name="Total 4 2 2 2 4 5 5" xfId="40416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4" xfId="40422"/>
    <cellStyle name="Total 4 2 2 2 4 7" xfId="40423"/>
    <cellStyle name="Total 4 2 2 2 4 7 2" xfId="40424"/>
    <cellStyle name="Total 4 2 2 2 4 8" xfId="404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4" xfId="40442"/>
    <cellStyle name="Total 4 2 2 2 5 5" xfId="40443"/>
    <cellStyle name="Total 4 2 2 2 5 5 2" xfId="40444"/>
    <cellStyle name="Total 4 2 2 2 5 6" xfId="40445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4" xfId="40462"/>
    <cellStyle name="Total 4 2 2 2 6 5" xfId="40463"/>
    <cellStyle name="Total 4 2 2 2 6 5 2" xfId="40464"/>
    <cellStyle name="Total 4 2 2 2 6 6" xfId="40465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4" xfId="40477"/>
    <cellStyle name="Total 4 2 2 2 7 4" xfId="40478"/>
    <cellStyle name="Total 4 2 2 2 7 4 2" xfId="40479"/>
    <cellStyle name="Total 4 2 2 2 7 5" xfId="40480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4" xfId="40492"/>
    <cellStyle name="Total 4 2 2 2 8 4" xfId="40493"/>
    <cellStyle name="Total 4 2 2 2 8 4 2" xfId="40494"/>
    <cellStyle name="Total 4 2 2 2 8 5" xfId="40495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4" xfId="40501"/>
    <cellStyle name="Total 4 2 2 3" xfId="40502"/>
    <cellStyle name="Total 4 2 2 3 10" xfId="40503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4" xfId="40521"/>
    <cellStyle name="Total 4 2 2 3 2 2 5" xfId="40522"/>
    <cellStyle name="Total 4 2 2 3 2 2 5 2" xfId="40523"/>
    <cellStyle name="Total 4 2 2 3 2 2 6" xfId="40524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4" xfId="40541"/>
    <cellStyle name="Total 4 2 2 3 2 3 5" xfId="40542"/>
    <cellStyle name="Total 4 2 2 3 2 3 5 2" xfId="40543"/>
    <cellStyle name="Total 4 2 2 3 2 3 6" xfId="40544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4" xfId="40556"/>
    <cellStyle name="Total 4 2 2 3 2 4 4" xfId="40557"/>
    <cellStyle name="Total 4 2 2 3 2 4 4 2" xfId="40558"/>
    <cellStyle name="Total 4 2 2 3 2 4 5" xfId="40559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4" xfId="40571"/>
    <cellStyle name="Total 4 2 2 3 2 5 4" xfId="40572"/>
    <cellStyle name="Total 4 2 2 3 2 5 4 2" xfId="40573"/>
    <cellStyle name="Total 4 2 2 3 2 5 5" xfId="40574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4" xfId="40580"/>
    <cellStyle name="Total 4 2 2 3 2 7" xfId="40581"/>
    <cellStyle name="Total 4 2 2 3 2 7 2" xfId="40582"/>
    <cellStyle name="Total 4 2 2 3 2 8" xfId="40583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4" xfId="40601"/>
    <cellStyle name="Total 4 2 2 3 3 2 5" xfId="40602"/>
    <cellStyle name="Total 4 2 2 3 3 2 5 2" xfId="40603"/>
    <cellStyle name="Total 4 2 2 3 3 2 6" xfId="40604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4" xfId="40621"/>
    <cellStyle name="Total 4 2 2 3 3 3 5" xfId="40622"/>
    <cellStyle name="Total 4 2 2 3 3 3 5 2" xfId="40623"/>
    <cellStyle name="Total 4 2 2 3 3 3 6" xfId="40624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4" xfId="40636"/>
    <cellStyle name="Total 4 2 2 3 3 4 4" xfId="40637"/>
    <cellStyle name="Total 4 2 2 3 3 4 4 2" xfId="40638"/>
    <cellStyle name="Total 4 2 2 3 3 4 5" xfId="40639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4" xfId="40651"/>
    <cellStyle name="Total 4 2 2 3 3 5 4" xfId="40652"/>
    <cellStyle name="Total 4 2 2 3 3 5 4 2" xfId="40653"/>
    <cellStyle name="Total 4 2 2 3 3 5 5" xfId="40654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4" xfId="40660"/>
    <cellStyle name="Total 4 2 2 3 3 7" xfId="40661"/>
    <cellStyle name="Total 4 2 2 3 3 7 2" xfId="40662"/>
    <cellStyle name="Total 4 2 2 3 3 8" xfId="4066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4" xfId="40680"/>
    <cellStyle name="Total 4 2 2 3 4 5" xfId="40681"/>
    <cellStyle name="Total 4 2 2 3 4 5 2" xfId="40682"/>
    <cellStyle name="Total 4 2 2 3 4 6" xfId="40683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4" xfId="40700"/>
    <cellStyle name="Total 4 2 2 3 5 5" xfId="40701"/>
    <cellStyle name="Total 4 2 2 3 5 5 2" xfId="40702"/>
    <cellStyle name="Total 4 2 2 3 5 6" xfId="40703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4" xfId="40715"/>
    <cellStyle name="Total 4 2 2 3 6 4" xfId="40716"/>
    <cellStyle name="Total 4 2 2 3 6 4 2" xfId="40717"/>
    <cellStyle name="Total 4 2 2 3 6 5" xfId="40718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4" xfId="40730"/>
    <cellStyle name="Total 4 2 2 3 7 4" xfId="40731"/>
    <cellStyle name="Total 4 2 2 3 7 4 2" xfId="40732"/>
    <cellStyle name="Total 4 2 2 3 7 5" xfId="40733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4" xfId="40758"/>
    <cellStyle name="Total 4 2 2 4 2 5" xfId="40759"/>
    <cellStyle name="Total 4 2 2 4 2 5 2" xfId="40760"/>
    <cellStyle name="Total 4 2 2 4 2 6" xfId="40761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4" xfId="40778"/>
    <cellStyle name="Total 4 2 2 4 3 5" xfId="40779"/>
    <cellStyle name="Total 4 2 2 4 3 5 2" xfId="40780"/>
    <cellStyle name="Total 4 2 2 4 3 6" xfId="40781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4" xfId="40793"/>
    <cellStyle name="Total 4 2 2 4 4 4" xfId="40794"/>
    <cellStyle name="Total 4 2 2 4 4 4 2" xfId="40795"/>
    <cellStyle name="Total 4 2 2 4 4 5" xfId="40796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4" xfId="40808"/>
    <cellStyle name="Total 4 2 2 4 5 4" xfId="40809"/>
    <cellStyle name="Total 4 2 2 4 5 4 2" xfId="40810"/>
    <cellStyle name="Total 4 2 2 4 5 5" xfId="40811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4" xfId="40817"/>
    <cellStyle name="Total 4 2 2 4 7" xfId="40818"/>
    <cellStyle name="Total 4 2 2 4 7 2" xfId="40819"/>
    <cellStyle name="Total 4 2 2 4 8" xfId="40820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4" xfId="40838"/>
    <cellStyle name="Total 4 2 2 5 2 5" xfId="40839"/>
    <cellStyle name="Total 4 2 2 5 2 5 2" xfId="40840"/>
    <cellStyle name="Total 4 2 2 5 2 6" xfId="40841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4" xfId="40858"/>
    <cellStyle name="Total 4 2 2 5 3 5" xfId="40859"/>
    <cellStyle name="Total 4 2 2 5 3 5 2" xfId="40860"/>
    <cellStyle name="Total 4 2 2 5 3 6" xfId="40861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4" xfId="40873"/>
    <cellStyle name="Total 4 2 2 5 4 4" xfId="40874"/>
    <cellStyle name="Total 4 2 2 5 4 4 2" xfId="40875"/>
    <cellStyle name="Total 4 2 2 5 4 5" xfId="40876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4" xfId="40888"/>
    <cellStyle name="Total 4 2 2 5 5 4" xfId="40889"/>
    <cellStyle name="Total 4 2 2 5 5 4 2" xfId="40890"/>
    <cellStyle name="Total 4 2 2 5 5 5" xfId="40891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4" xfId="40897"/>
    <cellStyle name="Total 4 2 2 5 7" xfId="40898"/>
    <cellStyle name="Total 4 2 2 5 7 2" xfId="40899"/>
    <cellStyle name="Total 4 2 2 5 8" xfId="4090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4" xfId="40917"/>
    <cellStyle name="Total 4 2 2 6 5" xfId="40918"/>
    <cellStyle name="Total 4 2 2 6 5 2" xfId="40919"/>
    <cellStyle name="Total 4 2 2 6 6" xfId="40920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4" xfId="40937"/>
    <cellStyle name="Total 4 2 2 7 5" xfId="40938"/>
    <cellStyle name="Total 4 2 2 7 5 2" xfId="40939"/>
    <cellStyle name="Total 4 2 2 7 6" xfId="40940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4" xfId="40952"/>
    <cellStyle name="Total 4 2 2 8 4" xfId="40953"/>
    <cellStyle name="Total 4 2 2 8 4 2" xfId="40954"/>
    <cellStyle name="Total 4 2 2 8 5" xfId="40955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4" xfId="40967"/>
    <cellStyle name="Total 4 2 2 9 4" xfId="40968"/>
    <cellStyle name="Total 4 2 2 9 4 2" xfId="40969"/>
    <cellStyle name="Total 4 2 2 9 5" xfId="40970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2" xfId="40976"/>
    <cellStyle name="Total 4 2 3 2" xfId="40977"/>
    <cellStyle name="Total 4 2 3 2 10" xfId="40978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4" xfId="40996"/>
    <cellStyle name="Total 4 2 3 2 2 2 5" xfId="40997"/>
    <cellStyle name="Total 4 2 3 2 2 2 5 2" xfId="40998"/>
    <cellStyle name="Total 4 2 3 2 2 2 6" xfId="40999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4" xfId="41016"/>
    <cellStyle name="Total 4 2 3 2 2 3 5" xfId="41017"/>
    <cellStyle name="Total 4 2 3 2 2 3 5 2" xfId="41018"/>
    <cellStyle name="Total 4 2 3 2 2 3 6" xfId="41019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4" xfId="41031"/>
    <cellStyle name="Total 4 2 3 2 2 4 4" xfId="41032"/>
    <cellStyle name="Total 4 2 3 2 2 4 4 2" xfId="41033"/>
    <cellStyle name="Total 4 2 3 2 2 4 5" xfId="41034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4" xfId="41046"/>
    <cellStyle name="Total 4 2 3 2 2 5 4" xfId="41047"/>
    <cellStyle name="Total 4 2 3 2 2 5 4 2" xfId="41048"/>
    <cellStyle name="Total 4 2 3 2 2 5 5" xfId="41049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4" xfId="41055"/>
    <cellStyle name="Total 4 2 3 2 2 7" xfId="41056"/>
    <cellStyle name="Total 4 2 3 2 2 7 2" xfId="41057"/>
    <cellStyle name="Total 4 2 3 2 2 8" xfId="41058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4" xfId="41076"/>
    <cellStyle name="Total 4 2 3 2 3 2 5" xfId="41077"/>
    <cellStyle name="Total 4 2 3 2 3 2 5 2" xfId="41078"/>
    <cellStyle name="Total 4 2 3 2 3 2 6" xfId="41079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4" xfId="41096"/>
    <cellStyle name="Total 4 2 3 2 3 3 5" xfId="41097"/>
    <cellStyle name="Total 4 2 3 2 3 3 5 2" xfId="41098"/>
    <cellStyle name="Total 4 2 3 2 3 3 6" xfId="41099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4" xfId="41111"/>
    <cellStyle name="Total 4 2 3 2 3 4 4" xfId="41112"/>
    <cellStyle name="Total 4 2 3 2 3 4 4 2" xfId="41113"/>
    <cellStyle name="Total 4 2 3 2 3 4 5" xfId="41114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4" xfId="41126"/>
    <cellStyle name="Total 4 2 3 2 3 5 4" xfId="41127"/>
    <cellStyle name="Total 4 2 3 2 3 5 4 2" xfId="41128"/>
    <cellStyle name="Total 4 2 3 2 3 5 5" xfId="41129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4" xfId="41135"/>
    <cellStyle name="Total 4 2 3 2 3 7" xfId="41136"/>
    <cellStyle name="Total 4 2 3 2 3 7 2" xfId="41137"/>
    <cellStyle name="Total 4 2 3 2 3 8" xfId="4113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4" xfId="41155"/>
    <cellStyle name="Total 4 2 3 2 4 5" xfId="41156"/>
    <cellStyle name="Total 4 2 3 2 4 5 2" xfId="41157"/>
    <cellStyle name="Total 4 2 3 2 4 6" xfId="41158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4" xfId="41175"/>
    <cellStyle name="Total 4 2 3 2 5 5" xfId="41176"/>
    <cellStyle name="Total 4 2 3 2 5 5 2" xfId="41177"/>
    <cellStyle name="Total 4 2 3 2 5 6" xfId="41178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4" xfId="41190"/>
    <cellStyle name="Total 4 2 3 2 6 4" xfId="41191"/>
    <cellStyle name="Total 4 2 3 2 6 4 2" xfId="41192"/>
    <cellStyle name="Total 4 2 3 2 6 5" xfId="41193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4" xfId="41205"/>
    <cellStyle name="Total 4 2 3 2 7 4" xfId="41206"/>
    <cellStyle name="Total 4 2 3 2 7 4 2" xfId="41207"/>
    <cellStyle name="Total 4 2 3 2 7 5" xfId="41208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4" xfId="41233"/>
    <cellStyle name="Total 4 2 3 3 2 5" xfId="41234"/>
    <cellStyle name="Total 4 2 3 3 2 5 2" xfId="41235"/>
    <cellStyle name="Total 4 2 3 3 2 6" xfId="41236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4" xfId="41253"/>
    <cellStyle name="Total 4 2 3 3 3 5" xfId="41254"/>
    <cellStyle name="Total 4 2 3 3 3 5 2" xfId="41255"/>
    <cellStyle name="Total 4 2 3 3 3 6" xfId="41256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4" xfId="41268"/>
    <cellStyle name="Total 4 2 3 3 4 4" xfId="41269"/>
    <cellStyle name="Total 4 2 3 3 4 4 2" xfId="41270"/>
    <cellStyle name="Total 4 2 3 3 4 5" xfId="41271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4" xfId="41283"/>
    <cellStyle name="Total 4 2 3 3 5 4" xfId="41284"/>
    <cellStyle name="Total 4 2 3 3 5 4 2" xfId="41285"/>
    <cellStyle name="Total 4 2 3 3 5 5" xfId="41286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4" xfId="41292"/>
    <cellStyle name="Total 4 2 3 3 7" xfId="41293"/>
    <cellStyle name="Total 4 2 3 3 7 2" xfId="41294"/>
    <cellStyle name="Total 4 2 3 3 8" xfId="41295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4" xfId="41313"/>
    <cellStyle name="Total 4 2 3 4 2 5" xfId="41314"/>
    <cellStyle name="Total 4 2 3 4 2 5 2" xfId="41315"/>
    <cellStyle name="Total 4 2 3 4 2 6" xfId="41316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4" xfId="41333"/>
    <cellStyle name="Total 4 2 3 4 3 5" xfId="41334"/>
    <cellStyle name="Total 4 2 3 4 3 5 2" xfId="41335"/>
    <cellStyle name="Total 4 2 3 4 3 6" xfId="41336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4" xfId="41348"/>
    <cellStyle name="Total 4 2 3 4 4 4" xfId="41349"/>
    <cellStyle name="Total 4 2 3 4 4 4 2" xfId="41350"/>
    <cellStyle name="Total 4 2 3 4 4 5" xfId="41351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4" xfId="41363"/>
    <cellStyle name="Total 4 2 3 4 5 4" xfId="41364"/>
    <cellStyle name="Total 4 2 3 4 5 4 2" xfId="41365"/>
    <cellStyle name="Total 4 2 3 4 5 5" xfId="41366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4" xfId="41372"/>
    <cellStyle name="Total 4 2 3 4 7" xfId="41373"/>
    <cellStyle name="Total 4 2 3 4 7 2" xfId="41374"/>
    <cellStyle name="Total 4 2 3 4 8" xfId="4137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4" xfId="41392"/>
    <cellStyle name="Total 4 2 3 5 5" xfId="41393"/>
    <cellStyle name="Total 4 2 3 5 5 2" xfId="41394"/>
    <cellStyle name="Total 4 2 3 5 6" xfId="41395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4" xfId="41412"/>
    <cellStyle name="Total 4 2 3 6 5" xfId="41413"/>
    <cellStyle name="Total 4 2 3 6 5 2" xfId="41414"/>
    <cellStyle name="Total 4 2 3 6 6" xfId="41415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4" xfId="41427"/>
    <cellStyle name="Total 4 2 3 7 4" xfId="41428"/>
    <cellStyle name="Total 4 2 3 7 4 2" xfId="41429"/>
    <cellStyle name="Total 4 2 3 7 5" xfId="41430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4" xfId="41442"/>
    <cellStyle name="Total 4 2 3 8 4" xfId="41443"/>
    <cellStyle name="Total 4 2 3 8 4 2" xfId="41444"/>
    <cellStyle name="Total 4 2 3 8 5" xfId="41445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4" xfId="41451"/>
    <cellStyle name="Total 4 2 4" xfId="41452"/>
    <cellStyle name="Total 4 2 4 10" xfId="41453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4" xfId="41471"/>
    <cellStyle name="Total 4 2 4 2 2 5" xfId="41472"/>
    <cellStyle name="Total 4 2 4 2 2 5 2" xfId="41473"/>
    <cellStyle name="Total 4 2 4 2 2 6" xfId="41474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4" xfId="41491"/>
    <cellStyle name="Total 4 2 4 2 3 5" xfId="41492"/>
    <cellStyle name="Total 4 2 4 2 3 5 2" xfId="41493"/>
    <cellStyle name="Total 4 2 4 2 3 6" xfId="41494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4" xfId="41506"/>
    <cellStyle name="Total 4 2 4 2 4 4" xfId="41507"/>
    <cellStyle name="Total 4 2 4 2 4 4 2" xfId="41508"/>
    <cellStyle name="Total 4 2 4 2 4 5" xfId="41509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4" xfId="41521"/>
    <cellStyle name="Total 4 2 4 2 5 4" xfId="41522"/>
    <cellStyle name="Total 4 2 4 2 5 4 2" xfId="41523"/>
    <cellStyle name="Total 4 2 4 2 5 5" xfId="41524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4" xfId="41530"/>
    <cellStyle name="Total 4 2 4 2 7" xfId="41531"/>
    <cellStyle name="Total 4 2 4 2 7 2" xfId="41532"/>
    <cellStyle name="Total 4 2 4 2 8" xfId="41533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4" xfId="41551"/>
    <cellStyle name="Total 4 2 4 3 2 5" xfId="41552"/>
    <cellStyle name="Total 4 2 4 3 2 5 2" xfId="41553"/>
    <cellStyle name="Total 4 2 4 3 2 6" xfId="41554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4" xfId="41571"/>
    <cellStyle name="Total 4 2 4 3 3 5" xfId="41572"/>
    <cellStyle name="Total 4 2 4 3 3 5 2" xfId="41573"/>
    <cellStyle name="Total 4 2 4 3 3 6" xfId="41574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4" xfId="41586"/>
    <cellStyle name="Total 4 2 4 3 4 4" xfId="41587"/>
    <cellStyle name="Total 4 2 4 3 4 4 2" xfId="41588"/>
    <cellStyle name="Total 4 2 4 3 4 5" xfId="41589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4" xfId="41601"/>
    <cellStyle name="Total 4 2 4 3 5 4" xfId="41602"/>
    <cellStyle name="Total 4 2 4 3 5 4 2" xfId="41603"/>
    <cellStyle name="Total 4 2 4 3 5 5" xfId="41604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4" xfId="41610"/>
    <cellStyle name="Total 4 2 4 3 7" xfId="41611"/>
    <cellStyle name="Total 4 2 4 3 7 2" xfId="41612"/>
    <cellStyle name="Total 4 2 4 3 8" xfId="4161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4" xfId="41630"/>
    <cellStyle name="Total 4 2 4 4 5" xfId="41631"/>
    <cellStyle name="Total 4 2 4 4 5 2" xfId="41632"/>
    <cellStyle name="Total 4 2 4 4 6" xfId="41633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4" xfId="41650"/>
    <cellStyle name="Total 4 2 4 5 5" xfId="41651"/>
    <cellStyle name="Total 4 2 4 5 5 2" xfId="41652"/>
    <cellStyle name="Total 4 2 4 5 6" xfId="41653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4" xfId="41665"/>
    <cellStyle name="Total 4 2 4 6 4" xfId="41666"/>
    <cellStyle name="Total 4 2 4 6 4 2" xfId="41667"/>
    <cellStyle name="Total 4 2 4 6 5" xfId="41668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4" xfId="41680"/>
    <cellStyle name="Total 4 2 4 7 4" xfId="41681"/>
    <cellStyle name="Total 4 2 4 7 4 2" xfId="41682"/>
    <cellStyle name="Total 4 2 4 7 5" xfId="41683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4" xfId="41708"/>
    <cellStyle name="Total 4 2 5 2 5" xfId="41709"/>
    <cellStyle name="Total 4 2 5 2 5 2" xfId="41710"/>
    <cellStyle name="Total 4 2 5 2 6" xfId="41711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4" xfId="41728"/>
    <cellStyle name="Total 4 2 5 3 5" xfId="41729"/>
    <cellStyle name="Total 4 2 5 3 5 2" xfId="41730"/>
    <cellStyle name="Total 4 2 5 3 6" xfId="41731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4" xfId="41743"/>
    <cellStyle name="Total 4 2 5 4 4" xfId="41744"/>
    <cellStyle name="Total 4 2 5 4 4 2" xfId="41745"/>
    <cellStyle name="Total 4 2 5 4 5" xfId="41746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4" xfId="41758"/>
    <cellStyle name="Total 4 2 5 5 4" xfId="41759"/>
    <cellStyle name="Total 4 2 5 5 4 2" xfId="41760"/>
    <cellStyle name="Total 4 2 5 5 5" xfId="41761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4" xfId="41767"/>
    <cellStyle name="Total 4 2 5 7" xfId="41768"/>
    <cellStyle name="Total 4 2 5 7 2" xfId="41769"/>
    <cellStyle name="Total 4 2 5 8" xfId="41770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4" xfId="41788"/>
    <cellStyle name="Total 4 2 6 2 5" xfId="41789"/>
    <cellStyle name="Total 4 2 6 2 5 2" xfId="41790"/>
    <cellStyle name="Total 4 2 6 2 6" xfId="41791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4" xfId="41808"/>
    <cellStyle name="Total 4 2 6 3 5" xfId="41809"/>
    <cellStyle name="Total 4 2 6 3 5 2" xfId="41810"/>
    <cellStyle name="Total 4 2 6 3 6" xfId="41811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4" xfId="41823"/>
    <cellStyle name="Total 4 2 6 4 4" xfId="41824"/>
    <cellStyle name="Total 4 2 6 4 4 2" xfId="41825"/>
    <cellStyle name="Total 4 2 6 4 5" xfId="41826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4" xfId="41838"/>
    <cellStyle name="Total 4 2 6 5 4" xfId="41839"/>
    <cellStyle name="Total 4 2 6 5 4 2" xfId="41840"/>
    <cellStyle name="Total 4 2 6 5 5" xfId="41841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4" xfId="41847"/>
    <cellStyle name="Total 4 2 6 7" xfId="41848"/>
    <cellStyle name="Total 4 2 6 7 2" xfId="41849"/>
    <cellStyle name="Total 4 2 6 8" xfId="4185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4" xfId="41867"/>
    <cellStyle name="Total 4 2 7 5" xfId="41868"/>
    <cellStyle name="Total 4 2 7 5 2" xfId="41869"/>
    <cellStyle name="Total 4 2 7 6" xfId="41870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4" xfId="41887"/>
    <cellStyle name="Total 4 2 8 5" xfId="41888"/>
    <cellStyle name="Total 4 2 8 5 2" xfId="41889"/>
    <cellStyle name="Total 4 2 8 6" xfId="41890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4" xfId="41902"/>
    <cellStyle name="Total 4 2 9 4" xfId="41903"/>
    <cellStyle name="Total 4 2 9 4 2" xfId="41904"/>
    <cellStyle name="Total 4 2 9 5" xfId="41905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4" xfId="41912"/>
    <cellStyle name="Total 4 3 11" xfId="41913"/>
    <cellStyle name="Total 4 3 11 2" xfId="41914"/>
    <cellStyle name="Total 4 3 12" xfId="41915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2" xfId="41921"/>
    <cellStyle name="Total 4 3 2 2" xfId="41922"/>
    <cellStyle name="Total 4 3 2 2 10" xfId="41923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4" xfId="41941"/>
    <cellStyle name="Total 4 3 2 2 2 2 5" xfId="41942"/>
    <cellStyle name="Total 4 3 2 2 2 2 5 2" xfId="41943"/>
    <cellStyle name="Total 4 3 2 2 2 2 6" xfId="41944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4" xfId="41961"/>
    <cellStyle name="Total 4 3 2 2 2 3 5" xfId="41962"/>
    <cellStyle name="Total 4 3 2 2 2 3 5 2" xfId="41963"/>
    <cellStyle name="Total 4 3 2 2 2 3 6" xfId="41964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4" xfId="41976"/>
    <cellStyle name="Total 4 3 2 2 2 4 4" xfId="41977"/>
    <cellStyle name="Total 4 3 2 2 2 4 4 2" xfId="41978"/>
    <cellStyle name="Total 4 3 2 2 2 4 5" xfId="41979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4" xfId="41991"/>
    <cellStyle name="Total 4 3 2 2 2 5 4" xfId="41992"/>
    <cellStyle name="Total 4 3 2 2 2 5 4 2" xfId="41993"/>
    <cellStyle name="Total 4 3 2 2 2 5 5" xfId="41994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4" xfId="42000"/>
    <cellStyle name="Total 4 3 2 2 2 7" xfId="42001"/>
    <cellStyle name="Total 4 3 2 2 2 7 2" xfId="42002"/>
    <cellStyle name="Total 4 3 2 2 2 8" xfId="42003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4" xfId="42021"/>
    <cellStyle name="Total 4 3 2 2 3 2 5" xfId="42022"/>
    <cellStyle name="Total 4 3 2 2 3 2 5 2" xfId="42023"/>
    <cellStyle name="Total 4 3 2 2 3 2 6" xfId="42024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4" xfId="42041"/>
    <cellStyle name="Total 4 3 2 2 3 3 5" xfId="42042"/>
    <cellStyle name="Total 4 3 2 2 3 3 5 2" xfId="42043"/>
    <cellStyle name="Total 4 3 2 2 3 3 6" xfId="42044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4" xfId="42056"/>
    <cellStyle name="Total 4 3 2 2 3 4 4" xfId="42057"/>
    <cellStyle name="Total 4 3 2 2 3 4 4 2" xfId="42058"/>
    <cellStyle name="Total 4 3 2 2 3 4 5" xfId="42059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4" xfId="42071"/>
    <cellStyle name="Total 4 3 2 2 3 5 4" xfId="42072"/>
    <cellStyle name="Total 4 3 2 2 3 5 4 2" xfId="42073"/>
    <cellStyle name="Total 4 3 2 2 3 5 5" xfId="42074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4" xfId="42080"/>
    <cellStyle name="Total 4 3 2 2 3 7" xfId="42081"/>
    <cellStyle name="Total 4 3 2 2 3 7 2" xfId="42082"/>
    <cellStyle name="Total 4 3 2 2 3 8" xfId="42083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4" xfId="42100"/>
    <cellStyle name="Total 4 3 2 2 4 5" xfId="42101"/>
    <cellStyle name="Total 4 3 2 2 4 5 2" xfId="42102"/>
    <cellStyle name="Total 4 3 2 2 4 6" xfId="42103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4" xfId="42120"/>
    <cellStyle name="Total 4 3 2 2 5 5" xfId="42121"/>
    <cellStyle name="Total 4 3 2 2 5 5 2" xfId="42122"/>
    <cellStyle name="Total 4 3 2 2 5 6" xfId="42123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4" xfId="42135"/>
    <cellStyle name="Total 4 3 2 2 6 4" xfId="42136"/>
    <cellStyle name="Total 4 3 2 2 6 4 2" xfId="42137"/>
    <cellStyle name="Total 4 3 2 2 6 5" xfId="4213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4" xfId="42150"/>
    <cellStyle name="Total 4 3 2 2 7 4" xfId="42151"/>
    <cellStyle name="Total 4 3 2 2 7 4 2" xfId="42152"/>
    <cellStyle name="Total 4 3 2 2 7 5" xfId="42153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4" xfId="42178"/>
    <cellStyle name="Total 4 3 2 3 2 5" xfId="42179"/>
    <cellStyle name="Total 4 3 2 3 2 5 2" xfId="42180"/>
    <cellStyle name="Total 4 3 2 3 2 6" xfId="42181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4" xfId="42198"/>
    <cellStyle name="Total 4 3 2 3 3 5" xfId="42199"/>
    <cellStyle name="Total 4 3 2 3 3 5 2" xfId="42200"/>
    <cellStyle name="Total 4 3 2 3 3 6" xfId="42201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4" xfId="42213"/>
    <cellStyle name="Total 4 3 2 3 4 4" xfId="42214"/>
    <cellStyle name="Total 4 3 2 3 4 4 2" xfId="42215"/>
    <cellStyle name="Total 4 3 2 3 4 5" xfId="42216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4" xfId="42228"/>
    <cellStyle name="Total 4 3 2 3 5 4" xfId="42229"/>
    <cellStyle name="Total 4 3 2 3 5 4 2" xfId="42230"/>
    <cellStyle name="Total 4 3 2 3 5 5" xfId="42231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4" xfId="42237"/>
    <cellStyle name="Total 4 3 2 3 7" xfId="42238"/>
    <cellStyle name="Total 4 3 2 3 7 2" xfId="42239"/>
    <cellStyle name="Total 4 3 2 3 8" xfId="42240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4" xfId="42258"/>
    <cellStyle name="Total 4 3 2 4 2 5" xfId="42259"/>
    <cellStyle name="Total 4 3 2 4 2 5 2" xfId="42260"/>
    <cellStyle name="Total 4 3 2 4 2 6" xfId="42261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4" xfId="42278"/>
    <cellStyle name="Total 4 3 2 4 3 5" xfId="42279"/>
    <cellStyle name="Total 4 3 2 4 3 5 2" xfId="42280"/>
    <cellStyle name="Total 4 3 2 4 3 6" xfId="42281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4" xfId="42293"/>
    <cellStyle name="Total 4 3 2 4 4 4" xfId="42294"/>
    <cellStyle name="Total 4 3 2 4 4 4 2" xfId="42295"/>
    <cellStyle name="Total 4 3 2 4 4 5" xfId="42296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4" xfId="42308"/>
    <cellStyle name="Total 4 3 2 4 5 4" xfId="42309"/>
    <cellStyle name="Total 4 3 2 4 5 4 2" xfId="42310"/>
    <cellStyle name="Total 4 3 2 4 5 5" xfId="42311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4" xfId="42317"/>
    <cellStyle name="Total 4 3 2 4 7" xfId="42318"/>
    <cellStyle name="Total 4 3 2 4 7 2" xfId="42319"/>
    <cellStyle name="Total 4 3 2 4 8" xfId="42320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4" xfId="42337"/>
    <cellStyle name="Total 4 3 2 5 5" xfId="42338"/>
    <cellStyle name="Total 4 3 2 5 5 2" xfId="42339"/>
    <cellStyle name="Total 4 3 2 5 6" xfId="42340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4" xfId="42357"/>
    <cellStyle name="Total 4 3 2 6 5" xfId="42358"/>
    <cellStyle name="Total 4 3 2 6 5 2" xfId="42359"/>
    <cellStyle name="Total 4 3 2 6 6" xfId="42360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4" xfId="42372"/>
    <cellStyle name="Total 4 3 2 7 4" xfId="42373"/>
    <cellStyle name="Total 4 3 2 7 4 2" xfId="42374"/>
    <cellStyle name="Total 4 3 2 7 5" xfId="4237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4" xfId="42387"/>
    <cellStyle name="Total 4 3 2 8 4" xfId="42388"/>
    <cellStyle name="Total 4 3 2 8 4 2" xfId="42389"/>
    <cellStyle name="Total 4 3 2 8 5" xfId="42390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4" xfId="42396"/>
    <cellStyle name="Total 4 3 3" xfId="42397"/>
    <cellStyle name="Total 4 3 3 10" xfId="42398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4" xfId="42416"/>
    <cellStyle name="Total 4 3 3 2 2 5" xfId="42417"/>
    <cellStyle name="Total 4 3 3 2 2 5 2" xfId="42418"/>
    <cellStyle name="Total 4 3 3 2 2 6" xfId="42419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4" xfId="42436"/>
    <cellStyle name="Total 4 3 3 2 3 5" xfId="42437"/>
    <cellStyle name="Total 4 3 3 2 3 5 2" xfId="42438"/>
    <cellStyle name="Total 4 3 3 2 3 6" xfId="42439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4" xfId="42451"/>
    <cellStyle name="Total 4 3 3 2 4 4" xfId="42452"/>
    <cellStyle name="Total 4 3 3 2 4 4 2" xfId="42453"/>
    <cellStyle name="Total 4 3 3 2 4 5" xfId="42454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4" xfId="42466"/>
    <cellStyle name="Total 4 3 3 2 5 4" xfId="42467"/>
    <cellStyle name="Total 4 3 3 2 5 4 2" xfId="42468"/>
    <cellStyle name="Total 4 3 3 2 5 5" xfId="42469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4" xfId="42475"/>
    <cellStyle name="Total 4 3 3 2 7" xfId="42476"/>
    <cellStyle name="Total 4 3 3 2 7 2" xfId="42477"/>
    <cellStyle name="Total 4 3 3 2 8" xfId="42478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4" xfId="42496"/>
    <cellStyle name="Total 4 3 3 3 2 5" xfId="42497"/>
    <cellStyle name="Total 4 3 3 3 2 5 2" xfId="42498"/>
    <cellStyle name="Total 4 3 3 3 2 6" xfId="42499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4" xfId="42516"/>
    <cellStyle name="Total 4 3 3 3 3 5" xfId="42517"/>
    <cellStyle name="Total 4 3 3 3 3 5 2" xfId="42518"/>
    <cellStyle name="Total 4 3 3 3 3 6" xfId="42519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4" xfId="42531"/>
    <cellStyle name="Total 4 3 3 3 4 4" xfId="42532"/>
    <cellStyle name="Total 4 3 3 3 4 4 2" xfId="42533"/>
    <cellStyle name="Total 4 3 3 3 4 5" xfId="42534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4" xfId="42546"/>
    <cellStyle name="Total 4 3 3 3 5 4" xfId="42547"/>
    <cellStyle name="Total 4 3 3 3 5 4 2" xfId="42548"/>
    <cellStyle name="Total 4 3 3 3 5 5" xfId="42549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4" xfId="42555"/>
    <cellStyle name="Total 4 3 3 3 7" xfId="42556"/>
    <cellStyle name="Total 4 3 3 3 7 2" xfId="42557"/>
    <cellStyle name="Total 4 3 3 3 8" xfId="42558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4" xfId="42575"/>
    <cellStyle name="Total 4 3 3 4 5" xfId="42576"/>
    <cellStyle name="Total 4 3 3 4 5 2" xfId="42577"/>
    <cellStyle name="Total 4 3 3 4 6" xfId="42578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4" xfId="42595"/>
    <cellStyle name="Total 4 3 3 5 5" xfId="42596"/>
    <cellStyle name="Total 4 3 3 5 5 2" xfId="42597"/>
    <cellStyle name="Total 4 3 3 5 6" xfId="42598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4" xfId="42610"/>
    <cellStyle name="Total 4 3 3 6 4" xfId="42611"/>
    <cellStyle name="Total 4 3 3 6 4 2" xfId="42612"/>
    <cellStyle name="Total 4 3 3 6 5" xfId="4261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4" xfId="42625"/>
    <cellStyle name="Total 4 3 3 7 4" xfId="42626"/>
    <cellStyle name="Total 4 3 3 7 4 2" xfId="42627"/>
    <cellStyle name="Total 4 3 3 7 5" xfId="42628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4" xfId="42653"/>
    <cellStyle name="Total 4 3 4 2 5" xfId="42654"/>
    <cellStyle name="Total 4 3 4 2 5 2" xfId="42655"/>
    <cellStyle name="Total 4 3 4 2 6" xfId="42656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4" xfId="42673"/>
    <cellStyle name="Total 4 3 4 3 5" xfId="42674"/>
    <cellStyle name="Total 4 3 4 3 5 2" xfId="42675"/>
    <cellStyle name="Total 4 3 4 3 6" xfId="42676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4" xfId="42688"/>
    <cellStyle name="Total 4 3 4 4 4" xfId="42689"/>
    <cellStyle name="Total 4 3 4 4 4 2" xfId="42690"/>
    <cellStyle name="Total 4 3 4 4 5" xfId="42691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4" xfId="42703"/>
    <cellStyle name="Total 4 3 4 5 4" xfId="42704"/>
    <cellStyle name="Total 4 3 4 5 4 2" xfId="42705"/>
    <cellStyle name="Total 4 3 4 5 5" xfId="42706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4" xfId="42712"/>
    <cellStyle name="Total 4 3 4 7" xfId="42713"/>
    <cellStyle name="Total 4 3 4 7 2" xfId="42714"/>
    <cellStyle name="Total 4 3 4 8" xfId="42715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4" xfId="42733"/>
    <cellStyle name="Total 4 3 5 2 5" xfId="42734"/>
    <cellStyle name="Total 4 3 5 2 5 2" xfId="42735"/>
    <cellStyle name="Total 4 3 5 2 6" xfId="42736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4" xfId="42753"/>
    <cellStyle name="Total 4 3 5 3 5" xfId="42754"/>
    <cellStyle name="Total 4 3 5 3 5 2" xfId="42755"/>
    <cellStyle name="Total 4 3 5 3 6" xfId="42756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4" xfId="42768"/>
    <cellStyle name="Total 4 3 5 4 4" xfId="42769"/>
    <cellStyle name="Total 4 3 5 4 4 2" xfId="42770"/>
    <cellStyle name="Total 4 3 5 4 5" xfId="42771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4" xfId="42783"/>
    <cellStyle name="Total 4 3 5 5 4" xfId="42784"/>
    <cellStyle name="Total 4 3 5 5 4 2" xfId="42785"/>
    <cellStyle name="Total 4 3 5 5 5" xfId="42786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4" xfId="42792"/>
    <cellStyle name="Total 4 3 5 7" xfId="42793"/>
    <cellStyle name="Total 4 3 5 7 2" xfId="42794"/>
    <cellStyle name="Total 4 3 5 8" xfId="42795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4" xfId="42812"/>
    <cellStyle name="Total 4 3 6 5" xfId="42813"/>
    <cellStyle name="Total 4 3 6 5 2" xfId="42814"/>
    <cellStyle name="Total 4 3 6 6" xfId="42815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4" xfId="42832"/>
    <cellStyle name="Total 4 3 7 5" xfId="42833"/>
    <cellStyle name="Total 4 3 7 5 2" xfId="42834"/>
    <cellStyle name="Total 4 3 7 6" xfId="42835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4" xfId="42847"/>
    <cellStyle name="Total 4 3 8 4" xfId="42848"/>
    <cellStyle name="Total 4 3 8 4 2" xfId="42849"/>
    <cellStyle name="Total 4 3 8 5" xfId="4285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4" xfId="42862"/>
    <cellStyle name="Total 4 3 9 4" xfId="42863"/>
    <cellStyle name="Total 4 3 9 4 2" xfId="42864"/>
    <cellStyle name="Total 4 3 9 5" xfId="42865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2" xfId="42871"/>
    <cellStyle name="Total 4 4 2" xfId="42872"/>
    <cellStyle name="Total 4 4 2 10" xfId="42873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4" xfId="42891"/>
    <cellStyle name="Total 4 4 2 2 2 5" xfId="42892"/>
    <cellStyle name="Total 4 4 2 2 2 5 2" xfId="42893"/>
    <cellStyle name="Total 4 4 2 2 2 6" xfId="42894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4" xfId="42911"/>
    <cellStyle name="Total 4 4 2 2 3 5" xfId="42912"/>
    <cellStyle name="Total 4 4 2 2 3 5 2" xfId="42913"/>
    <cellStyle name="Total 4 4 2 2 3 6" xfId="42914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4" xfId="42926"/>
    <cellStyle name="Total 4 4 2 2 4 4" xfId="42927"/>
    <cellStyle name="Total 4 4 2 2 4 4 2" xfId="42928"/>
    <cellStyle name="Total 4 4 2 2 4 5" xfId="42929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4" xfId="42941"/>
    <cellStyle name="Total 4 4 2 2 5 4" xfId="42942"/>
    <cellStyle name="Total 4 4 2 2 5 4 2" xfId="42943"/>
    <cellStyle name="Total 4 4 2 2 5 5" xfId="42944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4" xfId="42950"/>
    <cellStyle name="Total 4 4 2 2 7" xfId="42951"/>
    <cellStyle name="Total 4 4 2 2 7 2" xfId="42952"/>
    <cellStyle name="Total 4 4 2 2 8" xfId="42953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4" xfId="42971"/>
    <cellStyle name="Total 4 4 2 3 2 5" xfId="42972"/>
    <cellStyle name="Total 4 4 2 3 2 5 2" xfId="42973"/>
    <cellStyle name="Total 4 4 2 3 2 6" xfId="42974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4" xfId="42991"/>
    <cellStyle name="Total 4 4 2 3 3 5" xfId="42992"/>
    <cellStyle name="Total 4 4 2 3 3 5 2" xfId="42993"/>
    <cellStyle name="Total 4 4 2 3 3 6" xfId="42994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4" xfId="43006"/>
    <cellStyle name="Total 4 4 2 3 4 4" xfId="43007"/>
    <cellStyle name="Total 4 4 2 3 4 4 2" xfId="43008"/>
    <cellStyle name="Total 4 4 2 3 4 5" xfId="43009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4" xfId="43021"/>
    <cellStyle name="Total 4 4 2 3 5 4" xfId="43022"/>
    <cellStyle name="Total 4 4 2 3 5 4 2" xfId="43023"/>
    <cellStyle name="Total 4 4 2 3 5 5" xfId="43024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4" xfId="43030"/>
    <cellStyle name="Total 4 4 2 3 7" xfId="43031"/>
    <cellStyle name="Total 4 4 2 3 7 2" xfId="43032"/>
    <cellStyle name="Total 4 4 2 3 8" xfId="43033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4" xfId="43050"/>
    <cellStyle name="Total 4 4 2 4 5" xfId="43051"/>
    <cellStyle name="Total 4 4 2 4 5 2" xfId="43052"/>
    <cellStyle name="Total 4 4 2 4 6" xfId="43053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4" xfId="43070"/>
    <cellStyle name="Total 4 4 2 5 5" xfId="43071"/>
    <cellStyle name="Total 4 4 2 5 5 2" xfId="43072"/>
    <cellStyle name="Total 4 4 2 5 6" xfId="43073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4" xfId="43085"/>
    <cellStyle name="Total 4 4 2 6 4" xfId="43086"/>
    <cellStyle name="Total 4 4 2 6 4 2" xfId="43087"/>
    <cellStyle name="Total 4 4 2 6 5" xfId="4308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4" xfId="43100"/>
    <cellStyle name="Total 4 4 2 7 4" xfId="43101"/>
    <cellStyle name="Total 4 4 2 7 4 2" xfId="43102"/>
    <cellStyle name="Total 4 4 2 7 5" xfId="43103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4" xfId="43128"/>
    <cellStyle name="Total 4 4 3 2 5" xfId="43129"/>
    <cellStyle name="Total 4 4 3 2 5 2" xfId="43130"/>
    <cellStyle name="Total 4 4 3 2 6" xfId="43131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4" xfId="43148"/>
    <cellStyle name="Total 4 4 3 3 5" xfId="43149"/>
    <cellStyle name="Total 4 4 3 3 5 2" xfId="43150"/>
    <cellStyle name="Total 4 4 3 3 6" xfId="43151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4" xfId="43163"/>
    <cellStyle name="Total 4 4 3 4 4" xfId="43164"/>
    <cellStyle name="Total 4 4 3 4 4 2" xfId="43165"/>
    <cellStyle name="Total 4 4 3 4 5" xfId="43166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4" xfId="43178"/>
    <cellStyle name="Total 4 4 3 5 4" xfId="43179"/>
    <cellStyle name="Total 4 4 3 5 4 2" xfId="43180"/>
    <cellStyle name="Total 4 4 3 5 5" xfId="43181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4" xfId="43187"/>
    <cellStyle name="Total 4 4 3 7" xfId="43188"/>
    <cellStyle name="Total 4 4 3 7 2" xfId="43189"/>
    <cellStyle name="Total 4 4 3 8" xfId="43190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4" xfId="43208"/>
    <cellStyle name="Total 4 4 4 2 5" xfId="43209"/>
    <cellStyle name="Total 4 4 4 2 5 2" xfId="43210"/>
    <cellStyle name="Total 4 4 4 2 6" xfId="43211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4" xfId="43228"/>
    <cellStyle name="Total 4 4 4 3 5" xfId="43229"/>
    <cellStyle name="Total 4 4 4 3 5 2" xfId="43230"/>
    <cellStyle name="Total 4 4 4 3 6" xfId="43231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4" xfId="43243"/>
    <cellStyle name="Total 4 4 4 4 4" xfId="43244"/>
    <cellStyle name="Total 4 4 4 4 4 2" xfId="43245"/>
    <cellStyle name="Total 4 4 4 4 5" xfId="43246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4" xfId="43258"/>
    <cellStyle name="Total 4 4 4 5 4" xfId="43259"/>
    <cellStyle name="Total 4 4 4 5 4 2" xfId="43260"/>
    <cellStyle name="Total 4 4 4 5 5" xfId="43261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4" xfId="43267"/>
    <cellStyle name="Total 4 4 4 7" xfId="43268"/>
    <cellStyle name="Total 4 4 4 7 2" xfId="43269"/>
    <cellStyle name="Total 4 4 4 8" xfId="43270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4" xfId="43287"/>
    <cellStyle name="Total 4 4 5 5" xfId="43288"/>
    <cellStyle name="Total 4 4 5 5 2" xfId="43289"/>
    <cellStyle name="Total 4 4 5 6" xfId="43290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4" xfId="43307"/>
    <cellStyle name="Total 4 4 6 5" xfId="43308"/>
    <cellStyle name="Total 4 4 6 5 2" xfId="43309"/>
    <cellStyle name="Total 4 4 6 6" xfId="43310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4" xfId="43322"/>
    <cellStyle name="Total 4 4 7 4" xfId="43323"/>
    <cellStyle name="Total 4 4 7 4 2" xfId="43324"/>
    <cellStyle name="Total 4 4 7 5" xfId="4332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4" xfId="43337"/>
    <cellStyle name="Total 4 4 8 4" xfId="43338"/>
    <cellStyle name="Total 4 4 8 4 2" xfId="43339"/>
    <cellStyle name="Total 4 4 8 5" xfId="43340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4" xfId="43346"/>
    <cellStyle name="Total 4 5" xfId="43347"/>
    <cellStyle name="Total 4 5 10" xfId="43348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4" xfId="43366"/>
    <cellStyle name="Total 4 5 2 2 5" xfId="43367"/>
    <cellStyle name="Total 4 5 2 2 5 2" xfId="43368"/>
    <cellStyle name="Total 4 5 2 2 6" xfId="43369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4" xfId="43386"/>
    <cellStyle name="Total 4 5 2 3 5" xfId="43387"/>
    <cellStyle name="Total 4 5 2 3 5 2" xfId="43388"/>
    <cellStyle name="Total 4 5 2 3 6" xfId="43389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4" xfId="43401"/>
    <cellStyle name="Total 4 5 2 4 4" xfId="43402"/>
    <cellStyle name="Total 4 5 2 4 4 2" xfId="43403"/>
    <cellStyle name="Total 4 5 2 4 5" xfId="43404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4" xfId="43416"/>
    <cellStyle name="Total 4 5 2 5 4" xfId="43417"/>
    <cellStyle name="Total 4 5 2 5 4 2" xfId="43418"/>
    <cellStyle name="Total 4 5 2 5 5" xfId="43419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4" xfId="43425"/>
    <cellStyle name="Total 4 5 2 7" xfId="43426"/>
    <cellStyle name="Total 4 5 2 7 2" xfId="43427"/>
    <cellStyle name="Total 4 5 2 8" xfId="43428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4" xfId="43446"/>
    <cellStyle name="Total 4 5 3 2 5" xfId="43447"/>
    <cellStyle name="Total 4 5 3 2 5 2" xfId="43448"/>
    <cellStyle name="Total 4 5 3 2 6" xfId="43449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4" xfId="43466"/>
    <cellStyle name="Total 4 5 3 3 5" xfId="43467"/>
    <cellStyle name="Total 4 5 3 3 5 2" xfId="43468"/>
    <cellStyle name="Total 4 5 3 3 6" xfId="43469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4" xfId="43481"/>
    <cellStyle name="Total 4 5 3 4 4" xfId="43482"/>
    <cellStyle name="Total 4 5 3 4 4 2" xfId="43483"/>
    <cellStyle name="Total 4 5 3 4 5" xfId="43484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4" xfId="43496"/>
    <cellStyle name="Total 4 5 3 5 4" xfId="43497"/>
    <cellStyle name="Total 4 5 3 5 4 2" xfId="43498"/>
    <cellStyle name="Total 4 5 3 5 5" xfId="43499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4" xfId="43505"/>
    <cellStyle name="Total 4 5 3 7" xfId="43506"/>
    <cellStyle name="Total 4 5 3 7 2" xfId="43507"/>
    <cellStyle name="Total 4 5 3 8" xfId="43508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4" xfId="43525"/>
    <cellStyle name="Total 4 5 4 5" xfId="43526"/>
    <cellStyle name="Total 4 5 4 5 2" xfId="43527"/>
    <cellStyle name="Total 4 5 4 6" xfId="43528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4" xfId="43545"/>
    <cellStyle name="Total 4 5 5 5" xfId="43546"/>
    <cellStyle name="Total 4 5 5 5 2" xfId="43547"/>
    <cellStyle name="Total 4 5 5 6" xfId="43548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4" xfId="43560"/>
    <cellStyle name="Total 4 5 6 4" xfId="43561"/>
    <cellStyle name="Total 4 5 6 4 2" xfId="43562"/>
    <cellStyle name="Total 4 5 6 5" xfId="4356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4" xfId="43575"/>
    <cellStyle name="Total 4 5 7 4" xfId="43576"/>
    <cellStyle name="Total 4 5 7 4 2" xfId="43577"/>
    <cellStyle name="Total 4 5 7 5" xfId="43578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4" xfId="43603"/>
    <cellStyle name="Total 4 6 2 5" xfId="43604"/>
    <cellStyle name="Total 4 6 2 5 2" xfId="43605"/>
    <cellStyle name="Total 4 6 2 6" xfId="43606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4" xfId="43623"/>
    <cellStyle name="Total 4 6 3 5" xfId="43624"/>
    <cellStyle name="Total 4 6 3 5 2" xfId="43625"/>
    <cellStyle name="Total 4 6 3 6" xfId="43626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4" xfId="43638"/>
    <cellStyle name="Total 4 6 4 4" xfId="43639"/>
    <cellStyle name="Total 4 6 4 4 2" xfId="43640"/>
    <cellStyle name="Total 4 6 4 5" xfId="43641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4" xfId="43653"/>
    <cellStyle name="Total 4 6 5 4" xfId="43654"/>
    <cellStyle name="Total 4 6 5 4 2" xfId="43655"/>
    <cellStyle name="Total 4 6 5 5" xfId="43656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4" xfId="43662"/>
    <cellStyle name="Total 4 6 7" xfId="43663"/>
    <cellStyle name="Total 4 6 7 2" xfId="43664"/>
    <cellStyle name="Total 4 6 8" xfId="43665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4" xfId="43683"/>
    <cellStyle name="Total 4 7 2 5" xfId="43684"/>
    <cellStyle name="Total 4 7 2 5 2" xfId="43685"/>
    <cellStyle name="Total 4 7 2 6" xfId="43686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4" xfId="43703"/>
    <cellStyle name="Total 4 7 3 5" xfId="43704"/>
    <cellStyle name="Total 4 7 3 5 2" xfId="43705"/>
    <cellStyle name="Total 4 7 3 6" xfId="43706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4" xfId="43718"/>
    <cellStyle name="Total 4 7 4 4" xfId="43719"/>
    <cellStyle name="Total 4 7 4 4 2" xfId="43720"/>
    <cellStyle name="Total 4 7 4 5" xfId="43721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4" xfId="43733"/>
    <cellStyle name="Total 4 7 5 4" xfId="43734"/>
    <cellStyle name="Total 4 7 5 4 2" xfId="43735"/>
    <cellStyle name="Total 4 7 5 5" xfId="43736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4" xfId="43742"/>
    <cellStyle name="Total 4 7 7" xfId="43743"/>
    <cellStyle name="Total 4 7 7 2" xfId="43744"/>
    <cellStyle name="Total 4 7 8" xfId="43745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4" xfId="43762"/>
    <cellStyle name="Total 4 8 5" xfId="43763"/>
    <cellStyle name="Total 4 8 5 2" xfId="43764"/>
    <cellStyle name="Total 4 8 6" xfId="43765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4" xfId="43782"/>
    <cellStyle name="Total 4 9 5" xfId="43783"/>
    <cellStyle name="Total 4 9 5 2" xfId="43784"/>
    <cellStyle name="Total 4 9 6" xfId="43785"/>
    <cellStyle name="Total 4 9 7" xfId="43786"/>
    <cellStyle name="Total 5" xfId="43787"/>
    <cellStyle name="Total 5 10" xfId="43788"/>
    <cellStyle name="Total 5 10 2" xfId="43789"/>
    <cellStyle name="Total 5 11" xfId="43790"/>
    <cellStyle name="Total 5 12" xfId="43791"/>
    <cellStyle name="Total 5 2" xfId="43792"/>
    <cellStyle name="Total 5 2 10" xfId="43793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4" xfId="43811"/>
    <cellStyle name="Total 5 2 2 2 5" xfId="43812"/>
    <cellStyle name="Total 5 2 2 2 5 2" xfId="43813"/>
    <cellStyle name="Total 5 2 2 2 6" xfId="43814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4" xfId="43831"/>
    <cellStyle name="Total 5 2 2 3 5" xfId="43832"/>
    <cellStyle name="Total 5 2 2 3 5 2" xfId="43833"/>
    <cellStyle name="Total 5 2 2 3 6" xfId="43834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4" xfId="43846"/>
    <cellStyle name="Total 5 2 2 4 4" xfId="43847"/>
    <cellStyle name="Total 5 2 2 4 4 2" xfId="43848"/>
    <cellStyle name="Total 5 2 2 4 5" xfId="43849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4" xfId="43861"/>
    <cellStyle name="Total 5 2 2 5 4" xfId="43862"/>
    <cellStyle name="Total 5 2 2 5 4 2" xfId="43863"/>
    <cellStyle name="Total 5 2 2 5 5" xfId="43864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4" xfId="43870"/>
    <cellStyle name="Total 5 2 2 7" xfId="43871"/>
    <cellStyle name="Total 5 2 2 7 2" xfId="43872"/>
    <cellStyle name="Total 5 2 2 8" xfId="43873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4" xfId="43892"/>
    <cellStyle name="Total 5 2 3 2 5" xfId="43893"/>
    <cellStyle name="Total 5 2 3 2 5 2" xfId="43894"/>
    <cellStyle name="Total 5 2 3 2 6" xfId="43895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4" xfId="43912"/>
    <cellStyle name="Total 5 2 3 3 5" xfId="43913"/>
    <cellStyle name="Total 5 2 3 3 5 2" xfId="43914"/>
    <cellStyle name="Total 5 2 3 3 6" xfId="43915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4" xfId="43932"/>
    <cellStyle name="Total 5 2 3 4 5" xfId="43933"/>
    <cellStyle name="Total 5 2 3 4 5 2" xfId="43934"/>
    <cellStyle name="Total 5 2 3 4 6" xfId="43935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4" xfId="43947"/>
    <cellStyle name="Total 5 2 3 5 4" xfId="43948"/>
    <cellStyle name="Total 5 2 3 5 4 2" xfId="43949"/>
    <cellStyle name="Total 5 2 3 5 5" xfId="4395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4" xfId="43962"/>
    <cellStyle name="Total 5 2 3 6 4" xfId="43963"/>
    <cellStyle name="Total 5 2 3 6 4 2" xfId="43964"/>
    <cellStyle name="Total 5 2 3 6 5" xfId="43965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4" xfId="43971"/>
    <cellStyle name="Total 5 2 3 8" xfId="43972"/>
    <cellStyle name="Total 5 2 3 8 2" xfId="43973"/>
    <cellStyle name="Total 5 2 3 9" xfId="43974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4" xfId="43990"/>
    <cellStyle name="Total 5 2 4 5" xfId="43991"/>
    <cellStyle name="Total 5 2 4 5 2" xfId="43992"/>
    <cellStyle name="Total 5 2 4 6" xfId="43993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4" xfId="44010"/>
    <cellStyle name="Total 5 2 5 5" xfId="44011"/>
    <cellStyle name="Total 5 2 5 5 2" xfId="44012"/>
    <cellStyle name="Total 5 2 5 6" xfId="4401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4" xfId="44025"/>
    <cellStyle name="Total 5 2 6 4" xfId="44026"/>
    <cellStyle name="Total 5 2 6 4 2" xfId="44027"/>
    <cellStyle name="Total 5 2 6 5" xfId="44028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4" xfId="44040"/>
    <cellStyle name="Total 5 2 7 4" xfId="44041"/>
    <cellStyle name="Total 5 2 7 4 2" xfId="44042"/>
    <cellStyle name="Total 5 2 7 5" xfId="44043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4" xfId="44068"/>
    <cellStyle name="Total 5 3 2 5" xfId="44069"/>
    <cellStyle name="Total 5 3 2 5 2" xfId="44070"/>
    <cellStyle name="Total 5 3 2 6" xfId="44071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4" xfId="44088"/>
    <cellStyle name="Total 5 3 3 5" xfId="44089"/>
    <cellStyle name="Total 5 3 3 5 2" xfId="44090"/>
    <cellStyle name="Total 5 3 3 6" xfId="44091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4" xfId="44103"/>
    <cellStyle name="Total 5 3 4 4" xfId="44104"/>
    <cellStyle name="Total 5 3 4 4 2" xfId="44105"/>
    <cellStyle name="Total 5 3 4 5" xfId="44106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4" xfId="44118"/>
    <cellStyle name="Total 5 3 5 4" xfId="44119"/>
    <cellStyle name="Total 5 3 5 4 2" xfId="44120"/>
    <cellStyle name="Total 5 3 5 5" xfId="44121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4" xfId="44127"/>
    <cellStyle name="Total 5 3 7" xfId="44128"/>
    <cellStyle name="Total 5 3 7 2" xfId="44129"/>
    <cellStyle name="Total 5 3 8" xfId="44130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4" xfId="44149"/>
    <cellStyle name="Total 5 4 2 5" xfId="44150"/>
    <cellStyle name="Total 5 4 2 5 2" xfId="44151"/>
    <cellStyle name="Total 5 4 2 6" xfId="44152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4" xfId="44169"/>
    <cellStyle name="Total 5 4 3 5" xfId="44170"/>
    <cellStyle name="Total 5 4 3 5 2" xfId="44171"/>
    <cellStyle name="Total 5 4 3 6" xfId="44172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4" xfId="44189"/>
    <cellStyle name="Total 5 4 4 5" xfId="44190"/>
    <cellStyle name="Total 5 4 4 5 2" xfId="44191"/>
    <cellStyle name="Total 5 4 4 6" xfId="44192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4" xfId="44204"/>
    <cellStyle name="Total 5 4 5 4" xfId="44205"/>
    <cellStyle name="Total 5 4 5 4 2" xfId="44206"/>
    <cellStyle name="Total 5 4 5 5" xfId="44207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4" xfId="44219"/>
    <cellStyle name="Total 5 4 6 4" xfId="44220"/>
    <cellStyle name="Total 5 4 6 4 2" xfId="44221"/>
    <cellStyle name="Total 5 4 6 5" xfId="44222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4" xfId="44228"/>
    <cellStyle name="Total 5 4 8" xfId="44229"/>
    <cellStyle name="Total 5 4 8 2" xfId="44230"/>
    <cellStyle name="Total 5 4 9" xfId="44231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4" xfId="44247"/>
    <cellStyle name="Total 5 5 5" xfId="44248"/>
    <cellStyle name="Total 5 5 5 2" xfId="44249"/>
    <cellStyle name="Total 5 5 6" xfId="4425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4" xfId="44267"/>
    <cellStyle name="Total 5 6 5" xfId="44268"/>
    <cellStyle name="Total 5 6 5 2" xfId="44269"/>
    <cellStyle name="Total 5 6 6" xfId="44270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4" xfId="44282"/>
    <cellStyle name="Total 5 7 4" xfId="44283"/>
    <cellStyle name="Total 5 7 4 2" xfId="44284"/>
    <cellStyle name="Total 5 7 5" xfId="44285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4" xfId="44297"/>
    <cellStyle name="Total 5 8 4" xfId="44298"/>
    <cellStyle name="Total 5 8 4 2" xfId="44299"/>
    <cellStyle name="Total 5 8 5" xfId="443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4" xfId="44324"/>
    <cellStyle name="Total 6 2 5" xfId="44325"/>
    <cellStyle name="Total 6 2 5 2" xfId="44326"/>
    <cellStyle name="Total 6 2 6" xfId="44327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4" xfId="44344"/>
    <cellStyle name="Total 6 3 5" xfId="44345"/>
    <cellStyle name="Total 6 3 5 2" xfId="44346"/>
    <cellStyle name="Total 6 3 6" xfId="44347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4" xfId="44364"/>
    <cellStyle name="Total 6 4 5" xfId="44365"/>
    <cellStyle name="Total 6 4 5 2" xfId="44366"/>
    <cellStyle name="Total 6 4 6" xfId="44367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4" xfId="44379"/>
    <cellStyle name="Total 6 5 4" xfId="44380"/>
    <cellStyle name="Total 6 5 4 2" xfId="44381"/>
    <cellStyle name="Total 6 5 5" xfId="44382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4" xfId="44394"/>
    <cellStyle name="Total 6 6 4" xfId="44395"/>
    <cellStyle name="Total 6 6 4 2" xfId="44396"/>
    <cellStyle name="Total 6 6 5" xfId="44397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4" xfId="44403"/>
    <cellStyle name="Total 6 8" xfId="44404"/>
    <cellStyle name="Total 6 8 2" xfId="44405"/>
    <cellStyle name="Total 6 9" xfId="44406"/>
    <cellStyle name="Total 7" xfId="44407"/>
    <cellStyle name="Total 7 10" xfId="44408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4" xfId="44425"/>
    <cellStyle name="Total 7 2 5" xfId="44426"/>
    <cellStyle name="Total 7 2 5 2" xfId="44427"/>
    <cellStyle name="Total 7 2 6" xfId="44428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4" xfId="44445"/>
    <cellStyle name="Total 7 3 5" xfId="44446"/>
    <cellStyle name="Total 7 3 5 2" xfId="44447"/>
    <cellStyle name="Total 7 3 6" xfId="44448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4" xfId="44465"/>
    <cellStyle name="Total 7 4 5" xfId="44466"/>
    <cellStyle name="Total 7 4 5 2" xfId="44467"/>
    <cellStyle name="Total 7 4 6" xfId="44468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4" xfId="44485"/>
    <cellStyle name="Total 7 5 5" xfId="44486"/>
    <cellStyle name="Total 7 5 5 2" xfId="44487"/>
    <cellStyle name="Total 7 5 6" xfId="4448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4" xfId="44500"/>
    <cellStyle name="Total 7 6 4" xfId="44501"/>
    <cellStyle name="Total 7 6 4 2" xfId="44502"/>
    <cellStyle name="Total 7 6 5" xfId="44503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4" xfId="44515"/>
    <cellStyle name="Total 7 7 4" xfId="44516"/>
    <cellStyle name="Total 7 7 4 2" xfId="44517"/>
    <cellStyle name="Total 7 7 5" xfId="44518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4" xfId="44543"/>
    <cellStyle name="Total 8 2 5" xfId="44544"/>
    <cellStyle name="Total 8 2 5 2" xfId="44545"/>
    <cellStyle name="Total 8 2 6" xfId="44546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4" xfId="44563"/>
    <cellStyle name="Total 8 3 5" xfId="44564"/>
    <cellStyle name="Total 8 3 5 2" xfId="44565"/>
    <cellStyle name="Total 8 3 6" xfId="44566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4" xfId="44578"/>
    <cellStyle name="Total 8 4 4" xfId="44579"/>
    <cellStyle name="Total 8 4 4 2" xfId="44580"/>
    <cellStyle name="Total 8 4 5" xfId="44581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4" xfId="44593"/>
    <cellStyle name="Total 8 5 4" xfId="44594"/>
    <cellStyle name="Total 8 5 4 2" xfId="44595"/>
    <cellStyle name="Total 8 5 5" xfId="44596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4" xfId="44602"/>
    <cellStyle name="Total 8 7" xfId="44603"/>
    <cellStyle name="Total 8 7 2" xfId="44604"/>
    <cellStyle name="Total 8 8" xfId="44605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4" xfId="44624"/>
    <cellStyle name="Total 9 2 5" xfId="44625"/>
    <cellStyle name="Total 9 2 5 2" xfId="44626"/>
    <cellStyle name="Total 9 2 6" xfId="44627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4" xfId="44644"/>
    <cellStyle name="Total 9 3 5" xfId="44645"/>
    <cellStyle name="Total 9 3 5 2" xfId="44646"/>
    <cellStyle name="Total 9 3 6" xfId="44647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4" xfId="44664"/>
    <cellStyle name="Total 9 4 5" xfId="44665"/>
    <cellStyle name="Total 9 4 5 2" xfId="44666"/>
    <cellStyle name="Total 9 4 6" xfId="44667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4" xfId="44679"/>
    <cellStyle name="Total 9 5 4" xfId="44680"/>
    <cellStyle name="Total 9 5 4 2" xfId="44681"/>
    <cellStyle name="Total 9 5 5" xfId="44682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4" xfId="44694"/>
    <cellStyle name="Total 9 6 4" xfId="44695"/>
    <cellStyle name="Total 9 6 4 2" xfId="44696"/>
    <cellStyle name="Total 9 6 5" xfId="44697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4" xfId="44703"/>
    <cellStyle name="Total 9 8" xfId="44704"/>
    <cellStyle name="Total 9 8 2" xfId="44705"/>
    <cellStyle name="Total 9 9" xfId="44706"/>
    <cellStyle name="UploadThisRowValue" xfId="96"/>
    <cellStyle name="Warning Text" xfId="97" builtinId="11" customBuiltin="1"/>
    <cellStyle name="Warning Text 2" xfId="173"/>
    <cellStyle name="Warning Text 2 2" xfId="44707"/>
    <cellStyle name="Warning Text 2 3" xfId="44708"/>
    <cellStyle name="Warning Text 2 4" xfId="44709"/>
    <cellStyle name="Warning Text 3" xfId="44710"/>
    <cellStyle name="Warning Text 4" xfId="44711"/>
    <cellStyle name="Warning Text 4 2" xfId="44712"/>
    <cellStyle name="Warning Text 4 2 2" xfId="44713"/>
    <cellStyle name="Warning Text 4 2 3" xfId="44714"/>
    <cellStyle name="Warning Text 5" xfId="44715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pageSetUpPr fitToPage="1"/>
  </sheetPr>
  <dimension ref="A1:AA60"/>
  <sheetViews>
    <sheetView showGridLines="0" tabSelected="1" view="pageBreakPreview" topLeftCell="A16" zoomScale="70" zoomScaleNormal="75" zoomScaleSheetLayoutView="70" workbookViewId="0">
      <selection activeCell="AB19" sqref="AB19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"/>
      <c r="X4" s="5"/>
      <c r="Y4" s="5"/>
      <c r="Z4" s="5"/>
      <c r="AA4" s="5"/>
    </row>
    <row r="5" spans="1:27" x14ac:dyDescent="0.25">
      <c r="A5" s="52" t="s">
        <v>77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78</v>
      </c>
      <c r="D11" s="7"/>
      <c r="E11" s="7"/>
      <c r="F11" s="8" t="s">
        <v>15</v>
      </c>
      <c r="G11" s="8"/>
      <c r="H11" s="7" t="s">
        <v>16</v>
      </c>
      <c r="I11" s="7"/>
      <c r="J11" s="44" t="s">
        <v>17</v>
      </c>
      <c r="K11" s="7"/>
      <c r="L11" s="10" t="s">
        <v>61</v>
      </c>
      <c r="M11" s="7"/>
      <c r="N11" s="44" t="s">
        <v>18</v>
      </c>
      <c r="P11" s="8" t="s">
        <v>15</v>
      </c>
      <c r="R11" s="7" t="s">
        <v>19</v>
      </c>
      <c r="S11" s="7"/>
      <c r="T11" s="44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48">
        <v>70638510</v>
      </c>
      <c r="D15" s="2" t="s">
        <v>58</v>
      </c>
      <c r="E15" s="2"/>
      <c r="F15" s="15">
        <f>ROUND(+C15/$C$21,4)</f>
        <v>2.6599999999999999E-2</v>
      </c>
      <c r="G15" s="15"/>
      <c r="H15" s="16">
        <v>0.78810000000000002</v>
      </c>
      <c r="I15" s="2"/>
      <c r="J15" s="48">
        <f>ROUND(+C15*H15,0)</f>
        <v>55670210</v>
      </c>
      <c r="K15" s="2"/>
      <c r="L15" s="48">
        <f>+T37</f>
        <v>-2838899</v>
      </c>
      <c r="M15" s="2"/>
      <c r="N15" s="17">
        <f>+J15+L15</f>
        <v>52831311</v>
      </c>
      <c r="P15" s="18">
        <f>ROUND(+N15/$N$21,4)</f>
        <v>2.6599999999999999E-2</v>
      </c>
      <c r="R15" s="19">
        <v>3.7000000000000002E-3</v>
      </c>
      <c r="S15" s="20"/>
      <c r="T15" s="19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24</v>
      </c>
      <c r="B17" s="2" t="s">
        <v>25</v>
      </c>
      <c r="C17" s="49">
        <v>1105938570</v>
      </c>
      <c r="D17" s="2" t="s">
        <v>58</v>
      </c>
      <c r="E17" s="2"/>
      <c r="F17" s="15">
        <f>ROUND(+C17/$C$21,4)</f>
        <v>0.41710000000000003</v>
      </c>
      <c r="G17" s="15"/>
      <c r="H17" s="16">
        <v>0.78810000000000002</v>
      </c>
      <c r="I17" s="2"/>
      <c r="J17" s="49">
        <f>ROUND(+C17*H17,0)</f>
        <v>871590187</v>
      </c>
      <c r="K17" s="2"/>
      <c r="L17" s="2">
        <f>+T39</f>
        <v>-44515230</v>
      </c>
      <c r="M17" s="2"/>
      <c r="N17" s="4">
        <f>+J17+L17</f>
        <v>827074957</v>
      </c>
      <c r="P17" s="18">
        <f>ROUND(+N17/$N$21,4)</f>
        <v>0.41710000000000003</v>
      </c>
      <c r="R17" s="19">
        <v>3.6299999999999999E-2</v>
      </c>
      <c r="S17" s="20"/>
      <c r="T17" s="19">
        <f>ROUND(+$P$17*$R$17,4)</f>
        <v>1.5100000000000001E-2</v>
      </c>
    </row>
    <row r="18" spans="1:26" x14ac:dyDescent="0.25">
      <c r="A18" s="2"/>
      <c r="B18" s="2"/>
      <c r="C18" s="49"/>
      <c r="D18" s="2"/>
      <c r="E18" s="2"/>
      <c r="F18" s="15"/>
      <c r="G18" s="15"/>
      <c r="H18" s="16"/>
      <c r="I18" s="2"/>
      <c r="J18" s="49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26</v>
      </c>
      <c r="B19" s="2" t="s">
        <v>27</v>
      </c>
      <c r="C19" s="49">
        <v>1474837030</v>
      </c>
      <c r="D19" s="2"/>
      <c r="E19" s="2"/>
      <c r="F19" s="18">
        <f>ROUND(1-F15-F17,4)</f>
        <v>0.55630000000000002</v>
      </c>
      <c r="G19" s="18"/>
      <c r="H19" s="16">
        <v>0.78810000000000002</v>
      </c>
      <c r="I19" s="2"/>
      <c r="J19" s="49">
        <f>ROUND(+C19*H19,0)</f>
        <v>1162319063</v>
      </c>
      <c r="K19" s="2"/>
      <c r="L19" s="2">
        <f>+T41</f>
        <v>-59371430</v>
      </c>
      <c r="M19" s="2"/>
      <c r="N19" s="4">
        <f>+J19+L19</f>
        <v>1102947633</v>
      </c>
      <c r="P19" s="18">
        <f>ROUND(1-P15-P17,4)</f>
        <v>0.55630000000000002</v>
      </c>
      <c r="R19" s="19">
        <v>0.10249999999999999</v>
      </c>
      <c r="S19" s="20"/>
      <c r="T19" s="19">
        <f>ROUND(+$P$19*$R$19,4)</f>
        <v>5.7000000000000002E-2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28</v>
      </c>
      <c r="B21" s="2" t="s">
        <v>29</v>
      </c>
      <c r="C21" s="47">
        <f>SUM(C15:C19)</f>
        <v>2651414110</v>
      </c>
      <c r="D21" s="2"/>
      <c r="E21" s="2"/>
      <c r="F21" s="25">
        <f>SUM(F15:F19)</f>
        <v>1</v>
      </c>
      <c r="G21" s="2"/>
      <c r="H21" s="2"/>
      <c r="I21" s="2"/>
      <c r="J21" s="47">
        <f>SUM(J15:J19)</f>
        <v>2089579460</v>
      </c>
      <c r="K21" s="2"/>
      <c r="L21" s="47">
        <f>SUM(L15:L19)</f>
        <v>-106725559</v>
      </c>
      <c r="M21" s="2"/>
      <c r="N21" s="47">
        <f>SUM(N15:N19)</f>
        <v>1982853901</v>
      </c>
      <c r="P21" s="25">
        <f>SUM(P15:P19)</f>
        <v>1</v>
      </c>
      <c r="R21" s="26"/>
      <c r="S21" s="2"/>
      <c r="T21" s="45">
        <f>SUM(T15:T19)</f>
        <v>7.22E-2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6">
        <f>ROUND(T21+(T21-T17-T15)*(35.6937%/(1-35.6937%)),4)</f>
        <v>0.1038</v>
      </c>
      <c r="U24" s="30"/>
      <c r="W24" s="30"/>
      <c r="X24" s="30"/>
      <c r="Y24" s="30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1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2"/>
      <c r="I30" s="7"/>
      <c r="J30" s="32"/>
      <c r="K30" s="7"/>
      <c r="L30" s="32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3" t="s">
        <v>39</v>
      </c>
      <c r="T32" s="7" t="s">
        <v>45</v>
      </c>
    </row>
    <row r="33" spans="1:24" x14ac:dyDescent="0.25">
      <c r="A33" s="2"/>
      <c r="B33" s="2"/>
      <c r="C33" s="44" t="s">
        <v>40</v>
      </c>
      <c r="D33" s="7"/>
      <c r="E33" s="7"/>
      <c r="F33" s="8" t="s">
        <v>15</v>
      </c>
      <c r="G33" s="15"/>
      <c r="H33" s="44" t="s">
        <v>41</v>
      </c>
      <c r="I33" s="7"/>
      <c r="J33" s="44" t="s">
        <v>42</v>
      </c>
      <c r="K33" s="7"/>
      <c r="L33" s="44" t="s">
        <v>43</v>
      </c>
      <c r="M33" s="7"/>
      <c r="N33" s="44" t="s">
        <v>44</v>
      </c>
      <c r="O33" s="7"/>
      <c r="P33" s="44" t="s">
        <v>64</v>
      </c>
      <c r="Q33" s="7"/>
      <c r="R33" s="44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48">
        <f>+J15</f>
        <v>55670210</v>
      </c>
      <c r="D37" s="2"/>
      <c r="E37" s="2"/>
      <c r="F37" s="15">
        <f>ROUND(+C37/$C$43,4)</f>
        <v>2.6599999999999999E-2</v>
      </c>
      <c r="G37" s="18"/>
      <c r="H37" s="48">
        <f>ROUND(+F37*$H$43,0)</f>
        <v>-112869</v>
      </c>
      <c r="I37" s="2"/>
      <c r="J37" s="48">
        <f>ROUND(+F37*$J$43,0)</f>
        <v>-29774</v>
      </c>
      <c r="K37" s="2"/>
      <c r="L37" s="48">
        <f>ROUND(+F37*$L$43,0)</f>
        <v>443611</v>
      </c>
      <c r="M37" s="2"/>
      <c r="N37" s="48">
        <f>ROUND(+F37*$N$43,0)</f>
        <v>-3722238</v>
      </c>
      <c r="O37" s="2"/>
      <c r="P37" s="48">
        <f>ROUND(+F37*$P$43,0)</f>
        <v>-13263</v>
      </c>
      <c r="Q37" s="2"/>
      <c r="R37" s="48">
        <f>ROUND(+F37*$R$43,0)</f>
        <v>595634</v>
      </c>
      <c r="T37" s="48">
        <f>SUM(H37:R37)</f>
        <v>-2838899</v>
      </c>
    </row>
    <row r="38" spans="1:24" x14ac:dyDescent="0.25">
      <c r="A38" s="14"/>
      <c r="B38" s="2"/>
      <c r="C38" s="2"/>
      <c r="D38" s="2"/>
      <c r="E38" s="2"/>
      <c r="F38" s="16"/>
      <c r="G38" s="15"/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871590187</v>
      </c>
      <c r="D39" s="2"/>
      <c r="E39" s="2"/>
      <c r="F39" s="15">
        <f>ROUND(+C39/$C$43,4)</f>
        <v>0.41710000000000003</v>
      </c>
      <c r="G39" s="18"/>
      <c r="H39" s="49">
        <f>ROUND(+F39*$H$43,0)</f>
        <v>-1769844</v>
      </c>
      <c r="I39" s="2"/>
      <c r="J39" s="49">
        <f>ROUND(+F39*$J$43,0)</f>
        <v>-466868</v>
      </c>
      <c r="K39" s="2"/>
      <c r="L39" s="2">
        <f>ROUND(+F39*$L$43,0)</f>
        <v>6956026</v>
      </c>
      <c r="M39" s="2"/>
      <c r="N39" s="2">
        <f>ROUND(+F39*$N$43,0)</f>
        <v>-58366378</v>
      </c>
      <c r="O39" s="2"/>
      <c r="P39" s="49">
        <f>ROUND(+F39*$P$43,0)</f>
        <v>-207971</v>
      </c>
      <c r="Q39" s="2"/>
      <c r="R39" s="49">
        <f>ROUND(+F39*$R$43,0)</f>
        <v>9339805</v>
      </c>
      <c r="T39" s="2">
        <f>SUM(H39:R39)</f>
        <v>-44515230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9"/>
      <c r="I40" s="2"/>
      <c r="J40" s="15"/>
      <c r="K40" s="2"/>
      <c r="L40" s="2"/>
      <c r="M40" s="2"/>
      <c r="N40" s="2"/>
      <c r="O40" s="2"/>
      <c r="P40" s="49"/>
      <c r="Q40" s="2"/>
      <c r="R40" s="49"/>
      <c r="T40" s="2"/>
    </row>
    <row r="41" spans="1:24" x14ac:dyDescent="0.25">
      <c r="A41" s="14" t="s">
        <v>26</v>
      </c>
      <c r="B41" s="2" t="s">
        <v>27</v>
      </c>
      <c r="C41" s="2">
        <f>+J19</f>
        <v>1162319063</v>
      </c>
      <c r="D41" s="2"/>
      <c r="E41" s="2"/>
      <c r="F41" s="18">
        <f>ROUND(1-F37-F39,4)</f>
        <v>0.55630000000000002</v>
      </c>
      <c r="H41" s="49">
        <f>+H43-H37-H39</f>
        <v>-2360500</v>
      </c>
      <c r="I41" s="2"/>
      <c r="J41" s="2">
        <f>+J43-J37-J39</f>
        <v>-622678</v>
      </c>
      <c r="K41" s="2"/>
      <c r="L41" s="2">
        <f>+L43-L37-L39</f>
        <v>9277482</v>
      </c>
      <c r="M41" s="2"/>
      <c r="N41" s="2">
        <f>+N43-N37-N39</f>
        <v>-77845161</v>
      </c>
      <c r="O41" s="2"/>
      <c r="P41" s="2">
        <f>+P43-P37-P39</f>
        <v>-277379</v>
      </c>
      <c r="Q41" s="2"/>
      <c r="R41" s="2">
        <f>+R43-R37-R39</f>
        <v>12456806</v>
      </c>
      <c r="T41" s="2">
        <f>SUM(H41:R41)</f>
        <v>-59371430</v>
      </c>
    </row>
    <row r="42" spans="1:24" x14ac:dyDescent="0.25">
      <c r="A42" s="2"/>
      <c r="B42" s="2"/>
      <c r="C42" s="2"/>
      <c r="D42" s="2"/>
      <c r="E42" s="2"/>
      <c r="F42" s="16"/>
      <c r="G42" s="8"/>
      <c r="H42" s="49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47">
        <f>SUM(C37:C41)</f>
        <v>2089579460</v>
      </c>
      <c r="D43" s="2"/>
      <c r="E43" s="2"/>
      <c r="F43" s="25">
        <f>SUM(F37:F41)</f>
        <v>1</v>
      </c>
      <c r="G43" s="15"/>
      <c r="H43" s="47">
        <f>-F56</f>
        <v>-4243213</v>
      </c>
      <c r="I43" s="2"/>
      <c r="J43" s="47">
        <v>-1119320</v>
      </c>
      <c r="K43" s="2"/>
      <c r="L43" s="47">
        <v>16677119</v>
      </c>
      <c r="M43" s="2"/>
      <c r="N43" s="47">
        <v>-139933777</v>
      </c>
      <c r="O43" s="2"/>
      <c r="P43" s="47">
        <v>-498613</v>
      </c>
      <c r="Q43" s="2"/>
      <c r="R43" s="47">
        <v>22392245</v>
      </c>
      <c r="T43" s="47">
        <f>SUM(T37:T41)</f>
        <v>-106725559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4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5"/>
      <c r="T45" s="2"/>
      <c r="U45" s="2"/>
    </row>
    <row r="46" spans="1:24" x14ac:dyDescent="0.25">
      <c r="G46" s="18"/>
      <c r="H46" s="18"/>
    </row>
    <row r="47" spans="1:24" x14ac:dyDescent="0.25">
      <c r="A47" s="36" t="s">
        <v>46</v>
      </c>
      <c r="B47" s="37" t="str">
        <f>"Trimble County Inventories"</f>
        <v>Trimble County Inventories</v>
      </c>
      <c r="C47" s="4" t="str">
        <f>A5</f>
        <v>As of March 31, 2013</v>
      </c>
      <c r="F47" s="36"/>
      <c r="G47" s="17"/>
      <c r="H47" s="17"/>
      <c r="L47" s="38"/>
      <c r="T47" s="39"/>
      <c r="U47" s="39"/>
      <c r="V47" s="39"/>
      <c r="X47" s="39"/>
    </row>
    <row r="48" spans="1:24" x14ac:dyDescent="0.25">
      <c r="B48" s="4" t="s">
        <v>57</v>
      </c>
      <c r="F48" s="17">
        <f>F54-SUM(F49:F53)</f>
        <v>7843420</v>
      </c>
      <c r="T48" s="17"/>
      <c r="U48" s="40"/>
      <c r="V48" s="17"/>
      <c r="W48" s="17"/>
      <c r="X48" s="17"/>
    </row>
    <row r="49" spans="1:24" x14ac:dyDescent="0.25">
      <c r="B49" s="4" t="s">
        <v>47</v>
      </c>
      <c r="F49" s="40">
        <v>1343391</v>
      </c>
      <c r="T49" s="17"/>
      <c r="V49" s="17"/>
      <c r="W49" s="17"/>
      <c r="X49" s="17"/>
    </row>
    <row r="50" spans="1:24" x14ac:dyDescent="0.25">
      <c r="B50" s="4" t="s">
        <v>48</v>
      </c>
      <c r="F50" s="40">
        <v>7284722</v>
      </c>
    </row>
    <row r="51" spans="1:24" x14ac:dyDescent="0.25">
      <c r="B51" s="4" t="s">
        <v>49</v>
      </c>
      <c r="F51" s="40">
        <v>221646</v>
      </c>
    </row>
    <row r="52" spans="1:24" x14ac:dyDescent="0.25">
      <c r="B52" s="4" t="s">
        <v>50</v>
      </c>
      <c r="F52" s="40">
        <v>277691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4" x14ac:dyDescent="0.25">
      <c r="B53" s="4" t="s">
        <v>51</v>
      </c>
      <c r="F53" s="40">
        <v>1980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4" x14ac:dyDescent="0.25">
      <c r="B54" s="4" t="s">
        <v>52</v>
      </c>
      <c r="F54" s="50">
        <v>16972850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4" x14ac:dyDescent="0.25">
      <c r="B55" s="4" t="s">
        <v>53</v>
      </c>
      <c r="F55" s="18">
        <v>0.25</v>
      </c>
    </row>
    <row r="56" spans="1:24" ht="16.5" thickBot="1" x14ac:dyDescent="0.3">
      <c r="B56" s="4" t="s">
        <v>54</v>
      </c>
      <c r="F56" s="47">
        <f>ROUND(+F54*F55,0)</f>
        <v>4243213</v>
      </c>
    </row>
    <row r="57" spans="1:24" ht="16.5" thickTop="1" x14ac:dyDescent="0.25"/>
    <row r="58" spans="1:24" x14ac:dyDescent="0.25">
      <c r="A58" s="36" t="s">
        <v>55</v>
      </c>
      <c r="B58" s="37" t="s">
        <v>56</v>
      </c>
    </row>
    <row r="60" spans="1:24" x14ac:dyDescent="0.25">
      <c r="A60" s="4" t="s">
        <v>58</v>
      </c>
      <c r="B60" s="4" t="s">
        <v>65</v>
      </c>
    </row>
  </sheetData>
  <mergeCells count="3">
    <mergeCell ref="A2:V2"/>
    <mergeCell ref="A5:V5"/>
    <mergeCell ref="A4:V4"/>
  </mergeCells>
  <printOptions horizontalCentered="1" gridLinesSet="0"/>
  <pageMargins left="0.7" right="0.7" top="0.75" bottom="0.75" header="0.3" footer="0.3"/>
  <pageSetup scale="53" orientation="landscape" r:id="rId1"/>
  <headerFooter scaleWithDoc="0" alignWithMargins="0">
    <oddFooter>&amp;L
&amp;R&amp;"Times New Roman,Bold"&amp;8Attachment to Response to Question No. 2(e)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pageSetUpPr fitToPage="1"/>
  </sheetPr>
  <dimension ref="A1:AA60"/>
  <sheetViews>
    <sheetView showGridLines="0" view="pageBreakPreview" topLeftCell="A13" zoomScale="70" zoomScaleNormal="75" zoomScaleSheetLayoutView="70" workbookViewId="0">
      <selection activeCell="AB19" sqref="AB19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"/>
      <c r="X4" s="5"/>
      <c r="Y4" s="5"/>
      <c r="Z4" s="5"/>
      <c r="AA4" s="5"/>
    </row>
    <row r="5" spans="1:27" x14ac:dyDescent="0.25">
      <c r="A5" s="52" t="s">
        <v>76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75</v>
      </c>
      <c r="D11" s="7"/>
      <c r="E11" s="7"/>
      <c r="F11" s="8" t="s">
        <v>15</v>
      </c>
      <c r="G11" s="8"/>
      <c r="H11" s="7" t="s">
        <v>16</v>
      </c>
      <c r="I11" s="7"/>
      <c r="J11" s="44" t="s">
        <v>17</v>
      </c>
      <c r="K11" s="7"/>
      <c r="L11" s="10" t="s">
        <v>61</v>
      </c>
      <c r="M11" s="7"/>
      <c r="N11" s="44" t="s">
        <v>18</v>
      </c>
      <c r="P11" s="8" t="s">
        <v>15</v>
      </c>
      <c r="R11" s="7" t="s">
        <v>19</v>
      </c>
      <c r="S11" s="7"/>
      <c r="T11" s="44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48">
        <v>45328486</v>
      </c>
      <c r="D15" s="2" t="s">
        <v>58</v>
      </c>
      <c r="E15" s="2"/>
      <c r="F15" s="15">
        <f>ROUND(+C15/$C$21,4)</f>
        <v>1.72E-2</v>
      </c>
      <c r="G15" s="15"/>
      <c r="H15" s="16">
        <v>0.78810000000000002</v>
      </c>
      <c r="I15" s="2"/>
      <c r="J15" s="48">
        <f>ROUND(+C15*H15,0)</f>
        <v>35723380</v>
      </c>
      <c r="K15" s="2"/>
      <c r="L15" s="48">
        <f>+T37</f>
        <v>-2214205</v>
      </c>
      <c r="M15" s="2"/>
      <c r="N15" s="17">
        <f>+J15+L15</f>
        <v>33509175</v>
      </c>
      <c r="P15" s="18">
        <f>ROUND(+N15/$N$21,4)</f>
        <v>1.7299999999999999E-2</v>
      </c>
      <c r="R15" s="19">
        <v>3.5999999999999999E-3</v>
      </c>
      <c r="S15" s="20"/>
      <c r="T15" s="19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24</v>
      </c>
      <c r="B17" s="2" t="s">
        <v>25</v>
      </c>
      <c r="C17" s="49">
        <v>1105950192</v>
      </c>
      <c r="D17" s="2" t="s">
        <v>58</v>
      </c>
      <c r="E17" s="2"/>
      <c r="F17" s="15">
        <f>ROUND(+C17/$C$21,4)</f>
        <v>0.42080000000000001</v>
      </c>
      <c r="G17" s="15"/>
      <c r="H17" s="16">
        <v>0.78810000000000002</v>
      </c>
      <c r="I17" s="2"/>
      <c r="J17" s="49">
        <f>ROUND(+C17*H17,0)</f>
        <v>871599346</v>
      </c>
      <c r="K17" s="2"/>
      <c r="L17" s="2">
        <f>+T39</f>
        <v>-54170785</v>
      </c>
      <c r="M17" s="2"/>
      <c r="N17" s="4">
        <f>+J17+L17</f>
        <v>817428561</v>
      </c>
      <c r="P17" s="18">
        <f>ROUND(+N17/$N$21,4)</f>
        <v>0.42080000000000001</v>
      </c>
      <c r="R17" s="19">
        <v>3.5700000000000003E-2</v>
      </c>
      <c r="S17" s="20"/>
      <c r="T17" s="19">
        <f>ROUND(+$P$17*$R$17,4)</f>
        <v>1.4999999999999999E-2</v>
      </c>
    </row>
    <row r="18" spans="1:26" x14ac:dyDescent="0.25">
      <c r="A18" s="2"/>
      <c r="B18" s="2"/>
      <c r="C18" s="49"/>
      <c r="D18" s="2"/>
      <c r="E18" s="2"/>
      <c r="F18" s="15"/>
      <c r="G18" s="15"/>
      <c r="H18" s="16"/>
      <c r="I18" s="2"/>
      <c r="J18" s="49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26</v>
      </c>
      <c r="B19" s="2" t="s">
        <v>27</v>
      </c>
      <c r="C19" s="49">
        <v>1476931683</v>
      </c>
      <c r="D19" s="2"/>
      <c r="E19" s="2"/>
      <c r="F19" s="18">
        <f>ROUND(1-F15-F17,4)</f>
        <v>0.56200000000000006</v>
      </c>
      <c r="G19" s="18"/>
      <c r="H19" s="16">
        <v>0.78810000000000002</v>
      </c>
      <c r="I19" s="2"/>
      <c r="J19" s="49">
        <f>ROUND(+C19*H19,0)</f>
        <v>1163969859</v>
      </c>
      <c r="K19" s="2"/>
      <c r="L19" s="2">
        <f>+T41</f>
        <v>-72347864</v>
      </c>
      <c r="M19" s="2"/>
      <c r="N19" s="4">
        <f>+J19+L19</f>
        <v>1091621995</v>
      </c>
      <c r="P19" s="18">
        <f>ROUND(1-P15-P17,4)</f>
        <v>0.56189999999999996</v>
      </c>
      <c r="R19" s="19">
        <v>0.10249999999999999</v>
      </c>
      <c r="S19" s="20"/>
      <c r="T19" s="19">
        <f>ROUND(+$P$19*$R$19,4)</f>
        <v>5.7599999999999998E-2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28</v>
      </c>
      <c r="B21" s="2" t="s">
        <v>29</v>
      </c>
      <c r="C21" s="47">
        <f>SUM(C15:C19)</f>
        <v>2628210361</v>
      </c>
      <c r="D21" s="2"/>
      <c r="E21" s="2"/>
      <c r="F21" s="25">
        <f>SUM(F15:F19)</f>
        <v>1</v>
      </c>
      <c r="G21" s="2"/>
      <c r="H21" s="2"/>
      <c r="I21" s="2"/>
      <c r="J21" s="47">
        <f>SUM(J15:J19)</f>
        <v>2071292585</v>
      </c>
      <c r="K21" s="2"/>
      <c r="L21" s="47">
        <f>SUM(L15:L19)</f>
        <v>-128732854</v>
      </c>
      <c r="M21" s="2"/>
      <c r="N21" s="47">
        <f>SUM(N15:N19)</f>
        <v>1942559731</v>
      </c>
      <c r="P21" s="25">
        <f>SUM(P15:P19)</f>
        <v>1</v>
      </c>
      <c r="R21" s="26"/>
      <c r="S21" s="2"/>
      <c r="T21" s="45">
        <f>SUM(T15:T19)</f>
        <v>7.2700000000000001E-2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6">
        <f>ROUND(T21+(T21-T17-T15)*(35.6937%/(1-35.6937%)),4)</f>
        <v>0.1047</v>
      </c>
      <c r="U24" s="30"/>
      <c r="W24" s="30"/>
      <c r="X24" s="30"/>
      <c r="Y24" s="30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1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2"/>
      <c r="I30" s="7"/>
      <c r="J30" s="32"/>
      <c r="K30" s="7"/>
      <c r="L30" s="32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3" t="s">
        <v>39</v>
      </c>
      <c r="T32" s="7" t="s">
        <v>45</v>
      </c>
    </row>
    <row r="33" spans="1:24" x14ac:dyDescent="0.25">
      <c r="A33" s="2"/>
      <c r="B33" s="2"/>
      <c r="C33" s="44" t="s">
        <v>40</v>
      </c>
      <c r="D33" s="7"/>
      <c r="E33" s="7"/>
      <c r="F33" s="8" t="s">
        <v>15</v>
      </c>
      <c r="G33" s="15"/>
      <c r="H33" s="44" t="s">
        <v>41</v>
      </c>
      <c r="I33" s="7"/>
      <c r="J33" s="44" t="s">
        <v>42</v>
      </c>
      <c r="K33" s="7"/>
      <c r="L33" s="44" t="s">
        <v>43</v>
      </c>
      <c r="M33" s="7"/>
      <c r="N33" s="44" t="s">
        <v>44</v>
      </c>
      <c r="O33" s="7"/>
      <c r="P33" s="44" t="s">
        <v>64</v>
      </c>
      <c r="Q33" s="7"/>
      <c r="R33" s="44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48">
        <f>+J15</f>
        <v>35723380</v>
      </c>
      <c r="D37" s="2"/>
      <c r="E37" s="2"/>
      <c r="F37" s="15">
        <f>ROUND(+C37/$C$43,4)</f>
        <v>1.72E-2</v>
      </c>
      <c r="G37" s="18"/>
      <c r="H37" s="48">
        <f>ROUND(+F37*$H$43,0)</f>
        <v>-76193</v>
      </c>
      <c r="I37" s="2"/>
      <c r="J37" s="48">
        <f>ROUND(+F37*$J$43,0)</f>
        <v>-19241</v>
      </c>
      <c r="K37" s="2"/>
      <c r="L37" s="48">
        <f>ROUND(+F37*$L$43,0)</f>
        <v>284356</v>
      </c>
      <c r="M37" s="2"/>
      <c r="N37" s="48">
        <f>ROUND(+F37*$N$43,0)</f>
        <v>-2775796</v>
      </c>
      <c r="O37" s="2"/>
      <c r="P37" s="48">
        <f>ROUND(+F37*$P$43,0)</f>
        <v>-11880</v>
      </c>
      <c r="Q37" s="2"/>
      <c r="R37" s="48">
        <f>ROUND(+F37*$R$43,0)</f>
        <v>384549</v>
      </c>
      <c r="T37" s="48">
        <f>SUM(H37:R37)</f>
        <v>-2214205</v>
      </c>
    </row>
    <row r="38" spans="1:24" x14ac:dyDescent="0.25">
      <c r="A38" s="14"/>
      <c r="B38" s="2"/>
      <c r="C38" s="2"/>
      <c r="D38" s="2"/>
      <c r="E38" s="2"/>
      <c r="F38" s="16"/>
      <c r="G38" s="15"/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871599346</v>
      </c>
      <c r="D39" s="2"/>
      <c r="E39" s="2"/>
      <c r="F39" s="15">
        <f>ROUND(+C39/$C$43,4)</f>
        <v>0.42080000000000001</v>
      </c>
      <c r="G39" s="18"/>
      <c r="H39" s="49">
        <f>ROUND(+F39*$H$43,0)</f>
        <v>-1864072</v>
      </c>
      <c r="I39" s="2"/>
      <c r="J39" s="49">
        <f>ROUND(+F39*$J$43,0)</f>
        <v>-470727</v>
      </c>
      <c r="K39" s="2"/>
      <c r="L39" s="2">
        <f>ROUND(+F39*$L$43,0)</f>
        <v>6956791</v>
      </c>
      <c r="M39" s="2"/>
      <c r="N39" s="2">
        <f>ROUND(+F39*$N$43,0)</f>
        <v>-67910173</v>
      </c>
      <c r="O39" s="2"/>
      <c r="P39" s="49">
        <f>ROUND(+F39*$P$43,0)</f>
        <v>-290652</v>
      </c>
      <c r="Q39" s="2"/>
      <c r="R39" s="49">
        <f>ROUND(+F39*$R$43,0)</f>
        <v>9408048</v>
      </c>
      <c r="T39" s="2">
        <f>SUM(H39:R39)</f>
        <v>-54170785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9"/>
      <c r="I40" s="2"/>
      <c r="J40" s="15"/>
      <c r="K40" s="2"/>
      <c r="L40" s="2"/>
      <c r="M40" s="2"/>
      <c r="N40" s="2"/>
      <c r="O40" s="2"/>
      <c r="P40" s="49"/>
      <c r="Q40" s="2"/>
      <c r="R40" s="49"/>
      <c r="T40" s="2"/>
    </row>
    <row r="41" spans="1:24" x14ac:dyDescent="0.25">
      <c r="A41" s="14" t="s">
        <v>26</v>
      </c>
      <c r="B41" s="2" t="s">
        <v>27</v>
      </c>
      <c r="C41" s="2">
        <f>+J19</f>
        <v>1163969859</v>
      </c>
      <c r="D41" s="2"/>
      <c r="E41" s="2"/>
      <c r="F41" s="18">
        <f>ROUND(1-F37-F39,4)</f>
        <v>0.56200000000000006</v>
      </c>
      <c r="H41" s="49">
        <f>+H43-H37-H39</f>
        <v>-2489563</v>
      </c>
      <c r="I41" s="2"/>
      <c r="J41" s="2">
        <f>+J43-J37-J39</f>
        <v>-628680</v>
      </c>
      <c r="K41" s="2"/>
      <c r="L41" s="2">
        <f>+L43-L37-L39</f>
        <v>9291150</v>
      </c>
      <c r="M41" s="2"/>
      <c r="N41" s="2">
        <f>+N43-N37-N39</f>
        <v>-90697521</v>
      </c>
      <c r="O41" s="2"/>
      <c r="P41" s="2">
        <f>+P43-P37-P39</f>
        <v>-388181</v>
      </c>
      <c r="Q41" s="2"/>
      <c r="R41" s="2">
        <f>+R43-R37-R39</f>
        <v>12564931</v>
      </c>
      <c r="T41" s="2">
        <f>SUM(H41:R41)</f>
        <v>-72347864</v>
      </c>
    </row>
    <row r="42" spans="1:24" x14ac:dyDescent="0.25">
      <c r="A42" s="2"/>
      <c r="B42" s="2"/>
      <c r="C42" s="2"/>
      <c r="D42" s="2"/>
      <c r="E42" s="2"/>
      <c r="F42" s="16"/>
      <c r="G42" s="8"/>
      <c r="H42" s="49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47">
        <f>SUM(C37:C41)</f>
        <v>2071292585</v>
      </c>
      <c r="D43" s="2"/>
      <c r="E43" s="2"/>
      <c r="F43" s="25">
        <f>SUM(F37:F41)</f>
        <v>1</v>
      </c>
      <c r="G43" s="15"/>
      <c r="H43" s="47">
        <f>-F56</f>
        <v>-4429828</v>
      </c>
      <c r="I43" s="2"/>
      <c r="J43" s="47">
        <v>-1118648</v>
      </c>
      <c r="K43" s="2"/>
      <c r="L43" s="47">
        <v>16532297</v>
      </c>
      <c r="M43" s="2"/>
      <c r="N43" s="47">
        <v>-161383490</v>
      </c>
      <c r="O43" s="2"/>
      <c r="P43" s="47">
        <v>-690713</v>
      </c>
      <c r="Q43" s="2"/>
      <c r="R43" s="47">
        <v>22357528</v>
      </c>
      <c r="T43" s="47">
        <f>SUM(T37:T41)</f>
        <v>-128732854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4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5"/>
      <c r="T45" s="2"/>
      <c r="U45" s="2"/>
    </row>
    <row r="46" spans="1:24" x14ac:dyDescent="0.25">
      <c r="G46" s="18"/>
      <c r="H46" s="18"/>
    </row>
    <row r="47" spans="1:24" x14ac:dyDescent="0.25">
      <c r="A47" s="36" t="s">
        <v>46</v>
      </c>
      <c r="B47" s="37" t="str">
        <f>"Trimble County Inventories"</f>
        <v>Trimble County Inventories</v>
      </c>
      <c r="C47" s="4" t="str">
        <f>A5</f>
        <v>As of April 30, 2013</v>
      </c>
      <c r="F47" s="36"/>
      <c r="G47" s="17"/>
      <c r="H47" s="17"/>
      <c r="L47" s="38"/>
      <c r="T47" s="39"/>
      <c r="U47" s="39"/>
      <c r="V47" s="39"/>
      <c r="X47" s="39"/>
    </row>
    <row r="48" spans="1:24" x14ac:dyDescent="0.25">
      <c r="B48" s="4" t="s">
        <v>57</v>
      </c>
      <c r="F48" s="17">
        <f>F54-SUM(F49:F53)</f>
        <v>7861629</v>
      </c>
      <c r="T48" s="17"/>
      <c r="U48" s="40"/>
      <c r="V48" s="17"/>
      <c r="W48" s="17"/>
      <c r="X48" s="17"/>
    </row>
    <row r="49" spans="1:24" x14ac:dyDescent="0.25">
      <c r="B49" s="4" t="s">
        <v>47</v>
      </c>
      <c r="F49" s="40">
        <v>1353425</v>
      </c>
      <c r="T49" s="17"/>
      <c r="V49" s="17"/>
      <c r="W49" s="17"/>
      <c r="X49" s="17"/>
    </row>
    <row r="50" spans="1:24" x14ac:dyDescent="0.25">
      <c r="B50" s="4" t="s">
        <v>48</v>
      </c>
      <c r="F50" s="40">
        <v>7965281</v>
      </c>
    </row>
    <row r="51" spans="1:24" x14ac:dyDescent="0.25">
      <c r="B51" s="4" t="s">
        <v>49</v>
      </c>
      <c r="F51" s="40">
        <v>221646</v>
      </c>
    </row>
    <row r="52" spans="1:24" x14ac:dyDescent="0.25">
      <c r="B52" s="4" t="s">
        <v>50</v>
      </c>
      <c r="F52" s="40">
        <v>315782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4" x14ac:dyDescent="0.25">
      <c r="B53" s="4" t="s">
        <v>51</v>
      </c>
      <c r="F53" s="40">
        <v>1547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4" x14ac:dyDescent="0.25">
      <c r="B54" s="4" t="s">
        <v>52</v>
      </c>
      <c r="F54" s="50">
        <v>17719310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4" x14ac:dyDescent="0.25">
      <c r="B55" s="4" t="s">
        <v>53</v>
      </c>
      <c r="F55" s="18">
        <v>0.25</v>
      </c>
    </row>
    <row r="56" spans="1:24" ht="16.5" thickBot="1" x14ac:dyDescent="0.3">
      <c r="B56" s="4" t="s">
        <v>54</v>
      </c>
      <c r="F56" s="47">
        <f>ROUND(+F54*F55,0)</f>
        <v>4429828</v>
      </c>
    </row>
    <row r="57" spans="1:24" ht="16.5" thickTop="1" x14ac:dyDescent="0.25"/>
    <row r="58" spans="1:24" x14ac:dyDescent="0.25">
      <c r="A58" s="36" t="s">
        <v>55</v>
      </c>
      <c r="B58" s="37" t="s">
        <v>56</v>
      </c>
    </row>
    <row r="60" spans="1:24" x14ac:dyDescent="0.25">
      <c r="A60" s="4" t="s">
        <v>58</v>
      </c>
      <c r="B60" s="4" t="s">
        <v>65</v>
      </c>
    </row>
  </sheetData>
  <mergeCells count="3">
    <mergeCell ref="A2:V2"/>
    <mergeCell ref="A4:V4"/>
    <mergeCell ref="A5:V5"/>
  </mergeCells>
  <printOptions horizontalCentered="1" gridLinesSet="0"/>
  <pageMargins left="0.7" right="0.7" top="0.75" bottom="0.75" header="0.3" footer="0.3"/>
  <pageSetup scale="53" orientation="landscape" horizontalDpi="300" verticalDpi="300" r:id="rId1"/>
  <headerFooter scaleWithDoc="0" alignWithMargins="0">
    <oddFooter>&amp;L
&amp;R&amp;"Times New Roman,Bold"&amp;8Attachment to Response to Question No. 2(e)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>
    <pageSetUpPr fitToPage="1"/>
  </sheetPr>
  <dimension ref="A1:AA60"/>
  <sheetViews>
    <sheetView showGridLines="0" view="pageBreakPreview" zoomScale="70" zoomScaleNormal="75" zoomScaleSheetLayoutView="70" workbookViewId="0">
      <selection activeCell="AB19" sqref="AB19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"/>
      <c r="X4" s="5"/>
      <c r="Y4" s="5"/>
      <c r="Z4" s="5"/>
      <c r="AA4" s="5"/>
    </row>
    <row r="5" spans="1:27" x14ac:dyDescent="0.25">
      <c r="A5" s="52" t="s">
        <v>73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74</v>
      </c>
      <c r="D11" s="7"/>
      <c r="E11" s="7"/>
      <c r="F11" s="8" t="s">
        <v>15</v>
      </c>
      <c r="G11" s="8"/>
      <c r="H11" s="7" t="s">
        <v>16</v>
      </c>
      <c r="I11" s="7"/>
      <c r="J11" s="44" t="s">
        <v>17</v>
      </c>
      <c r="K11" s="7"/>
      <c r="L11" s="10" t="s">
        <v>61</v>
      </c>
      <c r="M11" s="7"/>
      <c r="N11" s="44" t="s">
        <v>18</v>
      </c>
      <c r="P11" s="8" t="s">
        <v>15</v>
      </c>
      <c r="R11" s="7" t="s">
        <v>19</v>
      </c>
      <c r="S11" s="7"/>
      <c r="T11" s="44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48">
        <v>51476363</v>
      </c>
      <c r="D15" s="2" t="s">
        <v>58</v>
      </c>
      <c r="E15" s="2"/>
      <c r="F15" s="15">
        <f>ROUND(+C15/$C$21,4)</f>
        <v>1.95E-2</v>
      </c>
      <c r="G15" s="15"/>
      <c r="H15" s="16">
        <v>0.78810000000000002</v>
      </c>
      <c r="I15" s="2"/>
      <c r="J15" s="48">
        <f>ROUND(+C15*H15,0)</f>
        <v>40568522</v>
      </c>
      <c r="K15" s="2"/>
      <c r="L15" s="48">
        <f>+T37</f>
        <v>-2917216</v>
      </c>
      <c r="M15" s="2"/>
      <c r="N15" s="17">
        <f>+J15+L15</f>
        <v>37651306</v>
      </c>
      <c r="P15" s="18">
        <f>ROUND(+N15/$N$21,4)</f>
        <v>1.95E-2</v>
      </c>
      <c r="R15" s="19">
        <v>3.5000000000000001E-3</v>
      </c>
      <c r="S15" s="20"/>
      <c r="T15" s="19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24</v>
      </c>
      <c r="B17" s="2" t="s">
        <v>25</v>
      </c>
      <c r="C17" s="49">
        <v>1106032011</v>
      </c>
      <c r="D17" s="2" t="s">
        <v>58</v>
      </c>
      <c r="E17" s="2"/>
      <c r="F17" s="15">
        <f>ROUND(+C17/$C$21,4)</f>
        <v>0.41820000000000002</v>
      </c>
      <c r="G17" s="15"/>
      <c r="H17" s="16">
        <v>0.78810000000000002</v>
      </c>
      <c r="I17" s="2"/>
      <c r="J17" s="49">
        <f>ROUND(+C17*H17,0)</f>
        <v>871663828</v>
      </c>
      <c r="K17" s="2"/>
      <c r="L17" s="2">
        <f>+T39</f>
        <v>-62563068</v>
      </c>
      <c r="M17" s="2"/>
      <c r="N17" s="4">
        <f>+J17+L17</f>
        <v>809100760</v>
      </c>
      <c r="P17" s="18">
        <f>ROUND(+N17/$N$21,4)</f>
        <v>0.41820000000000002</v>
      </c>
      <c r="R17" s="19">
        <v>3.6499999999999998E-2</v>
      </c>
      <c r="S17" s="20"/>
      <c r="T17" s="19">
        <f>ROUND(+$P$17*$R$17,4)</f>
        <v>1.5299999999999999E-2</v>
      </c>
    </row>
    <row r="18" spans="1:26" x14ac:dyDescent="0.25">
      <c r="A18" s="2"/>
      <c r="B18" s="2"/>
      <c r="C18" s="49"/>
      <c r="D18" s="2"/>
      <c r="E18" s="2"/>
      <c r="F18" s="15"/>
      <c r="G18" s="15"/>
      <c r="H18" s="16"/>
      <c r="I18" s="2"/>
      <c r="J18" s="49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26</v>
      </c>
      <c r="B19" s="2" t="s">
        <v>27</v>
      </c>
      <c r="C19" s="49">
        <v>1487468988</v>
      </c>
      <c r="D19" s="2"/>
      <c r="E19" s="2"/>
      <c r="F19" s="18">
        <f>ROUND(1-F15-F17,4)</f>
        <v>0.56230000000000002</v>
      </c>
      <c r="G19" s="18"/>
      <c r="H19" s="16">
        <v>0.78810000000000002</v>
      </c>
      <c r="I19" s="2"/>
      <c r="J19" s="49">
        <f>ROUND(+C19*H19,0)</f>
        <v>1172274309</v>
      </c>
      <c r="K19" s="2"/>
      <c r="L19" s="2">
        <f>+T41</f>
        <v>-84120548</v>
      </c>
      <c r="M19" s="2"/>
      <c r="N19" s="4">
        <f>+J19+L19</f>
        <v>1088153761</v>
      </c>
      <c r="P19" s="18">
        <f>ROUND(1-P15-P17,4)</f>
        <v>0.56230000000000002</v>
      </c>
      <c r="R19" s="19">
        <v>0.10249999999999999</v>
      </c>
      <c r="S19" s="20"/>
      <c r="T19" s="19">
        <f>ROUND(+$P$19*$R$19,4)</f>
        <v>5.7599999999999998E-2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28</v>
      </c>
      <c r="B21" s="2" t="s">
        <v>29</v>
      </c>
      <c r="C21" s="47">
        <f>SUM(C15:C19)</f>
        <v>2644977362</v>
      </c>
      <c r="D21" s="2"/>
      <c r="E21" s="2"/>
      <c r="F21" s="25">
        <f>SUM(F15:F19)</f>
        <v>1</v>
      </c>
      <c r="G21" s="2"/>
      <c r="H21" s="2"/>
      <c r="I21" s="2"/>
      <c r="J21" s="47">
        <f>SUM(J15:J19)</f>
        <v>2084506659</v>
      </c>
      <c r="K21" s="2"/>
      <c r="L21" s="47">
        <f>SUM(L15:L19)</f>
        <v>-149600832</v>
      </c>
      <c r="M21" s="2"/>
      <c r="N21" s="47">
        <f>SUM(N15:N19)</f>
        <v>1934905827</v>
      </c>
      <c r="P21" s="25">
        <f>SUM(P15:P19)</f>
        <v>1</v>
      </c>
      <c r="R21" s="26"/>
      <c r="S21" s="2"/>
      <c r="T21" s="45">
        <f>SUM(T15:T19)</f>
        <v>7.2999999999999995E-2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6">
        <f>ROUND(T21+(T21-T17-T15)*(35.6937%/(1-35.6937%)),4)</f>
        <v>0.105</v>
      </c>
      <c r="U24" s="30"/>
      <c r="W24" s="30"/>
      <c r="X24" s="30"/>
      <c r="Y24" s="30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1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2"/>
      <c r="I30" s="7"/>
      <c r="J30" s="32"/>
      <c r="K30" s="7"/>
      <c r="L30" s="32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3" t="s">
        <v>39</v>
      </c>
      <c r="T32" s="7" t="s">
        <v>45</v>
      </c>
    </row>
    <row r="33" spans="1:24" x14ac:dyDescent="0.25">
      <c r="A33" s="2"/>
      <c r="B33" s="2"/>
      <c r="C33" s="44" t="s">
        <v>40</v>
      </c>
      <c r="D33" s="7"/>
      <c r="E33" s="7"/>
      <c r="F33" s="8" t="s">
        <v>15</v>
      </c>
      <c r="G33" s="15"/>
      <c r="H33" s="44" t="s">
        <v>41</v>
      </c>
      <c r="I33" s="7"/>
      <c r="J33" s="44" t="s">
        <v>42</v>
      </c>
      <c r="K33" s="7"/>
      <c r="L33" s="44" t="s">
        <v>43</v>
      </c>
      <c r="M33" s="7"/>
      <c r="N33" s="44" t="s">
        <v>44</v>
      </c>
      <c r="O33" s="7"/>
      <c r="P33" s="44" t="s">
        <v>64</v>
      </c>
      <c r="Q33" s="7"/>
      <c r="R33" s="44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48">
        <f>+J15</f>
        <v>40568522</v>
      </c>
      <c r="D37" s="2"/>
      <c r="E37" s="2"/>
      <c r="F37" s="15">
        <f>ROUND(+C37/$C$43,4)</f>
        <v>1.95E-2</v>
      </c>
      <c r="G37" s="18"/>
      <c r="H37" s="48">
        <f>ROUND(+F37*$H$43,0)</f>
        <v>-82471</v>
      </c>
      <c r="I37" s="2"/>
      <c r="J37" s="48">
        <f>ROUND(+F37*$J$43,0)</f>
        <v>-21132</v>
      </c>
      <c r="K37" s="2"/>
      <c r="L37" s="48">
        <f>ROUND(+F37*$L$43,0)</f>
        <v>319556</v>
      </c>
      <c r="M37" s="2"/>
      <c r="N37" s="48">
        <f>ROUND(+F37*$N$43,0)</f>
        <v>-3551457</v>
      </c>
      <c r="O37" s="2"/>
      <c r="P37" s="48">
        <f>ROUND(+F37*$P$43,0)</f>
        <v>-17007</v>
      </c>
      <c r="Q37" s="2"/>
      <c r="R37" s="48">
        <f>ROUND(+F37*$R$43,0)</f>
        <v>435295</v>
      </c>
      <c r="T37" s="48">
        <f>SUM(H37:R37)</f>
        <v>-2917216</v>
      </c>
    </row>
    <row r="38" spans="1:24" x14ac:dyDescent="0.25">
      <c r="A38" s="14"/>
      <c r="B38" s="2"/>
      <c r="C38" s="2"/>
      <c r="D38" s="2"/>
      <c r="E38" s="2"/>
      <c r="F38" s="16"/>
      <c r="G38" s="15"/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871663828</v>
      </c>
      <c r="D39" s="2"/>
      <c r="E39" s="2"/>
      <c r="F39" s="15">
        <f>ROUND(+C39/$C$43,4)</f>
        <v>0.41820000000000002</v>
      </c>
      <c r="G39" s="18"/>
      <c r="H39" s="49">
        <f>ROUND(+F39*$H$43,0)</f>
        <v>-1768683</v>
      </c>
      <c r="I39" s="2"/>
      <c r="J39" s="49">
        <f>ROUND(+F39*$J$43,0)</f>
        <v>-453206</v>
      </c>
      <c r="K39" s="2"/>
      <c r="L39" s="2">
        <f>ROUND(+F39*$L$43,0)</f>
        <v>6853242</v>
      </c>
      <c r="M39" s="2"/>
      <c r="N39" s="2">
        <f>ROUND(+F39*$N$43,0)</f>
        <v>-76165087</v>
      </c>
      <c r="O39" s="2"/>
      <c r="P39" s="49">
        <f>ROUND(+F39*$P$43,0)</f>
        <v>-364734</v>
      </c>
      <c r="Q39" s="2"/>
      <c r="R39" s="49">
        <f>ROUND(+F39*$R$43,0)</f>
        <v>9335400</v>
      </c>
      <c r="T39" s="2">
        <f>SUM(H39:R39)</f>
        <v>-62563068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9"/>
      <c r="I40" s="2"/>
      <c r="J40" s="15"/>
      <c r="K40" s="2"/>
      <c r="L40" s="2"/>
      <c r="M40" s="2"/>
      <c r="N40" s="2"/>
      <c r="O40" s="2"/>
      <c r="P40" s="49"/>
      <c r="Q40" s="2"/>
      <c r="R40" s="49"/>
      <c r="T40" s="2"/>
    </row>
    <row r="41" spans="1:24" x14ac:dyDescent="0.25">
      <c r="A41" s="14" t="s">
        <v>26</v>
      </c>
      <c r="B41" s="2" t="s">
        <v>27</v>
      </c>
      <c r="C41" s="2">
        <f>+J19</f>
        <v>1172274309</v>
      </c>
      <c r="D41" s="2"/>
      <c r="E41" s="2"/>
      <c r="F41" s="18">
        <f>ROUND(1-F37-F39,4)</f>
        <v>0.56230000000000002</v>
      </c>
      <c r="H41" s="49">
        <f>+H43-H37-H39</f>
        <v>-2378121</v>
      </c>
      <c r="I41" s="2"/>
      <c r="J41" s="2">
        <f>+J43-J37-J39</f>
        <v>-609368</v>
      </c>
      <c r="K41" s="2"/>
      <c r="L41" s="2">
        <f>+L43-L37-L39</f>
        <v>9214677</v>
      </c>
      <c r="M41" s="2"/>
      <c r="N41" s="2">
        <f>+N43-N37-N39</f>
        <v>-102409440</v>
      </c>
      <c r="O41" s="2"/>
      <c r="P41" s="2">
        <f>+P43-P37-P39</f>
        <v>-490412</v>
      </c>
      <c r="Q41" s="2"/>
      <c r="R41" s="2">
        <f>+R43-R37-R39</f>
        <v>12552116</v>
      </c>
      <c r="T41" s="2">
        <f>SUM(H41:R41)</f>
        <v>-84120548</v>
      </c>
    </row>
    <row r="42" spans="1:24" x14ac:dyDescent="0.25">
      <c r="A42" s="2"/>
      <c r="B42" s="2"/>
      <c r="C42" s="2"/>
      <c r="D42" s="2"/>
      <c r="E42" s="2"/>
      <c r="F42" s="16"/>
      <c r="G42" s="8"/>
      <c r="H42" s="49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47">
        <f>SUM(C37:C41)</f>
        <v>2084506659</v>
      </c>
      <c r="D43" s="2"/>
      <c r="E43" s="2"/>
      <c r="F43" s="25">
        <f>SUM(F37:F41)</f>
        <v>1</v>
      </c>
      <c r="G43" s="15"/>
      <c r="H43" s="47">
        <f>-F56</f>
        <v>-4229275</v>
      </c>
      <c r="I43" s="2"/>
      <c r="J43" s="47">
        <v>-1083706</v>
      </c>
      <c r="K43" s="2"/>
      <c r="L43" s="47">
        <v>16387475</v>
      </c>
      <c r="M43" s="2"/>
      <c r="N43" s="47">
        <v>-182125984</v>
      </c>
      <c r="O43" s="2"/>
      <c r="P43" s="47">
        <v>-872153</v>
      </c>
      <c r="Q43" s="2"/>
      <c r="R43" s="47">
        <v>22322811</v>
      </c>
      <c r="T43" s="47">
        <f>SUM(T37:T41)</f>
        <v>-149600832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4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5"/>
      <c r="T45" s="2"/>
      <c r="U45" s="2"/>
    </row>
    <row r="46" spans="1:24" x14ac:dyDescent="0.25">
      <c r="G46" s="18"/>
      <c r="H46" s="18"/>
    </row>
    <row r="47" spans="1:24" x14ac:dyDescent="0.25">
      <c r="A47" s="36" t="s">
        <v>46</v>
      </c>
      <c r="B47" s="37" t="str">
        <f>"Trimble County Inventories"</f>
        <v>Trimble County Inventories</v>
      </c>
      <c r="C47" s="4" t="str">
        <f>A5</f>
        <v>As of May 31, 2013</v>
      </c>
      <c r="F47" s="36"/>
      <c r="G47" s="17"/>
      <c r="H47" s="17"/>
      <c r="L47" s="38"/>
      <c r="T47" s="39"/>
      <c r="U47" s="39"/>
      <c r="V47" s="39"/>
      <c r="X47" s="39"/>
    </row>
    <row r="48" spans="1:24" x14ac:dyDescent="0.25">
      <c r="B48" s="4" t="s">
        <v>57</v>
      </c>
      <c r="F48" s="17">
        <f>F54-SUM(F49:F53)</f>
        <v>7930185</v>
      </c>
      <c r="T48" s="17"/>
      <c r="U48" s="40"/>
      <c r="V48" s="17"/>
      <c r="W48" s="17"/>
      <c r="X48" s="17"/>
    </row>
    <row r="49" spans="1:24" x14ac:dyDescent="0.25">
      <c r="B49" s="4" t="s">
        <v>47</v>
      </c>
      <c r="F49" s="40">
        <v>1347587</v>
      </c>
      <c r="T49" s="17"/>
      <c r="V49" s="17"/>
      <c r="W49" s="17"/>
      <c r="X49" s="17"/>
    </row>
    <row r="50" spans="1:24" x14ac:dyDescent="0.25">
      <c r="B50" s="4" t="s">
        <v>48</v>
      </c>
      <c r="F50" s="40">
        <v>7126128</v>
      </c>
    </row>
    <row r="51" spans="1:24" x14ac:dyDescent="0.25">
      <c r="B51" s="4" t="s">
        <v>49</v>
      </c>
      <c r="F51" s="40">
        <v>213234</v>
      </c>
    </row>
    <row r="52" spans="1:24" x14ac:dyDescent="0.25">
      <c r="B52" s="4" t="s">
        <v>50</v>
      </c>
      <c r="F52" s="40">
        <v>298551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4" x14ac:dyDescent="0.25">
      <c r="B53" s="4" t="s">
        <v>51</v>
      </c>
      <c r="F53" s="40">
        <v>1413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4" x14ac:dyDescent="0.25">
      <c r="B54" s="4" t="s">
        <v>52</v>
      </c>
      <c r="F54" s="50">
        <v>16917098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4" x14ac:dyDescent="0.25">
      <c r="B55" s="4" t="s">
        <v>53</v>
      </c>
      <c r="F55" s="18">
        <v>0.25</v>
      </c>
    </row>
    <row r="56" spans="1:24" ht="16.5" thickBot="1" x14ac:dyDescent="0.3">
      <c r="B56" s="4" t="s">
        <v>54</v>
      </c>
      <c r="F56" s="47">
        <f>ROUND(+F54*F55,0)</f>
        <v>4229275</v>
      </c>
    </row>
    <row r="57" spans="1:24" ht="16.5" thickTop="1" x14ac:dyDescent="0.25"/>
    <row r="58" spans="1:24" x14ac:dyDescent="0.25">
      <c r="A58" s="36" t="s">
        <v>55</v>
      </c>
      <c r="B58" s="37" t="s">
        <v>56</v>
      </c>
    </row>
    <row r="60" spans="1:24" x14ac:dyDescent="0.25">
      <c r="A60" s="4" t="s">
        <v>58</v>
      </c>
      <c r="B60" s="4" t="s">
        <v>65</v>
      </c>
    </row>
  </sheetData>
  <mergeCells count="3">
    <mergeCell ref="A2:V2"/>
    <mergeCell ref="A4:V4"/>
    <mergeCell ref="A5:V5"/>
  </mergeCells>
  <printOptions horizontalCentered="1" gridLinesSet="0"/>
  <pageMargins left="0.7" right="0.7" top="0.75" bottom="0.75" header="0.3" footer="0.3"/>
  <pageSetup scale="53" orientation="landscape" horizontalDpi="300" verticalDpi="300" r:id="rId1"/>
  <headerFooter scaleWithDoc="0" alignWithMargins="0">
    <oddFooter>&amp;L
&amp;R&amp;"Times New Roman,Bold"&amp;8Attachment to Response to Question No. 2(e)
Page &amp;P of &amp;N
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pageSetUpPr fitToPage="1"/>
  </sheetPr>
  <dimension ref="A1:AA60"/>
  <sheetViews>
    <sheetView showGridLines="0" view="pageBreakPreview" zoomScale="70" zoomScaleNormal="75" zoomScaleSheetLayoutView="70" workbookViewId="0">
      <selection activeCell="AB19" sqref="AB19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"/>
      <c r="X4" s="5"/>
      <c r="Y4" s="5"/>
      <c r="Z4" s="5"/>
      <c r="AA4" s="5"/>
    </row>
    <row r="5" spans="1:27" x14ac:dyDescent="0.25">
      <c r="A5" s="52" t="s">
        <v>71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72</v>
      </c>
      <c r="D11" s="7"/>
      <c r="E11" s="7"/>
      <c r="F11" s="8" t="s">
        <v>15</v>
      </c>
      <c r="G11" s="8"/>
      <c r="H11" s="7" t="s">
        <v>16</v>
      </c>
      <c r="I11" s="7"/>
      <c r="J11" s="44" t="s">
        <v>17</v>
      </c>
      <c r="K11" s="7"/>
      <c r="L11" s="10" t="s">
        <v>61</v>
      </c>
      <c r="M11" s="7"/>
      <c r="N11" s="44" t="s">
        <v>18</v>
      </c>
      <c r="P11" s="8" t="s">
        <v>15</v>
      </c>
      <c r="R11" s="7" t="s">
        <v>19</v>
      </c>
      <c r="S11" s="7"/>
      <c r="T11" s="44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48">
        <v>72459658</v>
      </c>
      <c r="D15" s="2" t="s">
        <v>58</v>
      </c>
      <c r="E15" s="2"/>
      <c r="F15" s="15">
        <f>ROUND(+C15/$C$21,4)</f>
        <v>2.7E-2</v>
      </c>
      <c r="G15" s="15"/>
      <c r="H15" s="16">
        <v>0.78810000000000002</v>
      </c>
      <c r="I15" s="2"/>
      <c r="J15" s="48">
        <f>ROUND(+C15*H15,0)</f>
        <v>57105456</v>
      </c>
      <c r="K15" s="2"/>
      <c r="L15" s="48">
        <f>+T37</f>
        <v>-4606821</v>
      </c>
      <c r="M15" s="2"/>
      <c r="N15" s="17">
        <f>+J15+L15</f>
        <v>52498635</v>
      </c>
      <c r="P15" s="18">
        <f>ROUND(+N15/$N$21,4)</f>
        <v>2.7E-2</v>
      </c>
      <c r="R15" s="19">
        <v>3.3E-3</v>
      </c>
      <c r="S15" s="20"/>
      <c r="T15" s="19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24</v>
      </c>
      <c r="B17" s="2" t="s">
        <v>25</v>
      </c>
      <c r="C17" s="49">
        <v>1106043480</v>
      </c>
      <c r="D17" s="2" t="s">
        <v>58</v>
      </c>
      <c r="E17" s="2"/>
      <c r="F17" s="15">
        <f>ROUND(+C17/$C$21,4)</f>
        <v>0.41239999999999999</v>
      </c>
      <c r="G17" s="15"/>
      <c r="H17" s="16">
        <v>0.78810000000000002</v>
      </c>
      <c r="I17" s="2"/>
      <c r="J17" s="49">
        <f>ROUND(+C17*H17,0)</f>
        <v>871672867</v>
      </c>
      <c r="K17" s="2"/>
      <c r="L17" s="2">
        <f>+T39</f>
        <v>-70364950</v>
      </c>
      <c r="M17" s="2"/>
      <c r="N17" s="4">
        <f>+J17+L17</f>
        <v>801307917</v>
      </c>
      <c r="P17" s="18">
        <f>ROUND(+N17/$N$21,4)</f>
        <v>0.41239999999999999</v>
      </c>
      <c r="R17" s="19">
        <v>3.56E-2</v>
      </c>
      <c r="S17" s="20"/>
      <c r="T17" s="19">
        <f>ROUND(+$P$17*$R$17,4)</f>
        <v>1.47E-2</v>
      </c>
    </row>
    <row r="18" spans="1:26" x14ac:dyDescent="0.25">
      <c r="A18" s="2"/>
      <c r="B18" s="2"/>
      <c r="C18" s="49"/>
      <c r="D18" s="2"/>
      <c r="E18" s="2"/>
      <c r="F18" s="15"/>
      <c r="G18" s="15"/>
      <c r="H18" s="16"/>
      <c r="I18" s="2"/>
      <c r="J18" s="49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26</v>
      </c>
      <c r="B19" s="2" t="s">
        <v>27</v>
      </c>
      <c r="C19" s="49">
        <v>1503311992</v>
      </c>
      <c r="D19" s="2"/>
      <c r="E19" s="2"/>
      <c r="F19" s="18">
        <f>ROUND(1-F15-F17,4)</f>
        <v>0.56059999999999999</v>
      </c>
      <c r="G19" s="18"/>
      <c r="H19" s="16">
        <v>0.78810000000000002</v>
      </c>
      <c r="I19" s="2"/>
      <c r="J19" s="49">
        <f>ROUND(+C19*H19,0)</f>
        <v>1184760181</v>
      </c>
      <c r="K19" s="2"/>
      <c r="L19" s="2">
        <f>+T41</f>
        <v>-95651292</v>
      </c>
      <c r="M19" s="2"/>
      <c r="N19" s="4">
        <f>+J19+L19</f>
        <v>1089108889</v>
      </c>
      <c r="P19" s="18">
        <f>ROUND(1-P15-P17,4)</f>
        <v>0.56059999999999999</v>
      </c>
      <c r="R19" s="19">
        <v>0.10249999999999999</v>
      </c>
      <c r="S19" s="20"/>
      <c r="T19" s="19">
        <f>ROUND(+$P$19*$R$19,4)</f>
        <v>5.7500000000000002E-2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28</v>
      </c>
      <c r="B21" s="2" t="s">
        <v>29</v>
      </c>
      <c r="C21" s="47">
        <f>SUM(C15:C19)</f>
        <v>2681815130</v>
      </c>
      <c r="D21" s="2"/>
      <c r="E21" s="2"/>
      <c r="F21" s="25">
        <f>SUM(F15:F19)</f>
        <v>1</v>
      </c>
      <c r="G21" s="2"/>
      <c r="H21" s="2"/>
      <c r="I21" s="2"/>
      <c r="J21" s="47">
        <f>SUM(J15:J19)</f>
        <v>2113538504</v>
      </c>
      <c r="K21" s="2"/>
      <c r="L21" s="47">
        <f>SUM(L15:L19)</f>
        <v>-170623063</v>
      </c>
      <c r="M21" s="2"/>
      <c r="N21" s="47">
        <f>SUM(N15:N19)</f>
        <v>1942915441</v>
      </c>
      <c r="P21" s="25">
        <f>SUM(P15:P19)</f>
        <v>1</v>
      </c>
      <c r="R21" s="26"/>
      <c r="S21" s="2"/>
      <c r="T21" s="45">
        <f>SUM(T15:T19)</f>
        <v>7.2300000000000003E-2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6">
        <f>ROUND(T21+(T21-T17-T15)*(35.6937%/(1-35.6937%)),4)</f>
        <v>0.1042</v>
      </c>
      <c r="U24" s="30"/>
      <c r="W24" s="30"/>
      <c r="X24" s="30"/>
      <c r="Y24" s="30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1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2"/>
      <c r="I30" s="7"/>
      <c r="J30" s="32"/>
      <c r="K30" s="7"/>
      <c r="L30" s="32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3" t="s">
        <v>39</v>
      </c>
      <c r="T32" s="7" t="s">
        <v>45</v>
      </c>
    </row>
    <row r="33" spans="1:24" x14ac:dyDescent="0.25">
      <c r="A33" s="2"/>
      <c r="B33" s="2"/>
      <c r="C33" s="44" t="s">
        <v>40</v>
      </c>
      <c r="D33" s="7"/>
      <c r="E33" s="7"/>
      <c r="F33" s="8" t="s">
        <v>15</v>
      </c>
      <c r="G33" s="15"/>
      <c r="H33" s="44" t="s">
        <v>41</v>
      </c>
      <c r="I33" s="7"/>
      <c r="J33" s="44" t="s">
        <v>42</v>
      </c>
      <c r="K33" s="7"/>
      <c r="L33" s="44" t="s">
        <v>43</v>
      </c>
      <c r="M33" s="7"/>
      <c r="N33" s="44" t="s">
        <v>44</v>
      </c>
      <c r="O33" s="7"/>
      <c r="P33" s="44" t="s">
        <v>64</v>
      </c>
      <c r="Q33" s="7"/>
      <c r="R33" s="44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48">
        <f>+J15</f>
        <v>57105456</v>
      </c>
      <c r="D37" s="2"/>
      <c r="E37" s="2"/>
      <c r="F37" s="15">
        <f>ROUND(+C37/$C$43,4)</f>
        <v>2.7E-2</v>
      </c>
      <c r="G37" s="18"/>
      <c r="H37" s="48">
        <f>ROUND(+F37*$H$43,0)</f>
        <v>-104051</v>
      </c>
      <c r="I37" s="2"/>
      <c r="J37" s="48">
        <f>ROUND(+F37*$J$43,0)</f>
        <v>-29260</v>
      </c>
      <c r="K37" s="2"/>
      <c r="L37" s="48">
        <f>ROUND(+F37*$L$43,0)</f>
        <v>438552</v>
      </c>
      <c r="M37" s="2"/>
      <c r="N37" s="48">
        <f>ROUND(+F37*$N$43,0)</f>
        <v>-5479247</v>
      </c>
      <c r="O37" s="2"/>
      <c r="P37" s="48">
        <f>ROUND(+F37*$P$43,0)</f>
        <v>-34594</v>
      </c>
      <c r="Q37" s="2"/>
      <c r="R37" s="48">
        <f>ROUND(+F37*$R$43,0)</f>
        <v>601779</v>
      </c>
      <c r="T37" s="48">
        <f>SUM(H37:R37)</f>
        <v>-4606821</v>
      </c>
    </row>
    <row r="38" spans="1:24" x14ac:dyDescent="0.25">
      <c r="A38" s="14"/>
      <c r="B38" s="2"/>
      <c r="C38" s="2"/>
      <c r="D38" s="2"/>
      <c r="E38" s="2"/>
      <c r="F38" s="16"/>
      <c r="G38" s="15"/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871672867</v>
      </c>
      <c r="D39" s="2"/>
      <c r="E39" s="2"/>
      <c r="F39" s="15">
        <f>ROUND(+C39/$C$43,4)</f>
        <v>0.41239999999999999</v>
      </c>
      <c r="G39" s="18"/>
      <c r="H39" s="49">
        <f>ROUND(+F39*$H$43,0)</f>
        <v>-1589284</v>
      </c>
      <c r="I39" s="2"/>
      <c r="J39" s="49">
        <f>ROUND(+F39*$J$43,0)</f>
        <v>-446920</v>
      </c>
      <c r="K39" s="2"/>
      <c r="L39" s="2">
        <f>ROUND(+F39*$L$43,0)</f>
        <v>6698471</v>
      </c>
      <c r="M39" s="2"/>
      <c r="N39" s="2">
        <f>ROUND(+F39*$N$43,0)</f>
        <v>-83690430</v>
      </c>
      <c r="O39" s="2"/>
      <c r="P39" s="49">
        <f>ROUND(+F39*$P$43,0)</f>
        <v>-528397</v>
      </c>
      <c r="Q39" s="2"/>
      <c r="R39" s="49">
        <f>ROUND(+F39*$R$43,0)</f>
        <v>9191610</v>
      </c>
      <c r="T39" s="2">
        <f>SUM(H39:R39)</f>
        <v>-70364950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9"/>
      <c r="I40" s="2"/>
      <c r="J40" s="15"/>
      <c r="K40" s="2"/>
      <c r="L40" s="2"/>
      <c r="M40" s="2"/>
      <c r="N40" s="2"/>
      <c r="O40" s="2"/>
      <c r="P40" s="49"/>
      <c r="Q40" s="2"/>
      <c r="R40" s="49"/>
      <c r="T40" s="2"/>
    </row>
    <row r="41" spans="1:24" x14ac:dyDescent="0.25">
      <c r="A41" s="14" t="s">
        <v>26</v>
      </c>
      <c r="B41" s="2" t="s">
        <v>27</v>
      </c>
      <c r="C41" s="2">
        <f>+J19</f>
        <v>1184760181</v>
      </c>
      <c r="D41" s="2"/>
      <c r="E41" s="2"/>
      <c r="F41" s="18">
        <f>ROUND(1-F37-F39,4)</f>
        <v>0.56059999999999999</v>
      </c>
      <c r="H41" s="49">
        <f>+H43-H37-H39</f>
        <v>-2160410</v>
      </c>
      <c r="I41" s="2"/>
      <c r="J41" s="2">
        <f>+J43-J37-J39</f>
        <v>-607526</v>
      </c>
      <c r="K41" s="2"/>
      <c r="L41" s="2">
        <f>+L43-L37-L39</f>
        <v>9105631</v>
      </c>
      <c r="M41" s="2"/>
      <c r="N41" s="2">
        <f>+N43-N37-N39</f>
        <v>-113765410</v>
      </c>
      <c r="O41" s="2"/>
      <c r="P41" s="2">
        <f>+P43-P37-P39</f>
        <v>-718283</v>
      </c>
      <c r="Q41" s="2"/>
      <c r="R41" s="2">
        <f>+R43-R37-R39</f>
        <v>12494706</v>
      </c>
      <c r="T41" s="2">
        <f>SUM(H41:R41)</f>
        <v>-95651292</v>
      </c>
    </row>
    <row r="42" spans="1:24" x14ac:dyDescent="0.25">
      <c r="A42" s="2"/>
      <c r="B42" s="2"/>
      <c r="C42" s="2"/>
      <c r="D42" s="2"/>
      <c r="E42" s="2"/>
      <c r="F42" s="16"/>
      <c r="G42" s="8"/>
      <c r="H42" s="49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47">
        <f>SUM(C37:C41)</f>
        <v>2113538504</v>
      </c>
      <c r="D43" s="2"/>
      <c r="E43" s="2"/>
      <c r="F43" s="25">
        <f>SUM(F37:F41)</f>
        <v>1</v>
      </c>
      <c r="G43" s="15"/>
      <c r="H43" s="47">
        <f>-F56</f>
        <v>-3853745</v>
      </c>
      <c r="I43" s="2"/>
      <c r="J43" s="47">
        <v>-1083706</v>
      </c>
      <c r="K43" s="2"/>
      <c r="L43" s="47">
        <v>16242654</v>
      </c>
      <c r="M43" s="2"/>
      <c r="N43" s="47">
        <v>-202935087</v>
      </c>
      <c r="O43" s="2"/>
      <c r="P43" s="47">
        <v>-1281274</v>
      </c>
      <c r="Q43" s="2"/>
      <c r="R43" s="47">
        <v>22288095</v>
      </c>
      <c r="T43" s="47">
        <f>SUM(T37:T41)</f>
        <v>-170623063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4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5"/>
      <c r="T45" s="2"/>
      <c r="U45" s="2"/>
    </row>
    <row r="46" spans="1:24" x14ac:dyDescent="0.25">
      <c r="G46" s="18"/>
      <c r="H46" s="18"/>
    </row>
    <row r="47" spans="1:24" x14ac:dyDescent="0.25">
      <c r="A47" s="36" t="s">
        <v>46</v>
      </c>
      <c r="B47" s="37" t="str">
        <f>"Trimble County Inventories"</f>
        <v>Trimble County Inventories</v>
      </c>
      <c r="C47" s="4" t="str">
        <f>A5</f>
        <v>As of June 30, 2013</v>
      </c>
      <c r="F47" s="36"/>
      <c r="G47" s="17"/>
      <c r="H47" s="17"/>
      <c r="L47" s="38"/>
      <c r="T47" s="39"/>
      <c r="U47" s="39"/>
      <c r="V47" s="39"/>
      <c r="X47" s="39"/>
    </row>
    <row r="48" spans="1:24" x14ac:dyDescent="0.25">
      <c r="B48" s="4" t="s">
        <v>57</v>
      </c>
      <c r="F48" s="17">
        <f>F54-SUM(F49:F53)</f>
        <v>8005428</v>
      </c>
      <c r="T48" s="17"/>
      <c r="U48" s="40"/>
      <c r="V48" s="17"/>
      <c r="W48" s="17"/>
      <c r="X48" s="17"/>
    </row>
    <row r="49" spans="1:24" x14ac:dyDescent="0.25">
      <c r="B49" s="4" t="s">
        <v>47</v>
      </c>
      <c r="F49" s="40">
        <v>1369806</v>
      </c>
      <c r="T49" s="17"/>
      <c r="V49" s="17"/>
      <c r="W49" s="17"/>
      <c r="X49" s="17"/>
    </row>
    <row r="50" spans="1:24" x14ac:dyDescent="0.25">
      <c r="B50" s="4" t="s">
        <v>48</v>
      </c>
      <c r="F50" s="40">
        <v>5574554</v>
      </c>
    </row>
    <row r="51" spans="1:24" x14ac:dyDescent="0.25">
      <c r="B51" s="4" t="s">
        <v>49</v>
      </c>
      <c r="F51" s="40">
        <v>184795</v>
      </c>
    </row>
    <row r="52" spans="1:24" x14ac:dyDescent="0.25">
      <c r="B52" s="4" t="s">
        <v>50</v>
      </c>
      <c r="F52" s="40">
        <v>279174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4" x14ac:dyDescent="0.25">
      <c r="B53" s="4" t="s">
        <v>51</v>
      </c>
      <c r="F53" s="40">
        <v>1222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4" x14ac:dyDescent="0.25">
      <c r="B54" s="4" t="s">
        <v>52</v>
      </c>
      <c r="F54" s="50">
        <v>15414979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4" x14ac:dyDescent="0.25">
      <c r="B55" s="4" t="s">
        <v>53</v>
      </c>
      <c r="F55" s="18">
        <v>0.25</v>
      </c>
    </row>
    <row r="56" spans="1:24" ht="16.5" thickBot="1" x14ac:dyDescent="0.3">
      <c r="B56" s="4" t="s">
        <v>54</v>
      </c>
      <c r="F56" s="47">
        <f>ROUND(+F54*F55,0)</f>
        <v>3853745</v>
      </c>
    </row>
    <row r="57" spans="1:24" ht="16.5" thickTop="1" x14ac:dyDescent="0.25"/>
    <row r="58" spans="1:24" x14ac:dyDescent="0.25">
      <c r="A58" s="36" t="s">
        <v>55</v>
      </c>
      <c r="B58" s="37" t="s">
        <v>56</v>
      </c>
    </row>
    <row r="60" spans="1:24" x14ac:dyDescent="0.25">
      <c r="A60" s="4" t="s">
        <v>58</v>
      </c>
      <c r="B60" s="4" t="s">
        <v>65</v>
      </c>
    </row>
  </sheetData>
  <mergeCells count="3">
    <mergeCell ref="A2:V2"/>
    <mergeCell ref="A4:V4"/>
    <mergeCell ref="A5:V5"/>
  </mergeCells>
  <printOptions horizontalCentered="1" gridLinesSet="0"/>
  <pageMargins left="0.7" right="0.7" top="0.75" bottom="0.75" header="0.3" footer="0.3"/>
  <pageSetup scale="53" orientation="landscape" horizontalDpi="300" verticalDpi="300" r:id="rId1"/>
  <headerFooter scaleWithDoc="0" alignWithMargins="0">
    <oddFooter>&amp;L
&amp;R&amp;"Times New Roman,Bold"&amp;8Attachment to Response to Question No. 2(e)
Page &amp;P of &amp;N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>
    <pageSetUpPr fitToPage="1"/>
  </sheetPr>
  <dimension ref="A1:AA60"/>
  <sheetViews>
    <sheetView showGridLines="0" view="pageBreakPreview" zoomScale="70" zoomScaleNormal="75" zoomScaleSheetLayoutView="70" workbookViewId="0">
      <selection activeCell="AB19" sqref="AB19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"/>
      <c r="X4" s="5"/>
      <c r="Y4" s="5"/>
      <c r="Z4" s="5"/>
      <c r="AA4" s="5"/>
    </row>
    <row r="5" spans="1:27" x14ac:dyDescent="0.25">
      <c r="A5" s="52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70</v>
      </c>
      <c r="D11" s="7"/>
      <c r="E11" s="7"/>
      <c r="F11" s="8" t="s">
        <v>15</v>
      </c>
      <c r="G11" s="8"/>
      <c r="H11" s="7" t="s">
        <v>16</v>
      </c>
      <c r="I11" s="7"/>
      <c r="J11" s="44" t="s">
        <v>17</v>
      </c>
      <c r="K11" s="7"/>
      <c r="L11" s="10" t="s">
        <v>61</v>
      </c>
      <c r="M11" s="7"/>
      <c r="N11" s="44" t="s">
        <v>18</v>
      </c>
      <c r="P11" s="8" t="s">
        <v>15</v>
      </c>
      <c r="R11" s="7" t="s">
        <v>19</v>
      </c>
      <c r="S11" s="7"/>
      <c r="T11" s="44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48">
        <v>89734802</v>
      </c>
      <c r="D15" s="2" t="s">
        <v>58</v>
      </c>
      <c r="E15" s="2"/>
      <c r="F15" s="15">
        <f>ROUND(+C15/$C$21,4)</f>
        <v>3.3000000000000002E-2</v>
      </c>
      <c r="G15" s="15"/>
      <c r="H15" s="16">
        <v>0.78810000000000002</v>
      </c>
      <c r="I15" s="2"/>
      <c r="J15" s="48">
        <f>ROUND(+C15*H15,0)</f>
        <v>70719997</v>
      </c>
      <c r="K15" s="2"/>
      <c r="L15" s="48">
        <f>+T37</f>
        <v>-6242184</v>
      </c>
      <c r="M15" s="2"/>
      <c r="N15" s="17">
        <f>+J15+L15</f>
        <v>64477813</v>
      </c>
      <c r="P15" s="18">
        <f>ROUND(+N15/$N$21,4)</f>
        <v>3.3000000000000002E-2</v>
      </c>
      <c r="R15" s="19">
        <v>3.3E-3</v>
      </c>
      <c r="S15" s="20"/>
      <c r="T15" s="19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24</v>
      </c>
      <c r="B17" s="2" t="s">
        <v>25</v>
      </c>
      <c r="C17" s="49">
        <v>1106055332</v>
      </c>
      <c r="D17" s="2" t="s">
        <v>58</v>
      </c>
      <c r="E17" s="2"/>
      <c r="F17" s="15">
        <f>ROUND(+C17/$C$21,4)</f>
        <v>0.4073</v>
      </c>
      <c r="G17" s="15"/>
      <c r="H17" s="16">
        <v>0.78810000000000002</v>
      </c>
      <c r="I17" s="2"/>
      <c r="J17" s="49">
        <f>ROUND(+C17*H17,0)</f>
        <v>871682207</v>
      </c>
      <c r="K17" s="2"/>
      <c r="L17" s="2">
        <f>+T39</f>
        <v>-77043671</v>
      </c>
      <c r="M17" s="2"/>
      <c r="N17" s="4">
        <f>+J17+L17</f>
        <v>794638536</v>
      </c>
      <c r="P17" s="18">
        <f>ROUND(+N17/$N$21,4)</f>
        <v>0.4073</v>
      </c>
      <c r="R17" s="19">
        <v>3.5999999999999997E-2</v>
      </c>
      <c r="S17" s="20"/>
      <c r="T17" s="19">
        <f>ROUND(+$P$17*$R$17,4)</f>
        <v>1.47E-2</v>
      </c>
    </row>
    <row r="18" spans="1:26" x14ac:dyDescent="0.25">
      <c r="A18" s="2"/>
      <c r="B18" s="2"/>
      <c r="C18" s="49"/>
      <c r="D18" s="2"/>
      <c r="E18" s="2"/>
      <c r="F18" s="15"/>
      <c r="G18" s="15"/>
      <c r="H18" s="16"/>
      <c r="I18" s="2"/>
      <c r="J18" s="49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26</v>
      </c>
      <c r="B19" s="2" t="s">
        <v>27</v>
      </c>
      <c r="C19" s="49">
        <v>1520042146</v>
      </c>
      <c r="D19" s="2"/>
      <c r="E19" s="2"/>
      <c r="F19" s="18">
        <f>ROUND(1-F15-F17,4)</f>
        <v>0.55969999999999998</v>
      </c>
      <c r="G19" s="18"/>
      <c r="H19" s="16">
        <v>0.78810000000000002</v>
      </c>
      <c r="I19" s="2"/>
      <c r="J19" s="49">
        <f>ROUND(+C19*H19,0)</f>
        <v>1197945215</v>
      </c>
      <c r="K19" s="2"/>
      <c r="L19" s="2">
        <f>+T41</f>
        <v>-105871206</v>
      </c>
      <c r="M19" s="2"/>
      <c r="N19" s="4">
        <f>+J19+L19</f>
        <v>1092074009</v>
      </c>
      <c r="P19" s="18">
        <f>ROUND(1-P15-P17,4)</f>
        <v>0.55969999999999998</v>
      </c>
      <c r="R19" s="19">
        <v>0.10249999999999999</v>
      </c>
      <c r="S19" s="20"/>
      <c r="T19" s="19">
        <f>ROUND(+$P$19*$R$19,4)</f>
        <v>5.74E-2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28</v>
      </c>
      <c r="B21" s="2" t="s">
        <v>29</v>
      </c>
      <c r="C21" s="47">
        <f>SUM(C15:C19)</f>
        <v>2715832280</v>
      </c>
      <c r="D21" s="2"/>
      <c r="E21" s="2"/>
      <c r="F21" s="25">
        <f>SUM(F15:F19)</f>
        <v>1</v>
      </c>
      <c r="G21" s="2"/>
      <c r="H21" s="2"/>
      <c r="I21" s="2"/>
      <c r="J21" s="47">
        <f>SUM(J15:J19)</f>
        <v>2140347419</v>
      </c>
      <c r="K21" s="2"/>
      <c r="L21" s="47">
        <f>SUM(L15:L19)</f>
        <v>-189157061</v>
      </c>
      <c r="M21" s="2"/>
      <c r="N21" s="47">
        <f>SUM(N15:N19)</f>
        <v>1951190358</v>
      </c>
      <c r="P21" s="25">
        <f>SUM(P15:P19)</f>
        <v>1</v>
      </c>
      <c r="R21" s="26"/>
      <c r="S21" s="2"/>
      <c r="T21" s="45">
        <f>SUM(T15:T19)</f>
        <v>7.22E-2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6">
        <f>ROUND(T21+(T21-T17-T15)*(35.6937%/(1-35.6937%)),4)</f>
        <v>0.1041</v>
      </c>
      <c r="U24" s="30"/>
      <c r="W24" s="30"/>
      <c r="X24" s="30"/>
      <c r="Y24" s="30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1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2"/>
      <c r="I30" s="7"/>
      <c r="J30" s="32"/>
      <c r="K30" s="7"/>
      <c r="L30" s="32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3" t="s">
        <v>39</v>
      </c>
      <c r="T32" s="7" t="s">
        <v>45</v>
      </c>
    </row>
    <row r="33" spans="1:24" x14ac:dyDescent="0.25">
      <c r="A33" s="2"/>
      <c r="B33" s="2"/>
      <c r="C33" s="44" t="s">
        <v>40</v>
      </c>
      <c r="D33" s="7"/>
      <c r="E33" s="7"/>
      <c r="F33" s="8" t="s">
        <v>15</v>
      </c>
      <c r="G33" s="15"/>
      <c r="H33" s="44" t="s">
        <v>41</v>
      </c>
      <c r="I33" s="7"/>
      <c r="J33" s="44" t="s">
        <v>42</v>
      </c>
      <c r="K33" s="7"/>
      <c r="L33" s="44" t="s">
        <v>43</v>
      </c>
      <c r="M33" s="7"/>
      <c r="N33" s="44" t="s">
        <v>44</v>
      </c>
      <c r="O33" s="7"/>
      <c r="P33" s="44" t="s">
        <v>64</v>
      </c>
      <c r="Q33" s="7"/>
      <c r="R33" s="44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48">
        <f>+J15</f>
        <v>70719997</v>
      </c>
      <c r="D37" s="2"/>
      <c r="E37" s="2"/>
      <c r="F37" s="15">
        <f>ROUND(+C37/$C$43,4)</f>
        <v>3.3000000000000002E-2</v>
      </c>
      <c r="G37" s="18"/>
      <c r="H37" s="48">
        <f>ROUND(+F37*$H$43,0)</f>
        <v>-112579</v>
      </c>
      <c r="I37" s="2"/>
      <c r="J37" s="48">
        <f>ROUND(+F37*$J$43,0)</f>
        <v>-35762</v>
      </c>
      <c r="K37" s="2"/>
      <c r="L37" s="48">
        <f>ROUND(+F37*$L$43,0)</f>
        <v>531228</v>
      </c>
      <c r="M37" s="2"/>
      <c r="N37" s="48">
        <f>ROUND(+F37*$N$43,0)</f>
        <v>-7313638</v>
      </c>
      <c r="O37" s="2"/>
      <c r="P37" s="48">
        <f>ROUND(+F37*$P$43,0)</f>
        <v>-45794</v>
      </c>
      <c r="Q37" s="2"/>
      <c r="R37" s="48">
        <f>ROUND(+F37*$R$43,0)</f>
        <v>734361</v>
      </c>
      <c r="T37" s="48">
        <f>SUM(H37:R37)</f>
        <v>-6242184</v>
      </c>
    </row>
    <row r="38" spans="1:24" x14ac:dyDescent="0.25">
      <c r="A38" s="14"/>
      <c r="B38" s="2"/>
      <c r="C38" s="2"/>
      <c r="D38" s="2"/>
      <c r="E38" s="2"/>
      <c r="F38" s="16"/>
      <c r="G38" s="15"/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871682207</v>
      </c>
      <c r="D39" s="2"/>
      <c r="E39" s="2"/>
      <c r="F39" s="15">
        <f>ROUND(+C39/$C$43,4)</f>
        <v>0.4073</v>
      </c>
      <c r="G39" s="18"/>
      <c r="H39" s="49">
        <f>ROUND(+F39*$H$43,0)</f>
        <v>-1389494</v>
      </c>
      <c r="I39" s="2"/>
      <c r="J39" s="49">
        <f>ROUND(+F39*$J$43,0)</f>
        <v>-441393</v>
      </c>
      <c r="K39" s="2"/>
      <c r="L39" s="2">
        <f>ROUND(+F39*$L$43,0)</f>
        <v>6556647</v>
      </c>
      <c r="M39" s="2"/>
      <c r="N39" s="2">
        <f>ROUND(+F39*$N$43,0)</f>
        <v>-90268027</v>
      </c>
      <c r="O39" s="2"/>
      <c r="P39" s="49">
        <f>ROUND(+F39*$P$43,0)</f>
        <v>-565205</v>
      </c>
      <c r="Q39" s="2"/>
      <c r="R39" s="49">
        <f>ROUND(+F39*$R$43,0)</f>
        <v>9063801</v>
      </c>
      <c r="T39" s="2">
        <f>SUM(H39:R39)</f>
        <v>-77043671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9"/>
      <c r="I40" s="2"/>
      <c r="J40" s="15"/>
      <c r="K40" s="2"/>
      <c r="L40" s="2"/>
      <c r="M40" s="2"/>
      <c r="N40" s="2"/>
      <c r="O40" s="2"/>
      <c r="P40" s="49"/>
      <c r="Q40" s="2"/>
      <c r="R40" s="49"/>
      <c r="T40" s="2"/>
    </row>
    <row r="41" spans="1:24" x14ac:dyDescent="0.25">
      <c r="A41" s="14" t="s">
        <v>26</v>
      </c>
      <c r="B41" s="2" t="s">
        <v>27</v>
      </c>
      <c r="C41" s="2">
        <f>+J19</f>
        <v>1197945215</v>
      </c>
      <c r="D41" s="2"/>
      <c r="E41" s="2"/>
      <c r="F41" s="18">
        <f>ROUND(1-F37-F39,4)</f>
        <v>0.55969999999999998</v>
      </c>
      <c r="H41" s="49">
        <f>+H43-H37-H39</f>
        <v>-1909403</v>
      </c>
      <c r="I41" s="2"/>
      <c r="J41" s="2">
        <f>+J43-J37-J39</f>
        <v>-606551</v>
      </c>
      <c r="K41" s="2"/>
      <c r="L41" s="2">
        <f>+L43-L37-L39</f>
        <v>9009957</v>
      </c>
      <c r="M41" s="2"/>
      <c r="N41" s="2">
        <f>+N43-N37-N39</f>
        <v>-124043738</v>
      </c>
      <c r="O41" s="2"/>
      <c r="P41" s="2">
        <f>+P43-P37-P39</f>
        <v>-776687</v>
      </c>
      <c r="Q41" s="2"/>
      <c r="R41" s="2">
        <f>+R43-R37-R39</f>
        <v>12455216</v>
      </c>
      <c r="T41" s="2">
        <f>SUM(H41:R41)</f>
        <v>-105871206</v>
      </c>
    </row>
    <row r="42" spans="1:24" x14ac:dyDescent="0.25">
      <c r="A42" s="2"/>
      <c r="B42" s="2"/>
      <c r="C42" s="2"/>
      <c r="D42" s="2"/>
      <c r="E42" s="2"/>
      <c r="F42" s="16"/>
      <c r="G42" s="8"/>
      <c r="H42" s="49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47">
        <f>SUM(C37:C41)</f>
        <v>2140347419</v>
      </c>
      <c r="D43" s="2"/>
      <c r="E43" s="2"/>
      <c r="F43" s="25">
        <f>SUM(F37:F41)</f>
        <v>1</v>
      </c>
      <c r="G43" s="15"/>
      <c r="H43" s="47">
        <f>-F56</f>
        <v>-3411476</v>
      </c>
      <c r="I43" s="2"/>
      <c r="J43" s="47">
        <v>-1083706</v>
      </c>
      <c r="K43" s="2"/>
      <c r="L43" s="47">
        <v>16097832</v>
      </c>
      <c r="M43" s="2"/>
      <c r="N43" s="47">
        <v>-221625403</v>
      </c>
      <c r="O43" s="2"/>
      <c r="P43" s="47">
        <v>-1387686</v>
      </c>
      <c r="Q43" s="2"/>
      <c r="R43" s="47">
        <v>22253378</v>
      </c>
      <c r="T43" s="47">
        <f>SUM(T37:T41)</f>
        <v>-189157061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4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5"/>
      <c r="T45" s="2"/>
      <c r="U45" s="2"/>
    </row>
    <row r="46" spans="1:24" x14ac:dyDescent="0.25">
      <c r="G46" s="18"/>
      <c r="H46" s="18"/>
    </row>
    <row r="47" spans="1:24" x14ac:dyDescent="0.25">
      <c r="A47" s="36" t="s">
        <v>46</v>
      </c>
      <c r="B47" s="37" t="str">
        <f>"Trimble County Inventories"</f>
        <v>Trimble County Inventories</v>
      </c>
      <c r="C47" s="4" t="str">
        <f>A5</f>
        <v>As of July 31, 2013</v>
      </c>
      <c r="F47" s="36"/>
      <c r="G47" s="17"/>
      <c r="H47" s="17"/>
      <c r="L47" s="38"/>
      <c r="T47" s="39"/>
      <c r="U47" s="39"/>
      <c r="V47" s="39"/>
      <c r="X47" s="39"/>
    </row>
    <row r="48" spans="1:24" x14ac:dyDescent="0.25">
      <c r="B48" s="4" t="s">
        <v>57</v>
      </c>
      <c r="F48" s="17">
        <f>F54-SUM(F49:F53)</f>
        <v>8132549</v>
      </c>
      <c r="T48" s="17"/>
      <c r="U48" s="40"/>
      <c r="V48" s="17"/>
      <c r="W48" s="17"/>
      <c r="X48" s="17"/>
    </row>
    <row r="49" spans="1:24" x14ac:dyDescent="0.25">
      <c r="B49" s="4" t="s">
        <v>47</v>
      </c>
      <c r="F49" s="40">
        <v>1412840</v>
      </c>
      <c r="T49" s="17"/>
      <c r="V49" s="17"/>
      <c r="W49" s="17"/>
      <c r="X49" s="17"/>
    </row>
    <row r="50" spans="1:24" x14ac:dyDescent="0.25">
      <c r="B50" s="4" t="s">
        <v>48</v>
      </c>
      <c r="F50" s="40">
        <v>3670171</v>
      </c>
    </row>
    <row r="51" spans="1:24" x14ac:dyDescent="0.25">
      <c r="B51" s="4" t="s">
        <v>49</v>
      </c>
      <c r="F51" s="40">
        <v>190025</v>
      </c>
    </row>
    <row r="52" spans="1:24" x14ac:dyDescent="0.25">
      <c r="B52" s="4" t="s">
        <v>50</v>
      </c>
      <c r="F52" s="40">
        <v>239289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4" x14ac:dyDescent="0.25">
      <c r="B53" s="4" t="s">
        <v>51</v>
      </c>
      <c r="F53" s="40">
        <v>1030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4" x14ac:dyDescent="0.25">
      <c r="B54" s="4" t="s">
        <v>52</v>
      </c>
      <c r="F54" s="50">
        <v>13645904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4" x14ac:dyDescent="0.25">
      <c r="B55" s="4" t="s">
        <v>53</v>
      </c>
      <c r="F55" s="18">
        <v>0.25</v>
      </c>
    </row>
    <row r="56" spans="1:24" ht="16.5" thickBot="1" x14ac:dyDescent="0.3">
      <c r="B56" s="4" t="s">
        <v>54</v>
      </c>
      <c r="F56" s="47">
        <f>ROUND(+F54*F55,0)</f>
        <v>3411476</v>
      </c>
    </row>
    <row r="57" spans="1:24" ht="16.5" thickTop="1" x14ac:dyDescent="0.25"/>
    <row r="58" spans="1:24" x14ac:dyDescent="0.25">
      <c r="A58" s="36" t="s">
        <v>55</v>
      </c>
      <c r="B58" s="37" t="s">
        <v>56</v>
      </c>
    </row>
    <row r="60" spans="1:24" x14ac:dyDescent="0.25">
      <c r="A60" s="4" t="s">
        <v>58</v>
      </c>
      <c r="B60" s="4" t="s">
        <v>65</v>
      </c>
    </row>
  </sheetData>
  <mergeCells count="3">
    <mergeCell ref="A2:V2"/>
    <mergeCell ref="A4:V4"/>
    <mergeCell ref="A5:V5"/>
  </mergeCells>
  <printOptions horizontalCentered="1" gridLinesSet="0"/>
  <pageMargins left="0.7" right="0.7" top="0.75" bottom="0.75" header="0.3" footer="0.3"/>
  <pageSetup scale="53" orientation="landscape" horizontalDpi="300" verticalDpi="300" r:id="rId1"/>
  <headerFooter scaleWithDoc="0" alignWithMargins="0">
    <oddFooter>&amp;L
&amp;R&amp;"Times New Roman,Bold"&amp;8Attachment to Response to Question No. 2(e)
Page &amp;P of &amp;N
Garrett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>
    <pageSetUpPr fitToPage="1"/>
  </sheetPr>
  <dimension ref="A1:AA60"/>
  <sheetViews>
    <sheetView showGridLines="0" view="pageBreakPreview" zoomScale="70" zoomScaleNormal="75" zoomScaleSheetLayoutView="70" workbookViewId="0">
      <selection activeCell="AB19" sqref="AB19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"/>
      <c r="X4" s="5"/>
      <c r="Y4" s="5"/>
      <c r="Z4" s="5"/>
      <c r="AA4" s="5"/>
    </row>
    <row r="5" spans="1:27" x14ac:dyDescent="0.25">
      <c r="A5" s="52" t="s">
        <v>67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6</v>
      </c>
      <c r="R8" s="7"/>
      <c r="S8" s="7"/>
      <c r="T8" s="7" t="s">
        <v>7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8</v>
      </c>
      <c r="I9" s="7"/>
      <c r="J9" s="7" t="s">
        <v>8</v>
      </c>
      <c r="K9" s="7"/>
      <c r="L9" s="7" t="s">
        <v>3</v>
      </c>
      <c r="M9" s="7"/>
      <c r="N9" s="7" t="s">
        <v>8</v>
      </c>
      <c r="P9" s="8" t="s">
        <v>6</v>
      </c>
      <c r="R9" s="7" t="s">
        <v>9</v>
      </c>
      <c r="S9" s="7"/>
      <c r="T9" s="7" t="s">
        <v>10</v>
      </c>
    </row>
    <row r="10" spans="1:27" x14ac:dyDescent="0.25">
      <c r="A10" s="1"/>
      <c r="B10" s="2"/>
      <c r="C10" s="7" t="s">
        <v>11</v>
      </c>
      <c r="D10" s="7"/>
      <c r="E10" s="7"/>
      <c r="F10" s="8" t="s">
        <v>12</v>
      </c>
      <c r="G10" s="8"/>
      <c r="H10" s="7" t="s">
        <v>1</v>
      </c>
      <c r="I10" s="7"/>
      <c r="J10" s="7" t="s">
        <v>13</v>
      </c>
      <c r="K10" s="7"/>
      <c r="L10" s="7" t="s">
        <v>13</v>
      </c>
      <c r="M10" s="7"/>
      <c r="N10" s="8" t="s">
        <v>13</v>
      </c>
      <c r="P10" s="8" t="s">
        <v>12</v>
      </c>
      <c r="R10" s="7" t="s">
        <v>7</v>
      </c>
      <c r="S10" s="7"/>
      <c r="T10" s="7" t="s">
        <v>14</v>
      </c>
    </row>
    <row r="11" spans="1:27" x14ac:dyDescent="0.25">
      <c r="A11" s="2"/>
      <c r="B11" s="2"/>
      <c r="C11" s="9" t="s">
        <v>68</v>
      </c>
      <c r="D11" s="7"/>
      <c r="E11" s="7"/>
      <c r="F11" s="8" t="s">
        <v>15</v>
      </c>
      <c r="G11" s="8"/>
      <c r="H11" s="7" t="s">
        <v>16</v>
      </c>
      <c r="I11" s="7"/>
      <c r="J11" s="44" t="s">
        <v>17</v>
      </c>
      <c r="K11" s="7"/>
      <c r="L11" s="10" t="s">
        <v>61</v>
      </c>
      <c r="M11" s="7"/>
      <c r="N11" s="44" t="s">
        <v>18</v>
      </c>
      <c r="P11" s="8" t="s">
        <v>15</v>
      </c>
      <c r="R11" s="7" t="s">
        <v>19</v>
      </c>
      <c r="S11" s="7"/>
      <c r="T11" s="44" t="s">
        <v>20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21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22</v>
      </c>
      <c r="B15" s="2" t="s">
        <v>23</v>
      </c>
      <c r="C15" s="48">
        <v>84896234</v>
      </c>
      <c r="D15" s="2" t="s">
        <v>58</v>
      </c>
      <c r="E15" s="2"/>
      <c r="F15" s="15">
        <f>ROUND(+C15/$C$21,4)</f>
        <v>3.1300000000000001E-2</v>
      </c>
      <c r="G15" s="15"/>
      <c r="H15" s="16">
        <v>0.78810000000000002</v>
      </c>
      <c r="I15" s="2"/>
      <c r="J15" s="48">
        <f>ROUND(+C15*H15,0)</f>
        <v>66906722</v>
      </c>
      <c r="K15" s="2"/>
      <c r="L15" s="48">
        <f>+T37</f>
        <v>-6502657</v>
      </c>
      <c r="M15" s="2"/>
      <c r="N15" s="17">
        <f>+J15+L15</f>
        <v>60404065</v>
      </c>
      <c r="P15" s="18">
        <f>ROUND(+N15/$N$21,4)</f>
        <v>3.1300000000000001E-2</v>
      </c>
      <c r="R15" s="19">
        <v>3.2000000000000002E-3</v>
      </c>
      <c r="S15" s="20"/>
      <c r="T15" s="19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24</v>
      </c>
      <c r="B17" s="2" t="s">
        <v>25</v>
      </c>
      <c r="C17" s="49">
        <v>1106067088</v>
      </c>
      <c r="D17" s="2" t="s">
        <v>58</v>
      </c>
      <c r="E17" s="2"/>
      <c r="F17" s="15">
        <f>ROUND(+C17/$C$21,4)</f>
        <v>0.40820000000000001</v>
      </c>
      <c r="G17" s="15"/>
      <c r="H17" s="16">
        <v>0.78810000000000002</v>
      </c>
      <c r="I17" s="2"/>
      <c r="J17" s="49">
        <f>ROUND(+C17*H17,0)</f>
        <v>871691472</v>
      </c>
      <c r="K17" s="2"/>
      <c r="L17" s="2">
        <f>+T39</f>
        <v>-84804626</v>
      </c>
      <c r="M17" s="2"/>
      <c r="N17" s="4">
        <f>+J17+L17</f>
        <v>786886846</v>
      </c>
      <c r="P17" s="18">
        <f>ROUND(+N17/$N$21,4)</f>
        <v>0.40820000000000001</v>
      </c>
      <c r="R17" s="19">
        <v>3.6499999999999998E-2</v>
      </c>
      <c r="S17" s="20"/>
      <c r="T17" s="19">
        <f>ROUND(+$P$17*$R$17,4)</f>
        <v>1.49E-2</v>
      </c>
    </row>
    <row r="18" spans="1:26" x14ac:dyDescent="0.25">
      <c r="A18" s="2"/>
      <c r="B18" s="2"/>
      <c r="C18" s="49"/>
      <c r="D18" s="2"/>
      <c r="E18" s="2"/>
      <c r="F18" s="15"/>
      <c r="G18" s="15"/>
      <c r="H18" s="16"/>
      <c r="I18" s="2"/>
      <c r="J18" s="49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26</v>
      </c>
      <c r="B19" s="2" t="s">
        <v>27</v>
      </c>
      <c r="C19" s="49">
        <v>1518558556</v>
      </c>
      <c r="D19" s="2"/>
      <c r="E19" s="2"/>
      <c r="F19" s="18">
        <f>ROUND(1-F15-F17,4)</f>
        <v>0.5605</v>
      </c>
      <c r="G19" s="18"/>
      <c r="H19" s="16">
        <v>0.78810000000000002</v>
      </c>
      <c r="I19" s="2"/>
      <c r="J19" s="49">
        <f>ROUND(+C19*H19,0)</f>
        <v>1196775998</v>
      </c>
      <c r="K19" s="2"/>
      <c r="L19" s="2">
        <f>+T41</f>
        <v>-116445351</v>
      </c>
      <c r="M19" s="2"/>
      <c r="N19" s="4">
        <f>+J19+L19</f>
        <v>1080330647</v>
      </c>
      <c r="P19" s="18">
        <f>ROUND(1-P15-P17,4)</f>
        <v>0.5605</v>
      </c>
      <c r="R19" s="19">
        <v>0.10249999999999999</v>
      </c>
      <c r="S19" s="20"/>
      <c r="T19" s="19">
        <f>ROUND(+$P$19*$R$19,4)</f>
        <v>5.7500000000000002E-2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28</v>
      </c>
      <c r="B21" s="2" t="s">
        <v>29</v>
      </c>
      <c r="C21" s="47">
        <f>SUM(C15:C19)</f>
        <v>2709521878</v>
      </c>
      <c r="D21" s="2"/>
      <c r="E21" s="2"/>
      <c r="F21" s="25">
        <f>SUM(F15:F19)</f>
        <v>1</v>
      </c>
      <c r="G21" s="2"/>
      <c r="H21" s="2"/>
      <c r="I21" s="2"/>
      <c r="J21" s="47">
        <f>SUM(J15:J19)</f>
        <v>2135374192</v>
      </c>
      <c r="K21" s="2"/>
      <c r="L21" s="47">
        <f>SUM(L15:L19)</f>
        <v>-207752634</v>
      </c>
      <c r="M21" s="2"/>
      <c r="N21" s="47">
        <f>SUM(N15:N19)</f>
        <v>1927621558</v>
      </c>
      <c r="P21" s="25">
        <f>SUM(P15:P19)</f>
        <v>1</v>
      </c>
      <c r="R21" s="26"/>
      <c r="S21" s="2"/>
      <c r="T21" s="45">
        <f>SUM(T15:T19)</f>
        <v>7.2500000000000009E-2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30</v>
      </c>
      <c r="B24" s="29" t="s">
        <v>31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6">
        <f>ROUND(T21+(T21-T17-T15)*(35.6937%/(1-35.6937%)),4)</f>
        <v>0.10440000000000001</v>
      </c>
      <c r="U24" s="30"/>
      <c r="W24" s="30"/>
      <c r="X24" s="30"/>
      <c r="Y24" s="30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1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2"/>
      <c r="I30" s="7"/>
      <c r="J30" s="32"/>
      <c r="K30" s="7"/>
      <c r="L30" s="32"/>
      <c r="M30" s="7"/>
      <c r="N30" s="7" t="s">
        <v>0</v>
      </c>
      <c r="O30" s="7"/>
      <c r="P30" s="7"/>
      <c r="Q30" s="7"/>
      <c r="R30" s="7" t="s">
        <v>32</v>
      </c>
      <c r="T30" s="7" t="s">
        <v>4</v>
      </c>
    </row>
    <row r="31" spans="1:26" x14ac:dyDescent="0.25">
      <c r="A31" s="1"/>
      <c r="B31" s="1"/>
      <c r="C31" s="7" t="s">
        <v>8</v>
      </c>
      <c r="D31" s="7"/>
      <c r="E31" s="7"/>
      <c r="F31" s="7"/>
      <c r="G31" s="7"/>
      <c r="H31" s="7" t="s">
        <v>33</v>
      </c>
      <c r="I31" s="7"/>
      <c r="J31" s="7" t="s">
        <v>34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35</v>
      </c>
      <c r="T31" s="7" t="s">
        <v>2</v>
      </c>
    </row>
    <row r="32" spans="1:26" x14ac:dyDescent="0.25">
      <c r="A32" s="1"/>
      <c r="B32" s="2"/>
      <c r="C32" s="7" t="s">
        <v>13</v>
      </c>
      <c r="D32" s="7"/>
      <c r="E32" s="7"/>
      <c r="F32" s="8" t="s">
        <v>12</v>
      </c>
      <c r="G32" s="2"/>
      <c r="H32" s="7" t="s">
        <v>36</v>
      </c>
      <c r="I32" s="7"/>
      <c r="J32" s="7" t="s">
        <v>37</v>
      </c>
      <c r="K32" s="7"/>
      <c r="L32" s="7" t="s">
        <v>38</v>
      </c>
      <c r="M32" s="7"/>
      <c r="N32" s="7" t="s">
        <v>1</v>
      </c>
      <c r="O32" s="7"/>
      <c r="P32" s="7" t="s">
        <v>1</v>
      </c>
      <c r="Q32" s="7"/>
      <c r="R32" s="33" t="s">
        <v>39</v>
      </c>
      <c r="T32" s="7" t="s">
        <v>45</v>
      </c>
    </row>
    <row r="33" spans="1:24" x14ac:dyDescent="0.25">
      <c r="A33" s="2"/>
      <c r="B33" s="2"/>
      <c r="C33" s="44" t="s">
        <v>40</v>
      </c>
      <c r="D33" s="7"/>
      <c r="E33" s="7"/>
      <c r="F33" s="8" t="s">
        <v>15</v>
      </c>
      <c r="G33" s="15"/>
      <c r="H33" s="44" t="s">
        <v>41</v>
      </c>
      <c r="I33" s="7"/>
      <c r="J33" s="44" t="s">
        <v>42</v>
      </c>
      <c r="K33" s="7"/>
      <c r="L33" s="44" t="s">
        <v>43</v>
      </c>
      <c r="M33" s="7"/>
      <c r="N33" s="44" t="s">
        <v>44</v>
      </c>
      <c r="O33" s="7"/>
      <c r="P33" s="44" t="s">
        <v>64</v>
      </c>
      <c r="Q33" s="7"/>
      <c r="R33" s="44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21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22</v>
      </c>
      <c r="B37" s="2" t="s">
        <v>23</v>
      </c>
      <c r="C37" s="48">
        <f>+J15</f>
        <v>66906722</v>
      </c>
      <c r="D37" s="2"/>
      <c r="E37" s="2"/>
      <c r="F37" s="15">
        <f>ROUND(+C37/$C$43,4)</f>
        <v>3.1300000000000001E-2</v>
      </c>
      <c r="G37" s="18"/>
      <c r="H37" s="48">
        <f>ROUND(+F37*$H$43,0)</f>
        <v>-117804</v>
      </c>
      <c r="I37" s="2"/>
      <c r="J37" s="48">
        <f>ROUND(+F37*$J$43,0)</f>
        <v>-33920</v>
      </c>
      <c r="K37" s="2"/>
      <c r="L37" s="48">
        <f>ROUND(+F37*$L$43,0)</f>
        <v>499329</v>
      </c>
      <c r="M37" s="2"/>
      <c r="N37" s="48">
        <f>ROUND(+F37*$N$43,0)</f>
        <v>-7503313</v>
      </c>
      <c r="O37" s="2"/>
      <c r="P37" s="48">
        <f>ROUND(+F37*$P$43,0)</f>
        <v>-42393</v>
      </c>
      <c r="Q37" s="2"/>
      <c r="R37" s="48">
        <f>ROUND(+F37*$R$43,0)</f>
        <v>695444</v>
      </c>
      <c r="T37" s="48">
        <f>SUM(H37:R37)</f>
        <v>-6502657</v>
      </c>
    </row>
    <row r="38" spans="1:24" x14ac:dyDescent="0.25">
      <c r="A38" s="14"/>
      <c r="B38" s="2"/>
      <c r="C38" s="2"/>
      <c r="D38" s="2"/>
      <c r="E38" s="2"/>
      <c r="F38" s="16"/>
      <c r="G38" s="15"/>
      <c r="H38" s="49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24</v>
      </c>
      <c r="B39" s="2" t="s">
        <v>25</v>
      </c>
      <c r="C39" s="2">
        <f>+J17</f>
        <v>871691472</v>
      </c>
      <c r="D39" s="2"/>
      <c r="E39" s="2"/>
      <c r="F39" s="15">
        <f>ROUND(+C39/$C$43,4)</f>
        <v>0.40820000000000001</v>
      </c>
      <c r="G39" s="18"/>
      <c r="H39" s="49">
        <f>ROUND(+F39*$H$43,0)</f>
        <v>-1536351</v>
      </c>
      <c r="I39" s="2"/>
      <c r="J39" s="49">
        <f>ROUND(+F39*$J$43,0)</f>
        <v>-442369</v>
      </c>
      <c r="K39" s="2"/>
      <c r="L39" s="2">
        <f>ROUND(+F39*$L$43,0)</f>
        <v>6512019</v>
      </c>
      <c r="M39" s="2"/>
      <c r="N39" s="2">
        <f>ROUND(+F39*$N$43,0)</f>
        <v>-97854711</v>
      </c>
      <c r="O39" s="2"/>
      <c r="P39" s="49">
        <f>ROUND(+F39*$P$43,0)</f>
        <v>-552871</v>
      </c>
      <c r="Q39" s="2"/>
      <c r="R39" s="49">
        <f>ROUND(+F39*$R$43,0)</f>
        <v>9069657</v>
      </c>
      <c r="T39" s="2">
        <f>SUM(H39:R39)</f>
        <v>-84804626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9"/>
      <c r="I40" s="2"/>
      <c r="J40" s="15"/>
      <c r="K40" s="2"/>
      <c r="L40" s="2"/>
      <c r="M40" s="2"/>
      <c r="N40" s="2"/>
      <c r="O40" s="2"/>
      <c r="P40" s="49"/>
      <c r="Q40" s="2"/>
      <c r="R40" s="49"/>
      <c r="T40" s="2"/>
    </row>
    <row r="41" spans="1:24" x14ac:dyDescent="0.25">
      <c r="A41" s="14" t="s">
        <v>26</v>
      </c>
      <c r="B41" s="2" t="s">
        <v>27</v>
      </c>
      <c r="C41" s="2">
        <f>+J19</f>
        <v>1196775998</v>
      </c>
      <c r="D41" s="2"/>
      <c r="E41" s="2"/>
      <c r="F41" s="18">
        <f>ROUND(1-F37-F39,4)</f>
        <v>0.5605</v>
      </c>
      <c r="H41" s="49">
        <f>+H43-H37-H39</f>
        <v>-2109566</v>
      </c>
      <c r="I41" s="2"/>
      <c r="J41" s="2">
        <f>+J43-J37-J39</f>
        <v>-607417</v>
      </c>
      <c r="K41" s="2"/>
      <c r="L41" s="2">
        <f>+L43-L37-L39</f>
        <v>8941662</v>
      </c>
      <c r="M41" s="2"/>
      <c r="N41" s="2">
        <f>+N43-N37-N39</f>
        <v>-134364442</v>
      </c>
      <c r="O41" s="2"/>
      <c r="P41" s="2">
        <f>+P43-P37-P39</f>
        <v>-759148</v>
      </c>
      <c r="Q41" s="2"/>
      <c r="R41" s="2">
        <f>+R43-R37-R39</f>
        <v>12453560</v>
      </c>
      <c r="T41" s="2">
        <f>SUM(H41:R41)</f>
        <v>-116445351</v>
      </c>
    </row>
    <row r="42" spans="1:24" x14ac:dyDescent="0.25">
      <c r="A42" s="2"/>
      <c r="B42" s="2"/>
      <c r="C42" s="2"/>
      <c r="D42" s="2"/>
      <c r="E42" s="2"/>
      <c r="F42" s="16"/>
      <c r="G42" s="8"/>
      <c r="H42" s="49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28</v>
      </c>
      <c r="B43" s="2" t="s">
        <v>29</v>
      </c>
      <c r="C43" s="47">
        <f>SUM(C37:C41)</f>
        <v>2135374192</v>
      </c>
      <c r="D43" s="2"/>
      <c r="E43" s="2"/>
      <c r="F43" s="25">
        <f>SUM(F37:F41)</f>
        <v>1</v>
      </c>
      <c r="G43" s="15"/>
      <c r="H43" s="47">
        <f>-F56</f>
        <v>-3763721</v>
      </c>
      <c r="I43" s="2"/>
      <c r="J43" s="47">
        <v>-1083706</v>
      </c>
      <c r="K43" s="2"/>
      <c r="L43" s="47">
        <v>15953010</v>
      </c>
      <c r="M43" s="2"/>
      <c r="N43" s="47">
        <v>-239722466</v>
      </c>
      <c r="O43" s="2"/>
      <c r="P43" s="47">
        <v>-1354412</v>
      </c>
      <c r="Q43" s="2"/>
      <c r="R43" s="47">
        <v>22218661</v>
      </c>
      <c r="T43" s="47">
        <f>SUM(T37:T41)</f>
        <v>-207752634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4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5"/>
      <c r="T45" s="2"/>
      <c r="U45" s="2"/>
    </row>
    <row r="46" spans="1:24" x14ac:dyDescent="0.25">
      <c r="G46" s="18"/>
      <c r="H46" s="18"/>
    </row>
    <row r="47" spans="1:24" x14ac:dyDescent="0.25">
      <c r="A47" s="36" t="s">
        <v>46</v>
      </c>
      <c r="B47" s="37" t="str">
        <f>"Trimble County Inventories"</f>
        <v>Trimble County Inventories</v>
      </c>
      <c r="C47" s="4" t="str">
        <f>A5</f>
        <v>As of August 31, 2013</v>
      </c>
      <c r="F47" s="36"/>
      <c r="G47" s="17"/>
      <c r="H47" s="17"/>
      <c r="L47" s="38"/>
      <c r="T47" s="39"/>
      <c r="U47" s="39"/>
      <c r="V47" s="39"/>
      <c r="X47" s="39"/>
    </row>
    <row r="48" spans="1:24" x14ac:dyDescent="0.25">
      <c r="B48" s="4" t="s">
        <v>57</v>
      </c>
      <c r="F48" s="17">
        <f>F54-SUM(F49:F53)</f>
        <v>8202655</v>
      </c>
      <c r="T48" s="17"/>
      <c r="U48" s="40"/>
      <c r="V48" s="17"/>
      <c r="W48" s="17"/>
      <c r="X48" s="17"/>
    </row>
    <row r="49" spans="1:24" x14ac:dyDescent="0.25">
      <c r="B49" s="4" t="s">
        <v>47</v>
      </c>
      <c r="F49" s="40">
        <v>1433114</v>
      </c>
      <c r="T49" s="17"/>
      <c r="V49" s="17"/>
      <c r="W49" s="17"/>
      <c r="X49" s="17"/>
    </row>
    <row r="50" spans="1:24" x14ac:dyDescent="0.25">
      <c r="B50" s="4" t="s">
        <v>48</v>
      </c>
      <c r="F50" s="40">
        <v>5024736</v>
      </c>
    </row>
    <row r="51" spans="1:24" x14ac:dyDescent="0.25">
      <c r="B51" s="4" t="s">
        <v>49</v>
      </c>
      <c r="F51" s="40">
        <v>172090</v>
      </c>
    </row>
    <row r="52" spans="1:24" x14ac:dyDescent="0.25">
      <c r="B52" s="4" t="s">
        <v>50</v>
      </c>
      <c r="F52" s="40">
        <v>221449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4" x14ac:dyDescent="0.25">
      <c r="B53" s="4" t="s">
        <v>51</v>
      </c>
      <c r="F53" s="40">
        <v>839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4" x14ac:dyDescent="0.25">
      <c r="B54" s="4" t="s">
        <v>52</v>
      </c>
      <c r="F54" s="50">
        <v>15054883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4" x14ac:dyDescent="0.25">
      <c r="B55" s="4" t="s">
        <v>53</v>
      </c>
      <c r="F55" s="18">
        <v>0.25</v>
      </c>
    </row>
    <row r="56" spans="1:24" ht="16.5" thickBot="1" x14ac:dyDescent="0.3">
      <c r="B56" s="4" t="s">
        <v>54</v>
      </c>
      <c r="F56" s="47">
        <f>ROUND(+F54*F55,0)</f>
        <v>3763721</v>
      </c>
    </row>
    <row r="57" spans="1:24" ht="16.5" thickTop="1" x14ac:dyDescent="0.25"/>
    <row r="58" spans="1:24" x14ac:dyDescent="0.25">
      <c r="A58" s="36" t="s">
        <v>55</v>
      </c>
      <c r="B58" s="37" t="s">
        <v>56</v>
      </c>
    </row>
    <row r="60" spans="1:24" x14ac:dyDescent="0.25">
      <c r="A60" s="4" t="s">
        <v>58</v>
      </c>
      <c r="B60" s="4" t="s">
        <v>65</v>
      </c>
    </row>
  </sheetData>
  <mergeCells count="3">
    <mergeCell ref="A2:V2"/>
    <mergeCell ref="A4:V4"/>
    <mergeCell ref="A5:V5"/>
  </mergeCells>
  <printOptions horizontalCentered="1" gridLinesSet="0"/>
  <pageMargins left="0.7" right="0.7" top="0.75" bottom="0.75" header="0.3" footer="0.3"/>
  <pageSetup scale="53" orientation="landscape" horizontalDpi="300" verticalDpi="300" r:id="rId1"/>
  <headerFooter scaleWithDoc="0" alignWithMargins="0">
    <oddFooter>&amp;L
&amp;R&amp;"Times New Roman,Bold"&amp;8Attachment to Response to Question No. 2(e)
Page &amp;P of &amp;N
Garrett</oddFoot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ROR Mar13</vt:lpstr>
      <vt:lpstr>ROR Apr13</vt:lpstr>
      <vt:lpstr>ROR May13</vt:lpstr>
      <vt:lpstr>ROR Jun13</vt:lpstr>
      <vt:lpstr>ROR Jul13</vt:lpstr>
      <vt:lpstr>ROR Aug13</vt:lpstr>
      <vt:lpstr>'ROR Apr13'!Print_Area</vt:lpstr>
      <vt:lpstr>'ROR Aug13'!Print_Area</vt:lpstr>
      <vt:lpstr>'ROR Jul13'!Print_Area</vt:lpstr>
      <vt:lpstr>'ROR Jun13'!Print_Area</vt:lpstr>
      <vt:lpstr>'ROR Mar13'!Print_Area</vt:lpstr>
      <vt:lpstr>'ROR May13'!Print_Area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2014-03-07T16:48:02Z</dcterms:created>
  <dcterms:modified xsi:type="dcterms:W3CDTF">2014-03-11T20:32:02Z</dcterms:modified>
</cp:coreProperties>
</file>