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wp b1-2012" sheetId="5" r:id="rId1"/>
    <sheet name="wp b1-2011" sheetId="6" r:id="rId2"/>
    <sheet name="wp b1-2010" sheetId="7" r:id="rId3"/>
    <sheet name="2010" sheetId="2" state="hidden" r:id="rId4"/>
    <sheet name="2011" sheetId="3" state="hidden" r:id="rId5"/>
    <sheet name="2012" sheetId="4" state="hidden" r:id="rId6"/>
  </sheets>
  <externalReferences>
    <externalReference r:id="rId7"/>
    <externalReference r:id="rId8"/>
  </externalReferences>
  <definedNames>
    <definedName name="Account_and_Adjustment_Information" localSheetId="2">OFFSET(#REF!,0,0,COUNTA(#REF!),COUNTA(#REF!))</definedName>
    <definedName name="Account_and_Adjustment_Information" localSheetId="1">OFFSET(#REF!,0,0,COUNTA(#REF!),COUNTA(#REF!))</definedName>
    <definedName name="Account_and_Adjustment_Information" localSheetId="0">OFFSET(#REF!,0,0,COUNTA(#REF!),COUNTA(#REF!))</definedName>
    <definedName name="Account_and_Adjustment_Information">OFFSET(#REF!,0,0,COUNTA(#REF!),COUNTA(#REF!))</definedName>
    <definedName name="Account_Balance">'[1]COPY ELECTRONIC TB HERE'!$D$2:$D$463</definedName>
    <definedName name="Account_Name">'[1]COPY ELECTRONIC TB HERE'!$B$2:$B$463</definedName>
    <definedName name="Account_Number">'[1]COPY ELECTRONIC TB HERE'!$A$2:$A$463</definedName>
    <definedName name="allocation_data" localSheetId="2">OFFSET(#REF!,1,0,COUNTA(#REF!)-1,COUNTA(#REF!))</definedName>
    <definedName name="allocation_data" localSheetId="1">OFFSET(#REF!,1,0,COUNTA(#REF!)-1,COUNTA(#REF!))</definedName>
    <definedName name="allocation_data" localSheetId="0">OFFSET(#REF!,1,0,COUNTA(#REF!)-1,COUNTA(#REF!))</definedName>
    <definedName name="allocation_data">OFFSET(#REF!,1,0,COUNTA(#REF!)-1,COUNTA(#REF!))</definedName>
    <definedName name="ALLOCATION_TABLE">'[1]Linked TB'!$B$668:$H$675</definedName>
    <definedName name="company_title">'[1]Input Schedule'!$C$3</definedName>
    <definedName name="customers">'[1]Input Schedule'!$C$13</definedName>
    <definedName name="Docket_Number">'[1]Input Schedule'!$C$5:$C$5</definedName>
    <definedName name="end_balance">OFFSET('[2]tb 2007 reformat'!$H$1,1,0,COUNTA('[2]tb 2007 reformat'!$A$1:$A$65536),1)</definedName>
    <definedName name="_xlnm.Print_Area" localSheetId="2">'wp b1-2010'!$A$1:$L$26</definedName>
    <definedName name="_xlnm.Print_Area" localSheetId="1">'wp b1-2011'!$A$1:$L$26</definedName>
    <definedName name="_xlnm.Print_Area" localSheetId="0">'wp b1-2012'!$A$1:$L$26</definedName>
    <definedName name="Reduced_acct">OFFSET('[2]tb 2007 reformat'!$A$1,1,0,COUNTA('[2]tb 2007 reformat'!$A$1:$A$65536),1)</definedName>
    <definedName name="sewer_customers">'[1]Input Schedule'!$C$12</definedName>
    <definedName name="swr_cust_per">'[1]Input Schedule'!$D$12</definedName>
    <definedName name="test_year_end_date">'[1]Input Schedule'!$C$7</definedName>
    <definedName name="total_UI_ERC">'[1]Input Schedule'!$C$16</definedName>
    <definedName name="water_customer">'[1]Input Schedule'!$C$11</definedName>
    <definedName name="water_customers">'[1]Input Schedule'!$C$11</definedName>
    <definedName name="wtr_cust_per">'[1]Input Schedule'!$D$11</definedName>
  </definedNames>
  <calcPr calcId="125725" iterate="1"/>
</workbook>
</file>

<file path=xl/calcChain.xml><?xml version="1.0" encoding="utf-8"?>
<calcChain xmlns="http://schemas.openxmlformats.org/spreadsheetml/2006/main">
  <c r="G19" i="7"/>
  <c r="G18"/>
  <c r="G17"/>
  <c r="G16"/>
  <c r="G15"/>
  <c r="G14"/>
  <c r="G11"/>
  <c r="G10"/>
  <c r="G9"/>
  <c r="G8"/>
  <c r="G7"/>
  <c r="G6"/>
  <c r="G19" i="6"/>
  <c r="G18"/>
  <c r="G17"/>
  <c r="G16"/>
  <c r="G15"/>
  <c r="G14"/>
  <c r="G11"/>
  <c r="G10"/>
  <c r="G9"/>
  <c r="G8"/>
  <c r="G7"/>
  <c r="G6"/>
  <c r="G19" i="5"/>
  <c r="G18"/>
  <c r="G17"/>
  <c r="G16"/>
  <c r="G15"/>
  <c r="G14"/>
  <c r="G11"/>
  <c r="G10"/>
  <c r="G9"/>
  <c r="G8"/>
  <c r="G7"/>
  <c r="G6"/>
  <c r="G20" i="7"/>
  <c r="K20" s="1"/>
  <c r="G20" i="6" l="1"/>
  <c r="K20" s="1"/>
  <c r="G12" i="7"/>
  <c r="K12" s="1"/>
  <c r="G12" i="6"/>
  <c r="K12" s="1"/>
  <c r="G20" i="5"/>
  <c r="K20" s="1"/>
  <c r="G12"/>
  <c r="K12" s="1"/>
</calcChain>
</file>

<file path=xl/sharedStrings.xml><?xml version="1.0" encoding="utf-8"?>
<sst xmlns="http://schemas.openxmlformats.org/spreadsheetml/2006/main" count="1992" uniqueCount="561">
  <si>
    <t xml:space="preserve">Calculation of Health and Other Benefits </t>
  </si>
  <si>
    <t>Line No.</t>
  </si>
  <si>
    <t>Account Number</t>
  </si>
  <si>
    <t>Account Name</t>
  </si>
  <si>
    <t>[1]</t>
  </si>
  <si>
    <t>[2]</t>
  </si>
  <si>
    <t>Benefits Per Employee</t>
  </si>
  <si>
    <t>[3]</t>
  </si>
  <si>
    <t xml:space="preserve">    HEALTH &amp; DENTAL PREMIUMS</t>
  </si>
  <si>
    <t xml:space="preserve">    DENTAL INS REIMBURSEMENTS</t>
  </si>
  <si>
    <t xml:space="preserve">    EMP PENSIONS &amp; BENEFITS</t>
  </si>
  <si>
    <t xml:space="preserve">    EMPLOYEE INS DEDUCTIONS</t>
  </si>
  <si>
    <t xml:space="preserve">    HEALTH COSTS &amp; OTHER</t>
  </si>
  <si>
    <t xml:space="preserve">    HEALTH INS REIMBURSEMENTS</t>
  </si>
  <si>
    <t>Total Health Insurance</t>
  </si>
  <si>
    <t xml:space="preserve">    OTHER EMP BENEFITS</t>
  </si>
  <si>
    <t xml:space="preserve">    TERM LIFE INS</t>
  </si>
  <si>
    <t xml:space="preserve">    TERM LIFE INS-OPT</t>
  </si>
  <si>
    <t xml:space="preserve">    DEPEND LIFE INS-OPT</t>
  </si>
  <si>
    <t xml:space="preserve">    SUPPLEMENTAL LIFE INS</t>
  </si>
  <si>
    <t xml:space="preserve">    TUITION</t>
  </si>
  <si>
    <t>Total Other Benefits</t>
  </si>
  <si>
    <t>Total Insurance and Benefits divided by Full Time Head Count</t>
  </si>
  <si>
    <t xml:space="preserve">    Net Income (Loss)</t>
  </si>
  <si>
    <t>TOTAL OTHER INCOME &amp; EXPENSE</t>
  </si>
  <si>
    <t xml:space="preserve"> OTHER EXPENSE</t>
  </si>
  <si>
    <t xml:space="preserve">  GAIN/LOSS ON DISPOSITION</t>
  </si>
  <si>
    <t xml:space="preserve">   TAX EFFECT OF CAP TRANS</t>
  </si>
  <si>
    <t xml:space="preserve">    TAX EFFECT OF CAP TRANS</t>
  </si>
  <si>
    <t xml:space="preserve">    DEFERRED TAX-SIT-SOLD CO</t>
  </si>
  <si>
    <t xml:space="preserve">    CURRENT TAX-SIT-SOLD CO</t>
  </si>
  <si>
    <t xml:space="preserve">    DEFERRED TAX-FIT-SOLD CO</t>
  </si>
  <si>
    <t xml:space="preserve">    CURRENT TAX-FIT-SOLD CO</t>
  </si>
  <si>
    <t xml:space="preserve">   SALE OF UTILITY PROPERTY</t>
  </si>
  <si>
    <t xml:space="preserve">  ALLOW FUNDS USED CONSTR</t>
  </si>
  <si>
    <t xml:space="preserve">   INTEREST DURING CONSTRUCTIO</t>
  </si>
  <si>
    <t xml:space="preserve">  INTEREST EXPENSE</t>
  </si>
  <si>
    <t xml:space="preserve">   SHORT TERM INTEREST EXP</t>
  </si>
  <si>
    <t xml:space="preserve">    S/T INT EXP MISC</t>
  </si>
  <si>
    <t xml:space="preserve">    S/T INT EXP UTIL SUP AMER</t>
  </si>
  <si>
    <t xml:space="preserve">    S/T INT EXP FIRST UNION</t>
  </si>
  <si>
    <t xml:space="preserve">    S/T INT EXP NATIONS BANK</t>
  </si>
  <si>
    <t xml:space="preserve">    S/T INT EXP C &amp; S NATL BK</t>
  </si>
  <si>
    <t xml:space="preserve">    S/T INT EXP BK OF AMERICA</t>
  </si>
  <si>
    <t xml:space="preserve">    S/T INT EXP OTHER</t>
  </si>
  <si>
    <t xml:space="preserve">    S/T INT EXP CHARGES</t>
  </si>
  <si>
    <t xml:space="preserve">    S/T INT EXP CUSTOMERS DEP</t>
  </si>
  <si>
    <t xml:space="preserve">    S/T INT EXP BANK ONE</t>
  </si>
  <si>
    <t xml:space="preserve">   LOSS ON DEBT REFINANCING</t>
  </si>
  <si>
    <t xml:space="preserve">   LONG TERM INTEREST EXP</t>
  </si>
  <si>
    <t xml:space="preserve">    L/T INT EXP OTHER</t>
  </si>
  <si>
    <t xml:space="preserve">    L/T INT EXP DEBT DISC</t>
  </si>
  <si>
    <t xml:space="preserve">    L/T INT EXP MORTGAGES</t>
  </si>
  <si>
    <t xml:space="preserve">    L/T INT EXP 15M LINCOLN NA</t>
  </si>
  <si>
    <t xml:space="preserve">    L/T INT EXP LINCOLN LIFE I</t>
  </si>
  <si>
    <t xml:space="preserve">    L/T INT EXP FIRST UNION</t>
  </si>
  <si>
    <t xml:space="preserve">    L/T INT EXP PRUDENTIAL BAC</t>
  </si>
  <si>
    <t xml:space="preserve">    L/T INT EXP IDS LIFE INS</t>
  </si>
  <si>
    <t xml:space="preserve">    L/T INT EXP CENTURY 21</t>
  </si>
  <si>
    <t xml:space="preserve">    L/T INT EXP N C NATIONAL</t>
  </si>
  <si>
    <t xml:space="preserve">    L/T INT EXP C&amp;S NATL BK</t>
  </si>
  <si>
    <t xml:space="preserve">    L/T INT EXP BK OF AMERICA</t>
  </si>
  <si>
    <t xml:space="preserve">    L/T INT EXP BANK ONE</t>
  </si>
  <si>
    <t xml:space="preserve">    L/T INT EXP $180 M 7/06</t>
  </si>
  <si>
    <t xml:space="preserve">    L/T INT EXP TEACHERS INS.&amp;</t>
  </si>
  <si>
    <t xml:space="preserve">    L/T INT EXP $41MM 8.42%</t>
  </si>
  <si>
    <t xml:space="preserve">    L/T INT EXP 20M 4.62</t>
  </si>
  <si>
    <t xml:space="preserve">    L/T INT EXP 20M 4.55%</t>
  </si>
  <si>
    <t xml:space="preserve">    L/T INT EXP $50MM</t>
  </si>
  <si>
    <t xml:space="preserve">   INTEREST EXPENSE-INTERCO</t>
  </si>
  <si>
    <t xml:space="preserve">   AMORT OF DEB &amp; ACQ EXP</t>
  </si>
  <si>
    <t xml:space="preserve"> OTHER INCOME</t>
  </si>
  <si>
    <t xml:space="preserve">  OTHER INCOME</t>
  </si>
  <si>
    <t xml:space="preserve">   RENTAL / OTHER INCOME</t>
  </si>
  <si>
    <t xml:space="preserve">    DISPOSAL-PROCEEDS</t>
  </si>
  <si>
    <t xml:space="preserve">    DISPOSAL-CLEARING</t>
  </si>
  <si>
    <t xml:space="preserve">    NET BOOK VALUE-DISPOSAL</t>
  </si>
  <si>
    <t xml:space="preserve">    SALE OF EQUIPMENT</t>
  </si>
  <si>
    <t xml:space="preserve">    INTEREST INCOME</t>
  </si>
  <si>
    <t xml:space="preserve">    RENTAL INCOME</t>
  </si>
  <si>
    <t xml:space="preserve">   MISCELLANEOUS INC / EXP</t>
  </si>
  <si>
    <t xml:space="preserve">    EXTRAORDINARY DEDUCTIONS</t>
  </si>
  <si>
    <t xml:space="preserve">    EXTRAORDINARY GAIN/LOSS</t>
  </si>
  <si>
    <t xml:space="preserve">    MISCELLANEOUS EXP NON-UTIL</t>
  </si>
  <si>
    <t xml:space="preserve">    DISALLOWED UTIL PLANT</t>
  </si>
  <si>
    <t xml:space="preserve">   INTEREST INCOME-INTERCO</t>
  </si>
  <si>
    <t xml:space="preserve">   INCOME FROM MGMT SERVICES</t>
  </si>
  <si>
    <t xml:space="preserve">   DIVIDEND INCOME</t>
  </si>
  <si>
    <t>TOTAL OPERATING EXPENSES</t>
  </si>
  <si>
    <t xml:space="preserve"> OPERATING EXPENSES</t>
  </si>
  <si>
    <t xml:space="preserve">  INCOME TAXES</t>
  </si>
  <si>
    <t xml:space="preserve">   INCOME TAXES-STATE</t>
  </si>
  <si>
    <t xml:space="preserve">   INCOME TAXES-FEDERAL</t>
  </si>
  <si>
    <t xml:space="preserve">   DEF INCOME TAXES-STATE</t>
  </si>
  <si>
    <t xml:space="preserve">   DEF INCOME TAX-FEDERAL</t>
  </si>
  <si>
    <t xml:space="preserve">   DEF INCOME TAX-FED ITC</t>
  </si>
  <si>
    <t xml:space="preserve">   AMORT OF INVEST TAX CREDIT</t>
  </si>
  <si>
    <t xml:space="preserve">  TAXES OTHER THAN INCOME</t>
  </si>
  <si>
    <t xml:space="preserve">   PROPERTY &amp; OTHER TAXES</t>
  </si>
  <si>
    <t xml:space="preserve">    UTILITY/COMMISSION TAX</t>
  </si>
  <si>
    <t xml:space="preserve">    SPECIAL ASSESSMENTS</t>
  </si>
  <si>
    <t xml:space="preserve">    SALES/USE TAX EXPENSE</t>
  </si>
  <si>
    <t xml:space="preserve">    REAL ESTATE TAX</t>
  </si>
  <si>
    <t xml:space="preserve">    PROPERTY/OTHER GENERAL TAX</t>
  </si>
  <si>
    <t xml:space="preserve">    PERSONAL PROPERTY/ICT TAX</t>
  </si>
  <si>
    <t xml:space="preserve">    GROSS RECEIPTS TAX</t>
  </si>
  <si>
    <t xml:space="preserve">    FRANCHISE TAX</t>
  </si>
  <si>
    <t xml:space="preserve">   PAYROLL TAXES</t>
  </si>
  <si>
    <t xml:space="preserve">    STATE UNEMPLOYMENT TAX</t>
  </si>
  <si>
    <t xml:space="preserve">    FEDERAL UNEMPLOYMENT TAX</t>
  </si>
  <si>
    <t xml:space="preserve">    FICA EXPENSE</t>
  </si>
  <si>
    <t xml:space="preserve">  DEPRECIATION &amp; AMORT NET</t>
  </si>
  <si>
    <t xml:space="preserve">   AMORT OF EXCESS BK VALUE</t>
  </si>
  <si>
    <t xml:space="preserve">   AMORT EXP-REUSE</t>
  </si>
  <si>
    <t xml:space="preserve">    AMORT-REUSE TRANMISSION &amp;</t>
  </si>
  <si>
    <t xml:space="preserve">    AMORT-REUSE DIST RESERVOIR</t>
  </si>
  <si>
    <t xml:space="preserve">    AMORT-REUSE MTR/INSTALLATI</t>
  </si>
  <si>
    <t xml:space="preserve">    AMORT-REUSE SERVICES</t>
  </si>
  <si>
    <t xml:space="preserve">   AMORT EXP-CIA-SEWER</t>
  </si>
  <si>
    <t xml:space="preserve">    AMORT-SWR PLT MTR FEE</t>
  </si>
  <si>
    <t xml:space="preserve">    AMORT-SWR PLT MOD FEE</t>
  </si>
  <si>
    <t xml:space="preserve">    AMORT-SWR RES CAP FEE</t>
  </si>
  <si>
    <t xml:space="preserve">    AMORT-SWR MGMT FEE</t>
  </si>
  <si>
    <t xml:space="preserve">    AMORT-SEWER-TAP</t>
  </si>
  <si>
    <t xml:space="preserve">    AMORT-OTHER TANGIBLE PLT S</t>
  </si>
  <si>
    <t xml:space="preserve">    AMORT-MISC EQUIP SEWER</t>
  </si>
  <si>
    <t xml:space="preserve">    AMORT-COMMUNICATION EQPT</t>
  </si>
  <si>
    <t xml:space="preserve">    AMORT-POWER OPERATED EQUIP</t>
  </si>
  <si>
    <t xml:space="preserve">    AMORT-LABORATORY EQPT</t>
  </si>
  <si>
    <t xml:space="preserve">    AMORT-TOOL SHOP &amp; MISC EQP</t>
  </si>
  <si>
    <t xml:space="preserve">    AMORT-STORES EQUIPMENT</t>
  </si>
  <si>
    <t xml:space="preserve">    AMORT-OFFICE FURN/EQPT</t>
  </si>
  <si>
    <t xml:space="preserve">    AMORT-OFFICE STRUCTURE</t>
  </si>
  <si>
    <t xml:space="preserve">    AMORT-OTHER PLT RCLM WTR D</t>
  </si>
  <si>
    <t xml:space="preserve">    AMORT-OTHER PLT RCLM WTR T</t>
  </si>
  <si>
    <t xml:space="preserve">    AMORT-OTHER PLT TREATMENT</t>
  </si>
  <si>
    <t xml:space="preserve">    AMORT-OTHER PLT PUMP</t>
  </si>
  <si>
    <t xml:space="preserve">    AMORT-OTHER PLT COLLECTION</t>
  </si>
  <si>
    <t xml:space="preserve">    AMORT-OTHER PLT TANGIBLE</t>
  </si>
  <si>
    <t xml:space="preserve">    AMORT-OUTFALL LINES</t>
  </si>
  <si>
    <t xml:space="preserve">    AMORT-PLANT SEWERS RCLM WT</t>
  </si>
  <si>
    <t xml:space="preserve">    AMORT-PLANT SEWERS TRTMT P</t>
  </si>
  <si>
    <t xml:space="preserve">    AMORT-TREAT/DISP EQUIP RCL</t>
  </si>
  <si>
    <t xml:space="preserve">    AMORT-TREAT/DISP EQUIP TRT</t>
  </si>
  <si>
    <t xml:space="preserve">    AMORT-TREAT/DISP EQUIP LAG</t>
  </si>
  <si>
    <t xml:space="preserve">    AMORT-PUMP EQP RCLM DIST</t>
  </si>
  <si>
    <t xml:space="preserve">    AMORT-PUMP EQP RCLM WTP</t>
  </si>
  <si>
    <t xml:space="preserve">    AMORT-PUMP EQP PUMP PLT</t>
  </si>
  <si>
    <t xml:space="preserve">    AMORT-RECEIVING WELLS</t>
  </si>
  <si>
    <t xml:space="preserve">    AMORT-FLOW MEASURE INSTALL</t>
  </si>
  <si>
    <t xml:space="preserve">    AMORT-FLOW MEASURE DEVICES</t>
  </si>
  <si>
    <t xml:space="preserve">    AMORT-SERVICES TO CUSTOMER</t>
  </si>
  <si>
    <t xml:space="preserve">    AMORT-SPECIAL COLL STRUCTU</t>
  </si>
  <si>
    <t xml:space="preserve">    AMORT-MANHOLES</t>
  </si>
  <si>
    <t xml:space="preserve">    AMORT-SEWER GRAVITY MAIN</t>
  </si>
  <si>
    <t xml:space="preserve">    AMORT-SEWER FORCE MAIN</t>
  </si>
  <si>
    <t xml:space="preserve">    AMORT-POWER GEN EQUIP RCLM</t>
  </si>
  <si>
    <t xml:space="preserve">    AMORT-POWER GEN EQUIP TREA</t>
  </si>
  <si>
    <t xml:space="preserve">    AMORT-POWER GEN EQUIP PUMP</t>
  </si>
  <si>
    <t xml:space="preserve">    AMORT-POWER GEN EQUIP COLL</t>
  </si>
  <si>
    <t xml:space="preserve">    AMORT-STRUCT/IMPRV GEN PLT</t>
  </si>
  <si>
    <t xml:space="preserve">    AMORT-STRUCT/IMPRV RCLM DI</t>
  </si>
  <si>
    <t xml:space="preserve">    AMORT-STRUCT/IMPRV RCLM WT</t>
  </si>
  <si>
    <t xml:space="preserve">    AMORT-STRUCT/IMPRV TREAT P</t>
  </si>
  <si>
    <t xml:space="preserve">    AMORT-STRUCT/IMPRV PUMP PL</t>
  </si>
  <si>
    <t xml:space="preserve">    AMORT-STRUCT/IMPRV COLL PL</t>
  </si>
  <si>
    <t xml:space="preserve">    AMORT-FRANCHISES RCLM WTR</t>
  </si>
  <si>
    <t xml:space="preserve">    AMORT-FRANCHISES INTANG PL</t>
  </si>
  <si>
    <t xml:space="preserve">    AMORT-ORGANIZATION</t>
  </si>
  <si>
    <t xml:space="preserve">   AMORT EXP-CIA-WATER</t>
  </si>
  <si>
    <t xml:space="preserve">    AMORT-WTR PLT MTR FEE</t>
  </si>
  <si>
    <t xml:space="preserve">    AMORT-WTR PLT MOD FEE</t>
  </si>
  <si>
    <t xml:space="preserve">    AMORT-WTR RES CAP FEE</t>
  </si>
  <si>
    <t xml:space="preserve">    AMORT-WTR MGMT FEE</t>
  </si>
  <si>
    <t xml:space="preserve">    AMORT-WATER-TAP</t>
  </si>
  <si>
    <t xml:space="preserve">    AMORT-OTHER TANGIBLE PLT W</t>
  </si>
  <si>
    <t xml:space="preserve">    AMORT-MISC EQUIPMENT</t>
  </si>
  <si>
    <t xml:space="preserve">    AMORT-LABORATORY EQUIPMENT</t>
  </si>
  <si>
    <t xml:space="preserve">    AMORT-OTH PLT&amp;MISC EQP DIS</t>
  </si>
  <si>
    <t xml:space="preserve">    AMORT-OTH PLT&amp;MISC EQP WTP</t>
  </si>
  <si>
    <t xml:space="preserve">    AMORT-OTH PLT&amp;MISC EQP SRC</t>
  </si>
  <si>
    <t xml:space="preserve">    AMORT-OTH PLT&amp;MISC EQP INT</t>
  </si>
  <si>
    <t xml:space="preserve">    AMORT-BACKFLOW PREVENT DEV</t>
  </si>
  <si>
    <t xml:space="preserve">    AMORT-HYDRANTS</t>
  </si>
  <si>
    <t xml:space="preserve">    AMORT-METER INSTALLS</t>
  </si>
  <si>
    <t xml:space="preserve">    AMORT-METERS</t>
  </si>
  <si>
    <t xml:space="preserve">    AMORT-SERVICE LINES</t>
  </si>
  <si>
    <t xml:space="preserve">    AMORT-TRANS &amp; DISTR MAINS</t>
  </si>
  <si>
    <t xml:space="preserve">    AMORT-DIST RESV &amp; STANDPIP</t>
  </si>
  <si>
    <t xml:space="preserve">    AMORT-WATER TREATMENT EQPT</t>
  </si>
  <si>
    <t xml:space="preserve">    AMORT-ELEC PUMP EQP TRANS</t>
  </si>
  <si>
    <t xml:space="preserve">    AMORT-ELEC PUMP EQP WTP</t>
  </si>
  <si>
    <t xml:space="preserve">    AMORT-ELEC PUMP EQP SRC PU</t>
  </si>
  <si>
    <t xml:space="preserve">    AMORT-POWER GEN EQP</t>
  </si>
  <si>
    <t xml:space="preserve">    AMORT-SUPPLY MAINS</t>
  </si>
  <si>
    <t xml:space="preserve">    AMORT-INFILTRATION GALLERY</t>
  </si>
  <si>
    <t xml:space="preserve">    AMORT-WELLS &amp; SPRINGS</t>
  </si>
  <si>
    <t xml:space="preserve">    AMORT-LAKE, RIVER, OTHER I</t>
  </si>
  <si>
    <t xml:space="preserve">    AMORT-COLLECTING RESERVOIR</t>
  </si>
  <si>
    <t xml:space="preserve">    AMORT-STRCT&amp;IMPRV GEN PLT</t>
  </si>
  <si>
    <t xml:space="preserve">    AMORT-STRCT&amp;IMPRV DIST</t>
  </si>
  <si>
    <t xml:space="preserve">    AMORT-STRCT&amp;IMPRV WTP</t>
  </si>
  <si>
    <t xml:space="preserve">    AMORT-STRCT&amp;IMPRV SRC SUPP</t>
  </si>
  <si>
    <t xml:space="preserve">    AMORT-FRANCHISES</t>
  </si>
  <si>
    <t xml:space="preserve">   AMORT OF UTIL PAA-SEWER</t>
  </si>
  <si>
    <t xml:space="preserve">   AMORT OF UTIL PAA-WATER</t>
  </si>
  <si>
    <t xml:space="preserve">   AMORT EXP-AIA-SEWER</t>
  </si>
  <si>
    <t xml:space="preserve">   AMORT EXP-AIA-WATER</t>
  </si>
  <si>
    <t xml:space="preserve">   DEPRECIATION EXP-OTHER</t>
  </si>
  <si>
    <t xml:space="preserve">   DEPRECIATION EXP-NONREGULAT</t>
  </si>
  <si>
    <t xml:space="preserve">   DEPREC EXP-COMPUTER</t>
  </si>
  <si>
    <t xml:space="preserve">    DEPREC-COMPUTER</t>
  </si>
  <si>
    <t xml:space="preserve">   DEPREC EXP-AUTO TRANS</t>
  </si>
  <si>
    <t xml:space="preserve">    DEPREC-AUTO TRANS</t>
  </si>
  <si>
    <t xml:space="preserve">   DEPRECIATION EXP-REUSE</t>
  </si>
  <si>
    <t xml:space="preserve">    DEPREC-REUSE TRANSM / DIST</t>
  </si>
  <si>
    <t xml:space="preserve">    DEPREC-REUSE DIST RESERVOI</t>
  </si>
  <si>
    <t xml:space="preserve">    DEPREC-REUSE MTR/INSTALLAT</t>
  </si>
  <si>
    <t xml:space="preserve">    DEPREC-REUSE SERVICES</t>
  </si>
  <si>
    <t xml:space="preserve">   DEPRECIATION EXP-SEWER</t>
  </si>
  <si>
    <t xml:space="preserve">    DEPREC-OTHER TANG PLT SEWE</t>
  </si>
  <si>
    <t xml:space="preserve">    DEPREC-MISC EQUIP SEWER</t>
  </si>
  <si>
    <t xml:space="preserve">    DEPREC-COMMUNICATION EQPT</t>
  </si>
  <si>
    <t xml:space="preserve">    DEPREC-POWER OPERATED EQUI</t>
  </si>
  <si>
    <t xml:space="preserve">    DEPREC-LABORATORY EQPT</t>
  </si>
  <si>
    <t xml:space="preserve">    DEPREC-TOOL SHOP &amp; MISC EQ</t>
  </si>
  <si>
    <t xml:space="preserve">    DEPREC-STORES EQUIPMENT</t>
  </si>
  <si>
    <t xml:space="preserve">    DEPREC-OFFICE FURN/EQPT</t>
  </si>
  <si>
    <t xml:space="preserve">    DEPREC-OFFICE STRUCTURE</t>
  </si>
  <si>
    <t xml:space="preserve">    DEPREC-OTHER PLT RCLM WTR</t>
  </si>
  <si>
    <t xml:space="preserve">    DEPREC-OTHER PLT TREATMENT</t>
  </si>
  <si>
    <t xml:space="preserve">    DEPREC-OTHER PLT PUMP</t>
  </si>
  <si>
    <t xml:space="preserve">    DEPREC-OTHER PLT COLLECTIO</t>
  </si>
  <si>
    <t xml:space="preserve">    DEPREC-OTHER PLT TANGIBLE</t>
  </si>
  <si>
    <t xml:space="preserve">    DEPREC-OUTFALL LINES</t>
  </si>
  <si>
    <t xml:space="preserve">    DEPREC-PLANT SEWERS RCLM W</t>
  </si>
  <si>
    <t xml:space="preserve">    DEPREC-PLANT SEWERS TRTMT</t>
  </si>
  <si>
    <t xml:space="preserve">    DEPREC-TREAT/DISP EQ RCLM</t>
  </si>
  <si>
    <t xml:space="preserve">    DEPREC-TREAT/DISP EQ TRT P</t>
  </si>
  <si>
    <t xml:space="preserve">    DEPREC-TREAT/DISP EQUIP LA</t>
  </si>
  <si>
    <t xml:space="preserve">    DEPREC-PUMP EQP RCLM WTR D</t>
  </si>
  <si>
    <t xml:space="preserve">    DEPREC-PUMP EQP RCLM WTP</t>
  </si>
  <si>
    <t xml:space="preserve">    DEPREC-PUMP EQP PUMP PLT</t>
  </si>
  <si>
    <t xml:space="preserve">    DEPREC-RECEIVING WELLS</t>
  </si>
  <si>
    <t xml:space="preserve">    DEPREC-FLOW MEASURE INSTAL</t>
  </si>
  <si>
    <t xml:space="preserve">    DEPREC-FLOW MEASURE DEVICE</t>
  </si>
  <si>
    <t xml:space="preserve">    DEPREC-SERVICES TO CUSTOME</t>
  </si>
  <si>
    <t xml:space="preserve">    DEPREC-SPECIAL COLL STRUCT</t>
  </si>
  <si>
    <t xml:space="preserve">    DEPREC-MANHOLES</t>
  </si>
  <si>
    <t xml:space="preserve">    DEPREC-SEWER GRAVITY MAIN</t>
  </si>
  <si>
    <t xml:space="preserve">    DEPREC-SEWER FORCE MAIN</t>
  </si>
  <si>
    <t xml:space="preserve">    DEPREC-POWER GEN EQUIP RCL</t>
  </si>
  <si>
    <t xml:space="preserve">    DEPREC-POWER GEN EQUIP TRE</t>
  </si>
  <si>
    <t xml:space="preserve">    DEPREC-POWER GEN EQUIP PUM</t>
  </si>
  <si>
    <t xml:space="preserve">    DEPREC-POWER GEN EQUIP COL</t>
  </si>
  <si>
    <t xml:space="preserve">    DEPREC-STRUCT/IMPRV GEN PL</t>
  </si>
  <si>
    <t xml:space="preserve">    DEPREC-STRUCT/IMPRV RCLM D</t>
  </si>
  <si>
    <t xml:space="preserve">    DEPREC-STRUCT/IMPRV RCLM W</t>
  </si>
  <si>
    <t xml:space="preserve">    DEPREC-STRUCT/IMPRV TREAT</t>
  </si>
  <si>
    <t xml:space="preserve">    DEPREC-STRUCT/IMPRV PUMP</t>
  </si>
  <si>
    <t xml:space="preserve">    DEPREC-STRUCT/IMPRV COLL P</t>
  </si>
  <si>
    <t xml:space="preserve">    DEPREC-FRANCHISES RCLM WTR</t>
  </si>
  <si>
    <t xml:space="preserve">    DEPREC-FRANCHISES INTANG P</t>
  </si>
  <si>
    <t xml:space="preserve">    DEPREC-ORGANIZATION</t>
  </si>
  <si>
    <t xml:space="preserve">   DEPRECIATION EXP-WATER</t>
  </si>
  <si>
    <t xml:space="preserve">    DEPREC-OTHER TANG PLT WATE</t>
  </si>
  <si>
    <t xml:space="preserve">    DEPREC-MISC EQUIPMENT</t>
  </si>
  <si>
    <t xml:space="preserve">    DEPREC-LABORATORY EQUIPMEN</t>
  </si>
  <si>
    <t xml:space="preserve">    DEPREC-OTH PLT&amp;MISC EQP DI</t>
  </si>
  <si>
    <t xml:space="preserve">    DEPREC-OTH PLT&amp;MISC EQP WT</t>
  </si>
  <si>
    <t xml:space="preserve">    DEPREC-OTH PLT&amp;MISC EQP SR</t>
  </si>
  <si>
    <t xml:space="preserve">    DEPREC-OTH PLT&amp;MISC EQP IN</t>
  </si>
  <si>
    <t xml:space="preserve">    DEPREC-BACKFLOW PREVENT DE</t>
  </si>
  <si>
    <t xml:space="preserve">    DEPREC-HYDRANTS</t>
  </si>
  <si>
    <t xml:space="preserve">    DEPREC-METER INSTALLS</t>
  </si>
  <si>
    <t xml:space="preserve">    DEPREC-METERS</t>
  </si>
  <si>
    <t xml:space="preserve">    DEPREC-SERVICE LINES</t>
  </si>
  <si>
    <t xml:space="preserve">    DEPREC-TRANS &amp; DISTR MAINS</t>
  </si>
  <si>
    <t xml:space="preserve">    DEPREC-DIST RESV &amp; STANDPI</t>
  </si>
  <si>
    <t xml:space="preserve">    DEPREC-WATER TREATMENT EQP</t>
  </si>
  <si>
    <t xml:space="preserve">    DEPREC-ELEC PUMP EQP TRANS</t>
  </si>
  <si>
    <t xml:space="preserve">    DEPREC-ELEC PUMP EQP WTP</t>
  </si>
  <si>
    <t xml:space="preserve">    DEPREC-ELEC PUMP EQP SRC P</t>
  </si>
  <si>
    <t xml:space="preserve">    DEPREC-POWER GEN EQP</t>
  </si>
  <si>
    <t xml:space="preserve">    DEPREC-SUPPLY MAINS</t>
  </si>
  <si>
    <t xml:space="preserve">    DEPREC-INFILTRATION GALLER</t>
  </si>
  <si>
    <t xml:space="preserve">    DEPREC-WELLS &amp; SPRINGS</t>
  </si>
  <si>
    <t xml:space="preserve">    DEPREC-LAKE, RIVER, OTHER</t>
  </si>
  <si>
    <t xml:space="preserve">    DEPREC-COLLECTING RESERVOI</t>
  </si>
  <si>
    <t xml:space="preserve">    DEPREC-STRUCT &amp; IMPRV GEN</t>
  </si>
  <si>
    <t xml:space="preserve">    DEPREC-STRUCT &amp; IMPRV DIST</t>
  </si>
  <si>
    <t xml:space="preserve">    DEPREC-STRUCT &amp; IMPRV WTP</t>
  </si>
  <si>
    <t xml:space="preserve">    DEPREC-STRUCT &amp; IMPRV SRC</t>
  </si>
  <si>
    <t xml:space="preserve">    DEPREC-FRANCHISES</t>
  </si>
  <si>
    <t xml:space="preserve">  OPERATING EXPENSES CONSOL</t>
  </si>
  <si>
    <t xml:space="preserve">   SLUDGE HAULING</t>
  </si>
  <si>
    <t xml:space="preserve">   SEWER RODDING</t>
  </si>
  <si>
    <t xml:space="preserve">   MAINTENANCE-WTR&amp;SWR PLANT</t>
  </si>
  <si>
    <t xml:space="preserve">    WEATHER/HURRICANE/FUEL EXP</t>
  </si>
  <si>
    <t xml:space="preserve">    UNIFORMS</t>
  </si>
  <si>
    <t xml:space="preserve">    REPAIRS &amp; MAINT-MAINT,LAND</t>
  </si>
  <si>
    <t xml:space="preserve">    OUTSIDE LAB FEES-LAB,LAND</t>
  </si>
  <si>
    <t xml:space="preserve">    OPER CONTRACTED WORKERS</t>
  </si>
  <si>
    <t xml:space="preserve">    EQUIPMENT RENTALS</t>
  </si>
  <si>
    <t xml:space="preserve">    COMMUNICATION EXPENSE</t>
  </si>
  <si>
    <t xml:space="preserve">    DEFERRED MAINT EXPENSE</t>
  </si>
  <si>
    <t xml:space="preserve">   MAINTENANCE-SEWER PLANT</t>
  </si>
  <si>
    <t xml:space="preserve">    SEWER-OTHER MAINT EXP</t>
  </si>
  <si>
    <t xml:space="preserve">    SEWER-PERMITS</t>
  </si>
  <si>
    <t xml:space="preserve">    SEWER-ELEC EQUIPT REPAIR</t>
  </si>
  <si>
    <t xml:space="preserve">    SEWER-MAIN BREAKS</t>
  </si>
  <si>
    <t xml:space="preserve">    SEWER-MAINT REPAIRS</t>
  </si>
  <si>
    <t xml:space="preserve">    SEWER-MAINT SUPPLIES</t>
  </si>
  <si>
    <t xml:space="preserve">   MAINTENANCE-WATER PLANT</t>
  </si>
  <si>
    <t xml:space="preserve">    WATER-OTHER MAINT EXP</t>
  </si>
  <si>
    <t xml:space="preserve">    WATER-PERMITS</t>
  </si>
  <si>
    <t xml:space="preserve">    WATER-ELEC EQUIPT REPAIR</t>
  </si>
  <si>
    <t xml:space="preserve">    WATER-MAIN BREAKS</t>
  </si>
  <si>
    <t xml:space="preserve">    WATER-MAINT REPAIRS</t>
  </si>
  <si>
    <t xml:space="preserve">    WATER-MAINT SUPPLIES</t>
  </si>
  <si>
    <t xml:space="preserve">   MAINTENANCE TESTING</t>
  </si>
  <si>
    <t xml:space="preserve">    TEST-SEWER</t>
  </si>
  <si>
    <t xml:space="preserve">    TEST-SAFE DRINKING WATER</t>
  </si>
  <si>
    <t xml:space="preserve">    TEST-EQUIP/CHEMICAL</t>
  </si>
  <si>
    <t xml:space="preserve">    TEST-WATER</t>
  </si>
  <si>
    <t xml:space="preserve">   FLEET TRANSPORTATION EXPENS</t>
  </si>
  <si>
    <t xml:space="preserve">    OTHER TRANS EXPENSES</t>
  </si>
  <si>
    <t xml:space="preserve">    AUTO LICENSES</t>
  </si>
  <si>
    <t xml:space="preserve">    AUTO REPAIR/TIRES</t>
  </si>
  <si>
    <t xml:space="preserve">    FUEL</t>
  </si>
  <si>
    <t xml:space="preserve">   TRAVEL EXPENSE</t>
  </si>
  <si>
    <t xml:space="preserve">    TRAVEL OTHER</t>
  </si>
  <si>
    <t xml:space="preserve">    TRAVEL ENTERTAINMENT</t>
  </si>
  <si>
    <t xml:space="preserve">    TRAVEL MEALS</t>
  </si>
  <si>
    <t xml:space="preserve">    TRAVEL TRANSPORTATION</t>
  </si>
  <si>
    <t xml:space="preserve">    TRAVEL AIRFARE</t>
  </si>
  <si>
    <t xml:space="preserve">    TRAVEL LODGING</t>
  </si>
  <si>
    <t xml:space="preserve">   SALARIES &amp; WAGES</t>
  </si>
  <si>
    <t xml:space="preserve">    CAPITALIZED TIME ADJ-CORPO</t>
  </si>
  <si>
    <t xml:space="preserve">    CAPITALIZED TIME ADJUSTMEN</t>
  </si>
  <si>
    <t xml:space="preserve">    SALARIES-CHGD TO PLT-WSC</t>
  </si>
  <si>
    <t xml:space="preserve">    SALARIES-OPERATIONS OFFICE</t>
  </si>
  <si>
    <t xml:space="preserve">    SALARIES-OPERATIONS FIELD</t>
  </si>
  <si>
    <t xml:space="preserve">    SALARIES-CORP SERVICE ADMI</t>
  </si>
  <si>
    <t xml:space="preserve">    SALARIES-BILLING</t>
  </si>
  <si>
    <t xml:space="preserve">    SALARIES-CUSTOMER SERVICE</t>
  </si>
  <si>
    <t xml:space="preserve">    SALARIES-REGULATORY</t>
  </si>
  <si>
    <t xml:space="preserve">    SALARIES-LEADERSHIP OPS</t>
  </si>
  <si>
    <t xml:space="preserve">    SALARIES-MIS</t>
  </si>
  <si>
    <t xml:space="preserve">    SALARIES-HR</t>
  </si>
  <si>
    <t xml:space="preserve">    SALARIES-OFFICERS/STKHLDR</t>
  </si>
  <si>
    <t xml:space="preserve">    SALARIES-ADMIN</t>
  </si>
  <si>
    <t xml:space="preserve">    SALARIES-ACCTG/FINANCE</t>
  </si>
  <si>
    <t xml:space="preserve">    SALARIES-SYSTEM PROJECT</t>
  </si>
  <si>
    <t xml:space="preserve">   RENT EXPENSE</t>
  </si>
  <si>
    <t xml:space="preserve">    RENT</t>
  </si>
  <si>
    <t xml:space="preserve">   REGULATORY COMMISSION EXP</t>
  </si>
  <si>
    <t xml:space="preserve">    MISC RATE CASE EXPENSES</t>
  </si>
  <si>
    <t xml:space="preserve">    WATER RESOURCE CONSERV EXP</t>
  </si>
  <si>
    <t xml:space="preserve">    MISC REG MATTERS COMM EXP</t>
  </si>
  <si>
    <t xml:space="preserve">    RATE CASE AMORT EXPENSE</t>
  </si>
  <si>
    <t xml:space="preserve">   OUTSIDE SERVICE EXPENSE</t>
  </si>
  <si>
    <t xml:space="preserve">    OTHER OUTSIDE SERVICES</t>
  </si>
  <si>
    <t xml:space="preserve">    TEMP EMPLOY - CLERICAL</t>
  </si>
  <si>
    <t xml:space="preserve">    TAX RETURN REVIEW</t>
  </si>
  <si>
    <t xml:space="preserve">    PAYROLL SERVICES</t>
  </si>
  <si>
    <t xml:space="preserve">    MANAGEMENT FEES</t>
  </si>
  <si>
    <t xml:space="preserve">    LEGAL FEES</t>
  </si>
  <si>
    <t xml:space="preserve">    ENGINEERING FEES</t>
  </si>
  <si>
    <t xml:space="preserve">    EMPLOY FINDER FEES</t>
  </si>
  <si>
    <t xml:space="preserve">    AUDIT FEES</t>
  </si>
  <si>
    <t xml:space="preserve">    ACCOUNTING STUDIES</t>
  </si>
  <si>
    <t xml:space="preserve">   OFFICE UTILITIES/MAINTENANC</t>
  </si>
  <si>
    <t xml:space="preserve">    TELEMETERING PHONE EXPENSE</t>
  </si>
  <si>
    <t xml:space="preserve">    OTHER OFFICE UTILITIES</t>
  </si>
  <si>
    <t xml:space="preserve">    OFFICE MACHINE/HEAT&amp;COOL</t>
  </si>
  <si>
    <t xml:space="preserve">    OFFICE CLEANING SERVICE</t>
  </si>
  <si>
    <t xml:space="preserve">    OFFICE MAINTENANCE</t>
  </si>
  <si>
    <t xml:space="preserve">    OFFICE ALARM SYS PHONE EXP</t>
  </si>
  <si>
    <t xml:space="preserve">    OFFICE LANDSCAPE / MOW / P</t>
  </si>
  <si>
    <t xml:space="preserve">    OFFICE GARBAGE REMOVAL</t>
  </si>
  <si>
    <t xml:space="preserve">    OFFICE TELECOM</t>
  </si>
  <si>
    <t xml:space="preserve">    OFFICE WATER</t>
  </si>
  <si>
    <t xml:space="preserve">    OFFICE GAS</t>
  </si>
  <si>
    <t xml:space="preserve">    OFFICE ELECTRIC</t>
  </si>
  <si>
    <t xml:space="preserve">   OFFICE EXPENSE</t>
  </si>
  <si>
    <t xml:space="preserve">    OTHER OFFICE EXPENSES</t>
  </si>
  <si>
    <t xml:space="preserve">    SHIPPING CHARGES</t>
  </si>
  <si>
    <t xml:space="preserve">    PUBL SUBSCRIPTIONS/TAPES</t>
  </si>
  <si>
    <t xml:space="preserve">    PRINTING/BLUEPRINTS</t>
  </si>
  <si>
    <t xml:space="preserve">    OFFICE SUPPLY STORES</t>
  </si>
  <si>
    <t xml:space="preserve">    KITCHEN SUPPLIES</t>
  </si>
  <si>
    <t xml:space="preserve">    HOLIDAY EVENTS/PICNICS</t>
  </si>
  <si>
    <t xml:space="preserve">    COPY MACHINE</t>
  </si>
  <si>
    <t xml:space="preserve">    CLEANING SUPPLIES</t>
  </si>
  <si>
    <t xml:space="preserve">    ANSWERING SERVICE</t>
  </si>
  <si>
    <t xml:space="preserve">   MISCELLANEOUS EXPENSE</t>
  </si>
  <si>
    <t xml:space="preserve">    OTHER MISC EXPENSE</t>
  </si>
  <si>
    <t xml:space="preserve">    TRAINING EXPENSE</t>
  </si>
  <si>
    <t xml:space="preserve">    PENALTIES/FINES</t>
  </si>
  <si>
    <t xml:space="preserve">    MEMBERSHIPS</t>
  </si>
  <si>
    <t xml:space="preserve">    LICENSE FEES</t>
  </si>
  <si>
    <t xml:space="preserve">    LETTER OF CREDIT FEE</t>
  </si>
  <si>
    <t xml:space="preserve">    CONTRIBUTIONS</t>
  </si>
  <si>
    <t xml:space="preserve">    BANK SERVICE CHARGE</t>
  </si>
  <si>
    <t xml:space="preserve">    ADVERTISING/MARKETING</t>
  </si>
  <si>
    <t xml:space="preserve">   IT DEPARTMENT</t>
  </si>
  <si>
    <t xml:space="preserve">    WEBSITE DEVELOPMENT</t>
  </si>
  <si>
    <t xml:space="preserve">    MICROFILMING</t>
  </si>
  <si>
    <t xml:space="preserve">    INTERNET SUPPLIER</t>
  </si>
  <si>
    <t xml:space="preserve">    COMPUTER AMORT &amp; PROG COST</t>
  </si>
  <si>
    <t xml:space="preserve">    COMPUTER SUPPLIES</t>
  </si>
  <si>
    <t xml:space="preserve">    COMPUTER MAINTENANCE</t>
  </si>
  <si>
    <t xml:space="preserve">   INSURANCE EXPENSE</t>
  </si>
  <si>
    <t xml:space="preserve">    INSURANCE-OTHER</t>
  </si>
  <si>
    <t xml:space="preserve">    INSURANCE-WORKERS COMP</t>
  </si>
  <si>
    <t xml:space="preserve">    INSURANCE-GEN LIAB</t>
  </si>
  <si>
    <t xml:space="preserve">    INSURANCE-VEHICLE</t>
  </si>
  <si>
    <t xml:space="preserve">   EMPLOYEE BENEFITS</t>
  </si>
  <si>
    <t xml:space="preserve">    PENSION / 401K MATCH</t>
  </si>
  <si>
    <t xml:space="preserve">    HEALTH INS CLAIMS</t>
  </si>
  <si>
    <t xml:space="preserve">    DENTAL</t>
  </si>
  <si>
    <t xml:space="preserve">    HEALTH ADMIN AND STOP LOSS</t>
  </si>
  <si>
    <t xml:space="preserve">    401K PROFIT SHARING</t>
  </si>
  <si>
    <t xml:space="preserve">   BILLING &amp; CUSTOMER SERVICE</t>
  </si>
  <si>
    <t xml:space="preserve">    CUSTOMER SERVICE PRINTING</t>
  </si>
  <si>
    <t xml:space="preserve">    BILLING POSTAGE</t>
  </si>
  <si>
    <t xml:space="preserve">    BILLING ENVELOPES</t>
  </si>
  <si>
    <t xml:space="preserve">    BILLING COMPUTER SUPPLIES</t>
  </si>
  <si>
    <t xml:space="preserve">    BILL STOCK</t>
  </si>
  <si>
    <t xml:space="preserve">   BAD DEBT EXPENSE</t>
  </si>
  <si>
    <t xml:space="preserve">    UNCOLL ACCOUNTS ACCRUAL</t>
  </si>
  <si>
    <t xml:space="preserve">    UNCOLLECTIBLE ACCOUNTS</t>
  </si>
  <si>
    <t xml:space="preserve">    AGENCY EXPENSE</t>
  </si>
  <si>
    <t xml:space="preserve">   METER READING</t>
  </si>
  <si>
    <t xml:space="preserve">   CHEMICALS</t>
  </si>
  <si>
    <t xml:space="preserve">    OTHER TREATMENT CHEMICALS</t>
  </si>
  <si>
    <t xml:space="preserve">    ODOR CONTROL CHEMICALS</t>
  </si>
  <si>
    <t xml:space="preserve">    CHLORINE</t>
  </si>
  <si>
    <t xml:space="preserve">   ELEC PWR - OTHER</t>
  </si>
  <si>
    <t xml:space="preserve">   ELEC PWR - SWR SYSTEM</t>
  </si>
  <si>
    <t xml:space="preserve">    ELEC PWR - SWR SYSTEM REUS</t>
  </si>
  <si>
    <t xml:space="preserve">    ELEC PWR - SWR SYSTEM ADMI</t>
  </si>
  <si>
    <t xml:space="preserve">    ELEC PWR - SWR SYSTEM TRT</t>
  </si>
  <si>
    <t xml:space="preserve">    ELEC PWR - SWR SYSTEM PUMP</t>
  </si>
  <si>
    <t xml:space="preserve">    ELEC PWR - SWR SYSTEM COLL</t>
  </si>
  <si>
    <t xml:space="preserve">   ELEC PWR - WATER SYSTEM</t>
  </si>
  <si>
    <t xml:space="preserve">    ELEC PWR - WTR SYSTEM ADMI</t>
  </si>
  <si>
    <t xml:space="preserve">    ELEC PWR - WTR SYSTEM TRAN</t>
  </si>
  <si>
    <t xml:space="preserve">    ELEC PWR - WTR SYSTEM WTR</t>
  </si>
  <si>
    <t xml:space="preserve">    ELEC PWR - WTR SYSTEM SRC</t>
  </si>
  <si>
    <t xml:space="preserve">   PURCHASED SEWER TREATMENT</t>
  </si>
  <si>
    <t xml:space="preserve">    PURCHASED SEWER - BILLINGS</t>
  </si>
  <si>
    <t xml:space="preserve">    PURCHASED SEWER TREATMENT</t>
  </si>
  <si>
    <t xml:space="preserve">   PURCHASED WATER EXPENSE</t>
  </si>
  <si>
    <t xml:space="preserve">    PURCHASED WATER - BILLINGS</t>
  </si>
  <si>
    <t xml:space="preserve">    PURCHASED WATER-SEWER SYS</t>
  </si>
  <si>
    <t xml:space="preserve">    PURCHASED WATER-WATER SYS</t>
  </si>
  <si>
    <t xml:space="preserve">    PURCHASED WATER</t>
  </si>
  <si>
    <t>TOTAL REVENUE</t>
  </si>
  <si>
    <t xml:space="preserve"> OPERATING REVENUES</t>
  </si>
  <si>
    <t xml:space="preserve">  NON-REGULATED REVENUES</t>
  </si>
  <si>
    <t xml:space="preserve">   REV FROM MGMT SERVICES</t>
  </si>
  <si>
    <t xml:space="preserve">    REV FROM MGMT SERVICES</t>
  </si>
  <si>
    <t xml:space="preserve">   3RD PARTY BILLING</t>
  </si>
  <si>
    <t xml:space="preserve">    3RD PARTY BILLING EXPENSE</t>
  </si>
  <si>
    <t xml:space="preserve">    3RD PARTY BILLING REVENUE</t>
  </si>
  <si>
    <t xml:space="preserve">   SLUDGE EXTERNAL REVENUE</t>
  </si>
  <si>
    <t xml:space="preserve">    REVENUE-EXTERNAL-MISC</t>
  </si>
  <si>
    <t xml:space="preserve">    REVENUE-EXTERNAL-SEPTAGE</t>
  </si>
  <si>
    <t xml:space="preserve">    REVENUE-EXTERNAL-TRANS</t>
  </si>
  <si>
    <t xml:space="preserve">    REVENUE-EXTERNAL-RECVG CHG</t>
  </si>
  <si>
    <t xml:space="preserve">   SLUDGE INTERNAL REVENUE</t>
  </si>
  <si>
    <t xml:space="preserve">    REVENUE-INTERNAL-MISC</t>
  </si>
  <si>
    <t xml:space="preserve">    REVENUE-INTERNAL-SEPTAGE</t>
  </si>
  <si>
    <t xml:space="preserve">    REVENUE-INTERNAL-TRANS</t>
  </si>
  <si>
    <t xml:space="preserve">    REVENUE-INTERNAL-RECEIVING</t>
  </si>
  <si>
    <t xml:space="preserve">    REVENUE-INTERNAL-SLUDGE</t>
  </si>
  <si>
    <t xml:space="preserve">   MAINTENANCE EXTERNAL REVENU</t>
  </si>
  <si>
    <t xml:space="preserve">    MAINTENANCE-EXTERNAL-MATER</t>
  </si>
  <si>
    <t xml:space="preserve">    MAINTENANCE-EXTERNAL-LABOR</t>
  </si>
  <si>
    <t xml:space="preserve">   MAINTENANCE INTERNAL REVENU</t>
  </si>
  <si>
    <t xml:space="preserve">    MAINTENANCE-INTERNAL-MATER</t>
  </si>
  <si>
    <t xml:space="preserve">    MAINTENANCE-INTERNAL-LABOR</t>
  </si>
  <si>
    <t xml:space="preserve">    MAINTENANCE REVENUE</t>
  </si>
  <si>
    <t xml:space="preserve">  MISC OPERATING REVENUES</t>
  </si>
  <si>
    <t xml:space="preserve">   OTHER W/S REVENUES</t>
  </si>
  <si>
    <t xml:space="preserve">   INTERDEPARTMENTAL RENTS</t>
  </si>
  <si>
    <t xml:space="preserve">   RENTS FROM W/S PROPERTY</t>
  </si>
  <si>
    <t xml:space="preserve">   MISC SERVICE REVENUE</t>
  </si>
  <si>
    <t xml:space="preserve">   FORFEITED DISCOUNTS</t>
  </si>
  <si>
    <t xml:space="preserve">   SALE OF SLUDGE</t>
  </si>
  <si>
    <t xml:space="preserve">   GUARANTEED REVENUES</t>
  </si>
  <si>
    <t xml:space="preserve">  REUSE REVENUE</t>
  </si>
  <si>
    <t xml:space="preserve">   REUSE REVENUE MEASURED</t>
  </si>
  <si>
    <t xml:space="preserve">    REUSE REVENUE-PUBLIC AUTH</t>
  </si>
  <si>
    <t xml:space="preserve">    REUSE REVENUE-INDUSTRIAL</t>
  </si>
  <si>
    <t xml:space="preserve">    REUSE REVENUE-COMMERCIAL</t>
  </si>
  <si>
    <t xml:space="preserve">    REUSE REVENUE-RESIDENTIAL</t>
  </si>
  <si>
    <t xml:space="preserve">   REUSE REVENUE FLAT</t>
  </si>
  <si>
    <t xml:space="preserve">    REUSE REVENUE-OTHER</t>
  </si>
  <si>
    <t xml:space="preserve">  SEWER OPERATING REVENUES</t>
  </si>
  <si>
    <t xml:space="preserve">   INTERDEPARTMENTAL SALES</t>
  </si>
  <si>
    <t xml:space="preserve">   REVENUES FROM OTHER SYSTEMS</t>
  </si>
  <si>
    <t xml:space="preserve">   REVENUES FROM PUBLIC AUTH</t>
  </si>
  <si>
    <t xml:space="preserve">   SEWER REVENUE MEASURED</t>
  </si>
  <si>
    <t xml:space="preserve">    SEWER REVENUE-MULT FAM DWE</t>
  </si>
  <si>
    <t xml:space="preserve">    SEWER REVENUE-PUBLIC AUTH</t>
  </si>
  <si>
    <t xml:space="preserve">    SEWER REVENUE-INDUSTRIAL</t>
  </si>
  <si>
    <t xml:space="preserve">    SEWER REVENUE-COMMERCIAL</t>
  </si>
  <si>
    <t xml:space="preserve">    SEWER REVENUE-ACCRUALS</t>
  </si>
  <si>
    <t xml:space="preserve">    SEWER SOLIDS PUMPING CHGE</t>
  </si>
  <si>
    <t xml:space="preserve">    SEWER REVENUE-RESIDENTIAL</t>
  </si>
  <si>
    <t xml:space="preserve">   SEWER REVENUE FLAT</t>
  </si>
  <si>
    <t xml:space="preserve">    SEWER REVENUE-OTHER</t>
  </si>
  <si>
    <t xml:space="preserve">  WATER OPERATING REVENUES</t>
  </si>
  <si>
    <t xml:space="preserve">   SALES FOR RESALE</t>
  </si>
  <si>
    <t xml:space="preserve">   SALES TO IRRIGATION CUSTOME</t>
  </si>
  <si>
    <t xml:space="preserve">   OTHER SALES TO PUBLIC AUTH</t>
  </si>
  <si>
    <t xml:space="preserve">   FIRE PROTECTION REVENUE</t>
  </si>
  <si>
    <t xml:space="preserve">    PRIVATE FIRE PROTECTION</t>
  </si>
  <si>
    <t xml:space="preserve">    PUBLIC FIRE PROTECTION</t>
  </si>
  <si>
    <t xml:space="preserve">   WATER REVENUE</t>
  </si>
  <si>
    <t xml:space="preserve">    WATER REVENUE-MULT FAM DWE</t>
  </si>
  <si>
    <t xml:space="preserve">    WATER REVENUE-PUBLIC AUTH</t>
  </si>
  <si>
    <t xml:space="preserve">    WATER REVENUE-INDUSTRIAL</t>
  </si>
  <si>
    <t xml:space="preserve">    WATER REVENUE-COMMERCIAL</t>
  </si>
  <si>
    <t xml:space="preserve">    WATER REVENUE-ACCRUALS</t>
  </si>
  <si>
    <t xml:space="preserve">    WATER REVENUE-RESIDENTIAL</t>
  </si>
  <si>
    <t xml:space="preserve">    WATER REVENUE UNMETERED</t>
  </si>
  <si>
    <t>% Change</t>
  </si>
  <si>
    <t>% Revenue</t>
  </si>
  <si>
    <t>Last Year to Date Actual</t>
  </si>
  <si>
    <t>Year to Date Actual</t>
  </si>
  <si>
    <t>Description</t>
  </si>
  <si>
    <t>Object Account</t>
  </si>
  <si>
    <t>Last Year Actual</t>
  </si>
  <si>
    <t>Current Month Actual</t>
  </si>
  <si>
    <t>For the Twelve Months Ending December 31, 2010</t>
  </si>
  <si>
    <t>Page -</t>
  </si>
  <si>
    <t>Income Statement - CSV Output</t>
  </si>
  <si>
    <t>UTIL0001</t>
  </si>
  <si>
    <t>Utilities Inc</t>
  </si>
  <si>
    <t>R5510211BC</t>
  </si>
  <si>
    <t>For the Twelve Months Ending December 31, 2011</t>
  </si>
  <si>
    <t xml:space="preserve">    AMORT-SEWER FORCE MAIN/SRV</t>
  </si>
  <si>
    <t>For the Twelve Months Ending December 31, 2012</t>
  </si>
  <si>
    <t>Balance 12/31/2010</t>
  </si>
  <si>
    <t>Full Time Head Count for the 12 months ended 12/31/10</t>
  </si>
  <si>
    <t>Balance 12/31/2012</t>
  </si>
  <si>
    <t>Full Time Head Count for the 12 months ended 12/31/12</t>
  </si>
  <si>
    <t>Per WSC 12/31/2012 Income statement</t>
  </si>
  <si>
    <t>per 12/31/2012 Headcount</t>
  </si>
  <si>
    <t>Per WSC 12/31/2010 Income statement</t>
  </si>
  <si>
    <t>per 12/31/2010 Headcount</t>
  </si>
  <si>
    <t>Per WSC 12/31/2011 Income statement</t>
  </si>
  <si>
    <t>per 12/31/2011 Headcount</t>
  </si>
  <si>
    <t>Balance 12/31/2011</t>
  </si>
  <si>
    <t>Full Time Head Count for the 12 months ended 12/31/11</t>
  </si>
  <si>
    <t>WSC of Kentucky</t>
  </si>
  <si>
    <t>W/p [b-1]</t>
  </si>
</sst>
</file>

<file path=xl/styles.xml><?xml version="1.0" encoding="utf-8"?>
<styleSheet xmlns="http://schemas.openxmlformats.org/spreadsheetml/2006/main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est Year Ended&quot;\ mmmm\ d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#########"/>
    <numFmt numFmtId="168" formatCode="##"/>
    <numFmt numFmtId="169" formatCode="0.0%"/>
    <numFmt numFmtId="170" formatCode="mm/dd/yy"/>
    <numFmt numFmtId="171" formatCode="mm/yy"/>
    <numFmt numFmtId="172" formatCode="_([$€-2]* #,##0.00_);_([$€-2]* \(#,##0.00\);_([$€-2]* &quot;-&quot;??_)"/>
    <numFmt numFmtId="173" formatCode="[$-409]mmmm\-yy;@"/>
    <numFmt numFmtId="174" formatCode="[$-409]mmm\-yy;@"/>
  </numFmts>
  <fonts count="50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Book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5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/>
    <xf numFmtId="167" fontId="24" fillId="0" borderId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4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5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6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7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8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25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1" fillId="23" borderId="0" applyNumberFormat="0" applyBorder="0" applyAlignment="0" applyProtection="0"/>
    <xf numFmtId="0" fontId="25" fillId="36" borderId="0" applyNumberFormat="0" applyBorder="0" applyAlignment="0" applyProtection="0"/>
    <xf numFmtId="0" fontId="1" fillId="27" borderId="0" applyNumberFormat="0" applyBorder="0" applyAlignment="0" applyProtection="0"/>
    <xf numFmtId="0" fontId="25" fillId="39" borderId="0" applyNumberFormat="0" applyBorder="0" applyAlignment="0" applyProtection="0"/>
    <xf numFmtId="0" fontId="1" fillId="27" borderId="0" applyNumberFormat="0" applyBorder="0" applyAlignment="0" applyProtection="0"/>
    <xf numFmtId="0" fontId="25" fillId="39" borderId="0" applyNumberFormat="0" applyBorder="0" applyAlignment="0" applyProtection="0"/>
    <xf numFmtId="0" fontId="1" fillId="27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1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12" borderId="0" applyNumberFormat="0" applyBorder="0" applyAlignment="0" applyProtection="0"/>
    <xf numFmtId="0" fontId="26" fillId="43" borderId="0" applyNumberFormat="0" applyBorder="0" applyAlignment="0" applyProtection="0"/>
    <xf numFmtId="0" fontId="17" fillId="12" borderId="0" applyNumberFormat="0" applyBorder="0" applyAlignment="0" applyProtection="0"/>
    <xf numFmtId="0" fontId="26" fillId="43" borderId="0" applyNumberFormat="0" applyBorder="0" applyAlignment="0" applyProtection="0"/>
    <xf numFmtId="0" fontId="17" fillId="12" borderId="0" applyNumberFormat="0" applyBorder="0" applyAlignment="0" applyProtection="0"/>
    <xf numFmtId="0" fontId="26" fillId="43" borderId="0" applyNumberFormat="0" applyBorder="0" applyAlignment="0" applyProtection="0"/>
    <xf numFmtId="0" fontId="17" fillId="16" borderId="0" applyNumberFormat="0" applyBorder="0" applyAlignment="0" applyProtection="0"/>
    <xf numFmtId="0" fontId="26" fillId="40" borderId="0" applyNumberFormat="0" applyBorder="0" applyAlignment="0" applyProtection="0"/>
    <xf numFmtId="0" fontId="17" fillId="16" borderId="0" applyNumberFormat="0" applyBorder="0" applyAlignment="0" applyProtection="0"/>
    <xf numFmtId="0" fontId="26" fillId="40" borderId="0" applyNumberFormat="0" applyBorder="0" applyAlignment="0" applyProtection="0"/>
    <xf numFmtId="0" fontId="17" fillId="16" borderId="0" applyNumberFormat="0" applyBorder="0" applyAlignment="0" applyProtection="0"/>
    <xf numFmtId="0" fontId="26" fillId="40" borderId="0" applyNumberFormat="0" applyBorder="0" applyAlignment="0" applyProtection="0"/>
    <xf numFmtId="0" fontId="17" fillId="20" borderId="0" applyNumberFormat="0" applyBorder="0" applyAlignment="0" applyProtection="0"/>
    <xf numFmtId="0" fontId="26" fillId="41" borderId="0" applyNumberFormat="0" applyBorder="0" applyAlignment="0" applyProtection="0"/>
    <xf numFmtId="0" fontId="17" fillId="20" borderId="0" applyNumberFormat="0" applyBorder="0" applyAlignment="0" applyProtection="0"/>
    <xf numFmtId="0" fontId="26" fillId="41" borderId="0" applyNumberFormat="0" applyBorder="0" applyAlignment="0" applyProtection="0"/>
    <xf numFmtId="0" fontId="17" fillId="20" borderId="0" applyNumberFormat="0" applyBorder="0" applyAlignment="0" applyProtection="0"/>
    <xf numFmtId="0" fontId="26" fillId="41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17" fillId="28" borderId="0" applyNumberFormat="0" applyBorder="0" applyAlignment="0" applyProtection="0"/>
    <xf numFmtId="0" fontId="26" fillId="45" borderId="0" applyNumberFormat="0" applyBorder="0" applyAlignment="0" applyProtection="0"/>
    <xf numFmtId="0" fontId="17" fillId="28" borderId="0" applyNumberFormat="0" applyBorder="0" applyAlignment="0" applyProtection="0"/>
    <xf numFmtId="0" fontId="26" fillId="45" borderId="0" applyNumberFormat="0" applyBorder="0" applyAlignment="0" applyProtection="0"/>
    <xf numFmtId="0" fontId="17" fillId="28" borderId="0" applyNumberFormat="0" applyBorder="0" applyAlignment="0" applyProtection="0"/>
    <xf numFmtId="0" fontId="26" fillId="45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17" fillId="32" borderId="0" applyNumberFormat="0" applyBorder="0" applyAlignment="0" applyProtection="0"/>
    <xf numFmtId="0" fontId="26" fillId="46" borderId="0" applyNumberFormat="0" applyBorder="0" applyAlignment="0" applyProtection="0"/>
    <xf numFmtId="0" fontId="17" fillId="9" borderId="0" applyNumberFormat="0" applyBorder="0" applyAlignment="0" applyProtection="0"/>
    <xf numFmtId="0" fontId="26" fillId="47" borderId="0" applyNumberFormat="0" applyBorder="0" applyAlignment="0" applyProtection="0"/>
    <xf numFmtId="0" fontId="17" fillId="9" borderId="0" applyNumberFormat="0" applyBorder="0" applyAlignment="0" applyProtection="0"/>
    <xf numFmtId="0" fontId="26" fillId="47" borderId="0" applyNumberFormat="0" applyBorder="0" applyAlignment="0" applyProtection="0"/>
    <xf numFmtId="0" fontId="17" fillId="9" borderId="0" applyNumberFormat="0" applyBorder="0" applyAlignment="0" applyProtection="0"/>
    <xf numFmtId="0" fontId="26" fillId="47" borderId="0" applyNumberFormat="0" applyBorder="0" applyAlignment="0" applyProtection="0"/>
    <xf numFmtId="0" fontId="17" fillId="13" borderId="0" applyNumberFormat="0" applyBorder="0" applyAlignment="0" applyProtection="0"/>
    <xf numFmtId="0" fontId="26" fillId="48" borderId="0" applyNumberFormat="0" applyBorder="0" applyAlignment="0" applyProtection="0"/>
    <xf numFmtId="0" fontId="17" fillId="13" borderId="0" applyNumberFormat="0" applyBorder="0" applyAlignment="0" applyProtection="0"/>
    <xf numFmtId="0" fontId="26" fillId="48" borderId="0" applyNumberFormat="0" applyBorder="0" applyAlignment="0" applyProtection="0"/>
    <xf numFmtId="0" fontId="17" fillId="13" borderId="0" applyNumberFormat="0" applyBorder="0" applyAlignment="0" applyProtection="0"/>
    <xf numFmtId="0" fontId="26" fillId="48" borderId="0" applyNumberFormat="0" applyBorder="0" applyAlignment="0" applyProtection="0"/>
    <xf numFmtId="0" fontId="17" fillId="17" borderId="0" applyNumberFormat="0" applyBorder="0" applyAlignment="0" applyProtection="0"/>
    <xf numFmtId="0" fontId="26" fillId="49" borderId="0" applyNumberFormat="0" applyBorder="0" applyAlignment="0" applyProtection="0"/>
    <xf numFmtId="0" fontId="17" fillId="17" borderId="0" applyNumberFormat="0" applyBorder="0" applyAlignment="0" applyProtection="0"/>
    <xf numFmtId="0" fontId="26" fillId="49" borderId="0" applyNumberFormat="0" applyBorder="0" applyAlignment="0" applyProtection="0"/>
    <xf numFmtId="0" fontId="17" fillId="17" borderId="0" applyNumberFormat="0" applyBorder="0" applyAlignment="0" applyProtection="0"/>
    <xf numFmtId="0" fontId="26" fillId="49" borderId="0" applyNumberFormat="0" applyBorder="0" applyAlignment="0" applyProtection="0"/>
    <xf numFmtId="0" fontId="17" fillId="21" borderId="0" applyNumberFormat="0" applyBorder="0" applyAlignment="0" applyProtection="0"/>
    <xf numFmtId="0" fontId="26" fillId="44" borderId="0" applyNumberFormat="0" applyBorder="0" applyAlignment="0" applyProtection="0"/>
    <xf numFmtId="0" fontId="17" fillId="21" borderId="0" applyNumberFormat="0" applyBorder="0" applyAlignment="0" applyProtection="0"/>
    <xf numFmtId="0" fontId="26" fillId="44" borderId="0" applyNumberFormat="0" applyBorder="0" applyAlignment="0" applyProtection="0"/>
    <xf numFmtId="0" fontId="17" fillId="21" borderId="0" applyNumberFormat="0" applyBorder="0" applyAlignment="0" applyProtection="0"/>
    <xf numFmtId="0" fontId="26" fillId="44" borderId="0" applyNumberFormat="0" applyBorder="0" applyAlignment="0" applyProtection="0"/>
    <xf numFmtId="0" fontId="17" fillId="25" borderId="0" applyNumberFormat="0" applyBorder="0" applyAlignment="0" applyProtection="0"/>
    <xf numFmtId="0" fontId="26" fillId="45" borderId="0" applyNumberFormat="0" applyBorder="0" applyAlignment="0" applyProtection="0"/>
    <xf numFmtId="0" fontId="17" fillId="25" borderId="0" applyNumberFormat="0" applyBorder="0" applyAlignment="0" applyProtection="0"/>
    <xf numFmtId="0" fontId="26" fillId="45" borderId="0" applyNumberFormat="0" applyBorder="0" applyAlignment="0" applyProtection="0"/>
    <xf numFmtId="0" fontId="17" fillId="25" borderId="0" applyNumberFormat="0" applyBorder="0" applyAlignment="0" applyProtection="0"/>
    <xf numFmtId="0" fontId="26" fillId="45" borderId="0" applyNumberFormat="0" applyBorder="0" applyAlignment="0" applyProtection="0"/>
    <xf numFmtId="0" fontId="17" fillId="29" borderId="0" applyNumberFormat="0" applyBorder="0" applyAlignment="0" applyProtection="0"/>
    <xf numFmtId="0" fontId="26" fillId="50" borderId="0" applyNumberFormat="0" applyBorder="0" applyAlignment="0" applyProtection="0"/>
    <xf numFmtId="0" fontId="17" fillId="29" borderId="0" applyNumberFormat="0" applyBorder="0" applyAlignment="0" applyProtection="0"/>
    <xf numFmtId="0" fontId="26" fillId="50" borderId="0" applyNumberFormat="0" applyBorder="0" applyAlignment="0" applyProtection="0"/>
    <xf numFmtId="0" fontId="17" fillId="29" borderId="0" applyNumberFormat="0" applyBorder="0" applyAlignment="0" applyProtection="0"/>
    <xf numFmtId="0" fontId="26" fillId="50" borderId="0" applyNumberFormat="0" applyBorder="0" applyAlignment="0" applyProtection="0"/>
    <xf numFmtId="0" fontId="7" fillId="3" borderId="0" applyNumberFormat="0" applyBorder="0" applyAlignment="0" applyProtection="0"/>
    <xf numFmtId="0" fontId="27" fillId="34" borderId="0" applyNumberFormat="0" applyBorder="0" applyAlignment="0" applyProtection="0"/>
    <xf numFmtId="0" fontId="7" fillId="3" borderId="0" applyNumberFormat="0" applyBorder="0" applyAlignment="0" applyProtection="0"/>
    <xf numFmtId="0" fontId="27" fillId="34" borderId="0" applyNumberFormat="0" applyBorder="0" applyAlignment="0" applyProtection="0"/>
    <xf numFmtId="0" fontId="7" fillId="3" borderId="0" applyNumberFormat="0" applyBorder="0" applyAlignment="0" applyProtection="0"/>
    <xf numFmtId="0" fontId="27" fillId="34" borderId="0" applyNumberFormat="0" applyBorder="0" applyAlignment="0" applyProtection="0"/>
    <xf numFmtId="0" fontId="11" fillId="6" borderId="4" applyNumberFormat="0" applyAlignment="0" applyProtection="0"/>
    <xf numFmtId="0" fontId="28" fillId="51" borderId="12" applyNumberFormat="0" applyAlignment="0" applyProtection="0"/>
    <xf numFmtId="0" fontId="11" fillId="6" borderId="4" applyNumberFormat="0" applyAlignment="0" applyProtection="0"/>
    <xf numFmtId="0" fontId="28" fillId="51" borderId="12" applyNumberFormat="0" applyAlignment="0" applyProtection="0"/>
    <xf numFmtId="0" fontId="11" fillId="6" borderId="4" applyNumberFormat="0" applyAlignment="0" applyProtection="0"/>
    <xf numFmtId="0" fontId="28" fillId="51" borderId="12" applyNumberFormat="0" applyAlignment="0" applyProtection="0"/>
    <xf numFmtId="0" fontId="13" fillId="7" borderId="7" applyNumberFormat="0" applyAlignment="0" applyProtection="0"/>
    <xf numFmtId="0" fontId="29" fillId="52" borderId="13" applyNumberFormat="0" applyAlignment="0" applyProtection="0"/>
    <xf numFmtId="0" fontId="13" fillId="7" borderId="7" applyNumberFormat="0" applyAlignment="0" applyProtection="0"/>
    <xf numFmtId="0" fontId="29" fillId="52" borderId="13" applyNumberFormat="0" applyAlignment="0" applyProtection="0"/>
    <xf numFmtId="0" fontId="13" fillId="7" borderId="7" applyNumberFormat="0" applyAlignment="0" applyProtection="0"/>
    <xf numFmtId="0" fontId="29" fillId="52" borderId="13" applyNumberFormat="0" applyAlignment="0" applyProtection="0"/>
    <xf numFmtId="168" fontId="30" fillId="0" borderId="0" applyFont="0"/>
    <xf numFmtId="37" fontId="31" fillId="0" borderId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31" fillId="0" borderId="0"/>
    <xf numFmtId="170" fontId="31" fillId="0" borderId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4" fontId="30" fillId="0" borderId="0"/>
    <xf numFmtId="171" fontId="24" fillId="0" borderId="0" applyFont="0" applyAlignment="0"/>
    <xf numFmtId="172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horizontal="right"/>
    </xf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3" fillId="0" borderId="1" applyNumberFormat="0" applyFill="0" applyAlignment="0" applyProtection="0"/>
    <xf numFmtId="0" fontId="38" fillId="0" borderId="14" applyNumberFormat="0" applyFill="0" applyAlignment="0" applyProtection="0"/>
    <xf numFmtId="0" fontId="3" fillId="0" borderId="1" applyNumberFormat="0" applyFill="0" applyAlignment="0" applyProtection="0"/>
    <xf numFmtId="0" fontId="38" fillId="0" borderId="14" applyNumberFormat="0" applyFill="0" applyAlignment="0" applyProtection="0"/>
    <xf numFmtId="0" fontId="3" fillId="0" borderId="1" applyNumberFormat="0" applyFill="0" applyAlignment="0" applyProtection="0"/>
    <xf numFmtId="0" fontId="38" fillId="0" borderId="14" applyNumberFormat="0" applyFill="0" applyAlignment="0" applyProtection="0"/>
    <xf numFmtId="0" fontId="4" fillId="0" borderId="2" applyNumberFormat="0" applyFill="0" applyAlignment="0" applyProtection="0"/>
    <xf numFmtId="0" fontId="39" fillId="0" borderId="15" applyNumberFormat="0" applyFill="0" applyAlignment="0" applyProtection="0"/>
    <xf numFmtId="0" fontId="4" fillId="0" borderId="2" applyNumberFormat="0" applyFill="0" applyAlignment="0" applyProtection="0"/>
    <xf numFmtId="0" fontId="39" fillId="0" borderId="15" applyNumberFormat="0" applyFill="0" applyAlignment="0" applyProtection="0"/>
    <xf numFmtId="0" fontId="4" fillId="0" borderId="2" applyNumberFormat="0" applyFill="0" applyAlignment="0" applyProtection="0"/>
    <xf numFmtId="0" fontId="39" fillId="0" borderId="15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" borderId="4" applyNumberFormat="0" applyAlignment="0" applyProtection="0"/>
    <xf numFmtId="0" fontId="41" fillId="38" borderId="12" applyNumberFormat="0" applyAlignment="0" applyProtection="0"/>
    <xf numFmtId="0" fontId="9" fillId="5" borderId="4" applyNumberFormat="0" applyAlignment="0" applyProtection="0"/>
    <xf numFmtId="0" fontId="41" fillId="38" borderId="12" applyNumberFormat="0" applyAlignment="0" applyProtection="0"/>
    <xf numFmtId="0" fontId="9" fillId="5" borderId="4" applyNumberFormat="0" applyAlignment="0" applyProtection="0"/>
    <xf numFmtId="0" fontId="41" fillId="38" borderId="12" applyNumberFormat="0" applyAlignment="0" applyProtection="0"/>
    <xf numFmtId="49" fontId="31" fillId="0" borderId="0">
      <alignment horizontal="center"/>
    </xf>
    <xf numFmtId="0" fontId="12" fillId="0" borderId="6" applyNumberFormat="0" applyFill="0" applyAlignment="0" applyProtection="0"/>
    <xf numFmtId="0" fontId="42" fillId="0" borderId="17" applyNumberFormat="0" applyFill="0" applyAlignment="0" applyProtection="0"/>
    <xf numFmtId="0" fontId="12" fillId="0" borderId="6" applyNumberFormat="0" applyFill="0" applyAlignment="0" applyProtection="0"/>
    <xf numFmtId="0" fontId="42" fillId="0" borderId="17" applyNumberFormat="0" applyFill="0" applyAlignment="0" applyProtection="0"/>
    <xf numFmtId="0" fontId="12" fillId="0" borderId="6" applyNumberFormat="0" applyFill="0" applyAlignment="0" applyProtection="0"/>
    <xf numFmtId="0" fontId="42" fillId="0" borderId="17" applyNumberFormat="0" applyFill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44" fillId="0" borderId="0"/>
    <xf numFmtId="173" fontId="44" fillId="0" borderId="0"/>
    <xf numFmtId="0" fontId="18" fillId="0" borderId="0"/>
    <xf numFmtId="0" fontId="30" fillId="0" borderId="0"/>
    <xf numFmtId="173" fontId="20" fillId="0" borderId="0"/>
    <xf numFmtId="0" fontId="20" fillId="0" borderId="0"/>
    <xf numFmtId="0" fontId="31" fillId="0" borderId="0"/>
    <xf numFmtId="173" fontId="18" fillId="0" borderId="0"/>
    <xf numFmtId="173" fontId="18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73" fontId="31" fillId="0" borderId="0"/>
    <xf numFmtId="0" fontId="32" fillId="0" borderId="0"/>
    <xf numFmtId="0" fontId="1" fillId="0" borderId="0"/>
    <xf numFmtId="0" fontId="33" fillId="0" borderId="0">
      <alignment vertical="top"/>
    </xf>
    <xf numFmtId="0" fontId="1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" fillId="0" borderId="0"/>
    <xf numFmtId="0" fontId="30" fillId="0" borderId="0"/>
    <xf numFmtId="0" fontId="18" fillId="0" borderId="0"/>
    <xf numFmtId="0" fontId="23" fillId="0" borderId="0"/>
    <xf numFmtId="0" fontId="18" fillId="0" borderId="0"/>
    <xf numFmtId="173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4" fontId="18" fillId="0" borderId="0"/>
    <xf numFmtId="0" fontId="18" fillId="0" borderId="0"/>
    <xf numFmtId="0" fontId="23" fillId="0" borderId="0"/>
    <xf numFmtId="173" fontId="18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" fillId="0" borderId="0"/>
    <xf numFmtId="173" fontId="1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0" fontId="1" fillId="8" borderId="8" applyNumberFormat="0" applyFont="0" applyAlignment="0" applyProtection="0"/>
    <xf numFmtId="0" fontId="25" fillId="54" borderId="18" applyNumberFormat="0" applyFont="0" applyAlignment="0" applyProtection="0"/>
    <xf numFmtId="0" fontId="1" fillId="8" borderId="8" applyNumberFormat="0" applyFont="0" applyAlignment="0" applyProtection="0"/>
    <xf numFmtId="0" fontId="25" fillId="54" borderId="18" applyNumberFormat="0" applyFont="0" applyAlignment="0" applyProtection="0"/>
    <xf numFmtId="0" fontId="1" fillId="8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0" fillId="54" borderId="18" applyNumberFormat="0" applyFont="0" applyAlignment="0" applyProtection="0"/>
    <xf numFmtId="0" fontId="10" fillId="6" borderId="5" applyNumberFormat="0" applyAlignment="0" applyProtection="0"/>
    <xf numFmtId="0" fontId="45" fillId="51" borderId="19" applyNumberFormat="0" applyAlignment="0" applyProtection="0"/>
    <xf numFmtId="0" fontId="10" fillId="6" borderId="5" applyNumberFormat="0" applyAlignment="0" applyProtection="0"/>
    <xf numFmtId="0" fontId="45" fillId="51" borderId="19" applyNumberFormat="0" applyAlignment="0" applyProtection="0"/>
    <xf numFmtId="0" fontId="10" fillId="6" borderId="5" applyNumberFormat="0" applyAlignment="0" applyProtection="0"/>
    <xf numFmtId="0" fontId="45" fillId="51" borderId="19" applyNumberFormat="0" applyAlignment="0" applyProtection="0"/>
    <xf numFmtId="9" fontId="20" fillId="0" borderId="0" applyFont="0" applyFill="0" applyBorder="0" applyAlignment="0" applyProtection="0"/>
    <xf numFmtId="10" fontId="46" fillId="0" borderId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8" fillId="0" borderId="20" applyNumberFormat="0" applyFill="0" applyAlignment="0" applyProtection="0"/>
    <xf numFmtId="0" fontId="16" fillId="0" borderId="9" applyNumberFormat="0" applyFill="0" applyAlignment="0" applyProtection="0"/>
    <xf numFmtId="0" fontId="48" fillId="0" borderId="20" applyNumberFormat="0" applyFill="0" applyAlignment="0" applyProtection="0"/>
    <xf numFmtId="0" fontId="16" fillId="0" borderId="9" applyNumberFormat="0" applyFill="0" applyAlignment="0" applyProtection="0"/>
    <xf numFmtId="0" fontId="48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Fill="1" applyAlignment="1">
      <alignment horizontal="right"/>
    </xf>
    <xf numFmtId="0" fontId="21" fillId="0" borderId="0" xfId="3" applyFont="1"/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3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2" applyNumberFormat="1" applyFont="1" applyFill="1"/>
    <xf numFmtId="166" fontId="20" fillId="0" borderId="0" xfId="1" applyNumberFormat="1" applyFont="1"/>
    <xf numFmtId="0" fontId="20" fillId="0" borderId="0" xfId="0" applyFont="1" applyFill="1"/>
    <xf numFmtId="0" fontId="19" fillId="0" borderId="0" xfId="3" applyFont="1" applyFill="1" applyBorder="1" applyAlignment="1">
      <alignment horizontal="center" wrapText="1"/>
    </xf>
    <xf numFmtId="43" fontId="22" fillId="0" borderId="0" xfId="3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indent="1"/>
    </xf>
    <xf numFmtId="165" fontId="20" fillId="0" borderId="11" xfId="2" applyNumberFormat="1" applyFont="1" applyFill="1" applyBorder="1"/>
    <xf numFmtId="166" fontId="20" fillId="0" borderId="0" xfId="5" applyNumberFormat="1" applyFont="1" applyFill="1" applyBorder="1"/>
    <xf numFmtId="166" fontId="20" fillId="0" borderId="0" xfId="0" applyNumberFormat="1" applyFont="1" applyFill="1"/>
    <xf numFmtId="0" fontId="20" fillId="0" borderId="0" xfId="0" applyFont="1" applyFill="1" applyBorder="1"/>
    <xf numFmtId="166" fontId="20" fillId="0" borderId="0" xfId="5" applyNumberFormat="1" applyFont="1" applyFill="1"/>
    <xf numFmtId="166" fontId="22" fillId="0" borderId="0" xfId="3" applyNumberFormat="1" applyFont="1" applyFill="1"/>
    <xf numFmtId="0" fontId="22" fillId="0" borderId="0" xfId="3" applyFont="1" applyFill="1"/>
    <xf numFmtId="0" fontId="1" fillId="0" borderId="0" xfId="294"/>
    <xf numFmtId="21" fontId="1" fillId="0" borderId="0" xfId="294" applyNumberFormat="1"/>
    <xf numFmtId="14" fontId="1" fillId="0" borderId="0" xfId="294" applyNumberFormat="1"/>
    <xf numFmtId="41" fontId="20" fillId="0" borderId="0" xfId="2" applyNumberFormat="1" applyFont="1" applyFill="1"/>
    <xf numFmtId="164" fontId="19" fillId="0" borderId="0" xfId="0" applyNumberFormat="1" applyFont="1" applyAlignment="1">
      <alignment horizontal="left"/>
    </xf>
  </cellXfs>
  <cellStyles count="385">
    <cellStyle name="########" xfId="6"/>
    <cellStyle name="######## 2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4" xfId="18"/>
    <cellStyle name="20% - Accent2 5" xfId="19"/>
    <cellStyle name="20% - Accent3 2" xfId="20"/>
    <cellStyle name="20% - Accent3 2 2" xfId="21"/>
    <cellStyle name="20% - Accent3 3" xfId="22"/>
    <cellStyle name="20% - Accent3 3 2" xfId="23"/>
    <cellStyle name="20% - Accent3 4" xfId="24"/>
    <cellStyle name="20% - Accent3 5" xfId="25"/>
    <cellStyle name="20% - Accent4 2" xfId="26"/>
    <cellStyle name="20% - Accent4 2 2" xfId="27"/>
    <cellStyle name="20% - Accent4 3" xfId="28"/>
    <cellStyle name="20% - Accent4 3 2" xfId="29"/>
    <cellStyle name="20% - Accent4 4" xfId="30"/>
    <cellStyle name="20% - Accent4 5" xfId="31"/>
    <cellStyle name="20% - Accent5 2" xfId="32"/>
    <cellStyle name="20% - Accent5 2 2" xfId="33"/>
    <cellStyle name="20% - Accent5 3" xfId="34"/>
    <cellStyle name="20% - Accent5 3 2" xfId="35"/>
    <cellStyle name="20% - Accent5 4" xfId="36"/>
    <cellStyle name="20% - Accent5 5" xfId="37"/>
    <cellStyle name="20% - Accent6 2" xfId="38"/>
    <cellStyle name="20% - Accent6 2 2" xfId="39"/>
    <cellStyle name="20% - Accent6 3" xfId="40"/>
    <cellStyle name="20% - Accent6 3 2" xfId="41"/>
    <cellStyle name="20% - Accent6 4" xfId="42"/>
    <cellStyle name="20% - Accent6 5" xfId="43"/>
    <cellStyle name="40% - Accent1 2" xfId="44"/>
    <cellStyle name="40% - Accent1 2 2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3" xfId="52"/>
    <cellStyle name="40% - Accent2 3 2" xfId="53"/>
    <cellStyle name="40% - Accent2 4" xfId="54"/>
    <cellStyle name="40% - Accent2 5" xfId="55"/>
    <cellStyle name="40% - Accent3 2" xfId="56"/>
    <cellStyle name="40% - Accent3 2 2" xfId="57"/>
    <cellStyle name="40% - Accent3 3" xfId="58"/>
    <cellStyle name="40% - Accent3 3 2" xfId="59"/>
    <cellStyle name="40% - Accent3 4" xfId="60"/>
    <cellStyle name="40% - Accent3 5" xfId="61"/>
    <cellStyle name="40% - Accent4 2" xfId="62"/>
    <cellStyle name="40% - Accent4 2 2" xfId="63"/>
    <cellStyle name="40% - Accent4 3" xfId="64"/>
    <cellStyle name="40% - Accent4 3 2" xfId="65"/>
    <cellStyle name="40% - Accent4 4" xfId="66"/>
    <cellStyle name="40% - Accent4 5" xfId="67"/>
    <cellStyle name="40% - Accent5 2" xfId="68"/>
    <cellStyle name="40% - Accent5 2 2" xfId="69"/>
    <cellStyle name="40% - Accent5 3" xfId="70"/>
    <cellStyle name="40% - Accent5 3 2" xfId="71"/>
    <cellStyle name="40% - Accent5 4" xfId="72"/>
    <cellStyle name="40% - Accent5 5" xfId="73"/>
    <cellStyle name="40% - Accent6 2" xfId="74"/>
    <cellStyle name="40% - Accent6 2 2" xfId="75"/>
    <cellStyle name="40% - Accent6 3" xfId="76"/>
    <cellStyle name="40% - Accent6 3 2" xfId="77"/>
    <cellStyle name="40% - Accent6 4" xfId="78"/>
    <cellStyle name="40% - Accent6 5" xfId="79"/>
    <cellStyle name="60% - Accent1 2" xfId="80"/>
    <cellStyle name="60% - Accent1 2 2" xfId="81"/>
    <cellStyle name="60% - Accent1 3" xfId="82"/>
    <cellStyle name="60% - Accent1 3 2" xfId="83"/>
    <cellStyle name="60% - Accent1 4" xfId="84"/>
    <cellStyle name="60% - Accent1 5" xfId="85"/>
    <cellStyle name="60% - Accent2 2" xfId="86"/>
    <cellStyle name="60% - Accent2 2 2" xfId="87"/>
    <cellStyle name="60% - Accent2 3" xfId="88"/>
    <cellStyle name="60% - Accent2 3 2" xfId="89"/>
    <cellStyle name="60% - Accent2 4" xfId="90"/>
    <cellStyle name="60% - Accent2 5" xfId="91"/>
    <cellStyle name="60% - Accent3 2" xfId="92"/>
    <cellStyle name="60% - Accent3 2 2" xfId="93"/>
    <cellStyle name="60% - Accent3 3" xfId="94"/>
    <cellStyle name="60% - Accent3 3 2" xfId="95"/>
    <cellStyle name="60% - Accent3 4" xfId="96"/>
    <cellStyle name="60% - Accent3 5" xfId="97"/>
    <cellStyle name="60% - Accent4 2" xfId="98"/>
    <cellStyle name="60% - Accent4 2 2" xfId="99"/>
    <cellStyle name="60% - Accent4 3" xfId="100"/>
    <cellStyle name="60% - Accent4 3 2" xfId="101"/>
    <cellStyle name="60% - Accent4 4" xfId="102"/>
    <cellStyle name="60% - Accent4 5" xfId="103"/>
    <cellStyle name="60% - Accent5 2" xfId="104"/>
    <cellStyle name="60% - Accent5 2 2" xfId="105"/>
    <cellStyle name="60% - Accent5 3" xfId="106"/>
    <cellStyle name="60% - Accent5 3 2" xfId="107"/>
    <cellStyle name="60% - Accent5 4" xfId="108"/>
    <cellStyle name="60% - Accent5 5" xfId="109"/>
    <cellStyle name="60% - Accent6 2" xfId="110"/>
    <cellStyle name="60% - Accent6 2 2" xfId="111"/>
    <cellStyle name="60% - Accent6 3" xfId="112"/>
    <cellStyle name="60% - Accent6 3 2" xfId="113"/>
    <cellStyle name="60% - Accent6 4" xfId="114"/>
    <cellStyle name="60% - Accent6 5" xfId="115"/>
    <cellStyle name="Accent1 2" xfId="116"/>
    <cellStyle name="Accent1 2 2" xfId="117"/>
    <cellStyle name="Accent1 3" xfId="118"/>
    <cellStyle name="Accent1 3 2" xfId="119"/>
    <cellStyle name="Accent1 4" xfId="120"/>
    <cellStyle name="Accent1 5" xfId="121"/>
    <cellStyle name="Accent2 2" xfId="122"/>
    <cellStyle name="Accent2 2 2" xfId="123"/>
    <cellStyle name="Accent2 3" xfId="124"/>
    <cellStyle name="Accent2 3 2" xfId="125"/>
    <cellStyle name="Accent2 4" xfId="126"/>
    <cellStyle name="Accent2 5" xfId="127"/>
    <cellStyle name="Accent3 2" xfId="128"/>
    <cellStyle name="Accent3 2 2" xfId="129"/>
    <cellStyle name="Accent3 3" xfId="130"/>
    <cellStyle name="Accent3 3 2" xfId="131"/>
    <cellStyle name="Accent3 4" xfId="132"/>
    <cellStyle name="Accent3 5" xfId="133"/>
    <cellStyle name="Accent4 2" xfId="134"/>
    <cellStyle name="Accent4 2 2" xfId="135"/>
    <cellStyle name="Accent4 3" xfId="136"/>
    <cellStyle name="Accent4 3 2" xfId="137"/>
    <cellStyle name="Accent4 4" xfId="138"/>
    <cellStyle name="Accent4 5" xfId="139"/>
    <cellStyle name="Accent5 2" xfId="140"/>
    <cellStyle name="Accent5 2 2" xfId="141"/>
    <cellStyle name="Accent5 3" xfId="142"/>
    <cellStyle name="Accent5 3 2" xfId="143"/>
    <cellStyle name="Accent5 4" xfId="144"/>
    <cellStyle name="Accent5 5" xfId="145"/>
    <cellStyle name="Accent6 2" xfId="146"/>
    <cellStyle name="Accent6 2 2" xfId="147"/>
    <cellStyle name="Accent6 3" xfId="148"/>
    <cellStyle name="Accent6 3 2" xfId="149"/>
    <cellStyle name="Accent6 4" xfId="150"/>
    <cellStyle name="Accent6 5" xfId="151"/>
    <cellStyle name="Bad 2" xfId="152"/>
    <cellStyle name="Bad 2 2" xfId="153"/>
    <cellStyle name="Bad 3" xfId="154"/>
    <cellStyle name="Bad 3 2" xfId="155"/>
    <cellStyle name="Bad 4" xfId="156"/>
    <cellStyle name="Bad 5" xfId="157"/>
    <cellStyle name="Calculation 2" xfId="158"/>
    <cellStyle name="Calculation 2 2" xfId="159"/>
    <cellStyle name="Calculation 3" xfId="160"/>
    <cellStyle name="Calculation 3 2" xfId="161"/>
    <cellStyle name="Calculation 4" xfId="162"/>
    <cellStyle name="Calculation 5" xfId="163"/>
    <cellStyle name="Check Cell 2" xfId="164"/>
    <cellStyle name="Check Cell 2 2" xfId="165"/>
    <cellStyle name="Check Cell 3" xfId="166"/>
    <cellStyle name="Check Cell 3 2" xfId="167"/>
    <cellStyle name="Check Cell 4" xfId="168"/>
    <cellStyle name="Check Cell 5" xfId="169"/>
    <cellStyle name="Co #" xfId="170"/>
    <cellStyle name="Comma" xfId="1" builtinId="3"/>
    <cellStyle name="Comma 10" xfId="171"/>
    <cellStyle name="Comma 11" xfId="172"/>
    <cellStyle name="Comma 12" xfId="173"/>
    <cellStyle name="Comma 13" xfId="174"/>
    <cellStyle name="Comma 13 2" xfId="175"/>
    <cellStyle name="Comma 13 3 2" xfId="176"/>
    <cellStyle name="Comma 14" xfId="177"/>
    <cellStyle name="Comma 15" xfId="178"/>
    <cellStyle name="Comma 16" xfId="179"/>
    <cellStyle name="Comma 17" xfId="180"/>
    <cellStyle name="Comma 18" xfId="181"/>
    <cellStyle name="Comma 2" xfId="182"/>
    <cellStyle name="Comma 2 2" xfId="5"/>
    <cellStyle name="Comma 2 2 2" xfId="183"/>
    <cellStyle name="Comma 2 3" xfId="184"/>
    <cellStyle name="Comma 2 5" xfId="185"/>
    <cellStyle name="Comma 29" xfId="4"/>
    <cellStyle name="Comma 3" xfId="186"/>
    <cellStyle name="Comma 3 2" xfId="187"/>
    <cellStyle name="Comma 4" xfId="188"/>
    <cellStyle name="Comma 4 2" xfId="189"/>
    <cellStyle name="Comma 4 3" xfId="190"/>
    <cellStyle name="Comma 4 4" xfId="191"/>
    <cellStyle name="Comma 5" xfId="192"/>
    <cellStyle name="Comma 6" xfId="193"/>
    <cellStyle name="Comma 7" xfId="194"/>
    <cellStyle name="Comma 8" xfId="195"/>
    <cellStyle name="Comma 8 2" xfId="196"/>
    <cellStyle name="Comma 8 2 2" xfId="197"/>
    <cellStyle name="Comma 9" xfId="198"/>
    <cellStyle name="Currency" xfId="2" builtinId="4"/>
    <cellStyle name="Currency 2" xfId="199"/>
    <cellStyle name="Currency 2 2" xfId="200"/>
    <cellStyle name="Currency 3" xfId="201"/>
    <cellStyle name="Currency 4" xfId="202"/>
    <cellStyle name="Currency 5" xfId="203"/>
    <cellStyle name="Currency 5 2" xfId="204"/>
    <cellStyle name="Currency 6" xfId="205"/>
    <cellStyle name="Currency 7" xfId="206"/>
    <cellStyle name="Date" xfId="207"/>
    <cellStyle name="Date-Regulatory" xfId="208"/>
    <cellStyle name="Euro" xfId="209"/>
    <cellStyle name="Explanatory Text 2" xfId="210"/>
    <cellStyle name="Explanatory Text 2 2" xfId="211"/>
    <cellStyle name="Explanatory Text 3" xfId="212"/>
    <cellStyle name="Explanatory Text 3 2" xfId="213"/>
    <cellStyle name="Explanatory Text 4" xfId="214"/>
    <cellStyle name="Explanatory Text 5" xfId="215"/>
    <cellStyle name="Footnote" xfId="216"/>
    <cellStyle name="Good 2" xfId="217"/>
    <cellStyle name="Good 2 2" xfId="218"/>
    <cellStyle name="Good 3" xfId="219"/>
    <cellStyle name="Good 3 2" xfId="220"/>
    <cellStyle name="Good 4" xfId="221"/>
    <cellStyle name="Good 5" xfId="222"/>
    <cellStyle name="Heading 1 2" xfId="223"/>
    <cellStyle name="Heading 1 2 2" xfId="224"/>
    <cellStyle name="Heading 1 3" xfId="225"/>
    <cellStyle name="Heading 1 3 2" xfId="226"/>
    <cellStyle name="Heading 1 4" xfId="227"/>
    <cellStyle name="Heading 1 5" xfId="228"/>
    <cellStyle name="Heading 2 2" xfId="229"/>
    <cellStyle name="Heading 2 2 2" xfId="230"/>
    <cellStyle name="Heading 2 3" xfId="231"/>
    <cellStyle name="Heading 2 3 2" xfId="232"/>
    <cellStyle name="Heading 2 4" xfId="233"/>
    <cellStyle name="Heading 2 5" xfId="234"/>
    <cellStyle name="Heading 3 2" xfId="235"/>
    <cellStyle name="Heading 3 2 2" xfId="236"/>
    <cellStyle name="Heading 3 3" xfId="237"/>
    <cellStyle name="Heading 3 3 2" xfId="238"/>
    <cellStyle name="Heading 3 4" xfId="239"/>
    <cellStyle name="Heading 3 5" xfId="240"/>
    <cellStyle name="Heading 4 2" xfId="241"/>
    <cellStyle name="Heading 4 2 2" xfId="242"/>
    <cellStyle name="Heading 4 3" xfId="243"/>
    <cellStyle name="Heading 4 3 2" xfId="244"/>
    <cellStyle name="Heading 4 4" xfId="245"/>
    <cellStyle name="Heading 4 5" xfId="246"/>
    <cellStyle name="Input 2" xfId="247"/>
    <cellStyle name="Input 2 2" xfId="248"/>
    <cellStyle name="Input 3" xfId="249"/>
    <cellStyle name="Input 3 2" xfId="250"/>
    <cellStyle name="Input 4" xfId="251"/>
    <cellStyle name="Input 5" xfId="252"/>
    <cellStyle name="Line Number" xfId="253"/>
    <cellStyle name="Linked Cell 2" xfId="254"/>
    <cellStyle name="Linked Cell 2 2" xfId="255"/>
    <cellStyle name="Linked Cell 3" xfId="256"/>
    <cellStyle name="Linked Cell 3 2" xfId="257"/>
    <cellStyle name="Linked Cell 4" xfId="258"/>
    <cellStyle name="Linked Cell 5" xfId="259"/>
    <cellStyle name="Neutral 2" xfId="260"/>
    <cellStyle name="Neutral 2 2" xfId="261"/>
    <cellStyle name="Neutral 3" xfId="262"/>
    <cellStyle name="Neutral 3 2" xfId="263"/>
    <cellStyle name="Neutral 4" xfId="264"/>
    <cellStyle name="Neutral 5" xfId="265"/>
    <cellStyle name="Normal" xfId="0" builtinId="0"/>
    <cellStyle name="Normal 10" xfId="266"/>
    <cellStyle name="Normal 10 2" xfId="267"/>
    <cellStyle name="Normal 11" xfId="268"/>
    <cellStyle name="Normal 11 2" xfId="269"/>
    <cellStyle name="Normal 12" xfId="270"/>
    <cellStyle name="Normal 12 2" xfId="271"/>
    <cellStyle name="Normal 13" xfId="272"/>
    <cellStyle name="Normal 13 2" xfId="273"/>
    <cellStyle name="Normal 14" xfId="274"/>
    <cellStyle name="Normal 14 2" xfId="275"/>
    <cellStyle name="Normal 15" xfId="276"/>
    <cellStyle name="Normal 15 2" xfId="277"/>
    <cellStyle name="Normal 16" xfId="278"/>
    <cellStyle name="Normal 16 2" xfId="279"/>
    <cellStyle name="Normal 17" xfId="280"/>
    <cellStyle name="Normal 17 2" xfId="281"/>
    <cellStyle name="Normal 18" xfId="282"/>
    <cellStyle name="Normal 18 2" xfId="283"/>
    <cellStyle name="Normal 19" xfId="284"/>
    <cellStyle name="Normal 19 2" xfId="285"/>
    <cellStyle name="Normal 2" xfId="286"/>
    <cellStyle name="Normal 2 2" xfId="287"/>
    <cellStyle name="Normal 2 2 2" xfId="288"/>
    <cellStyle name="Normal 2 2 3" xfId="289"/>
    <cellStyle name="Normal 2 3" xfId="290"/>
    <cellStyle name="Normal 2 4" xfId="291"/>
    <cellStyle name="Normal 2 4 2" xfId="292"/>
    <cellStyle name="Normal 2_Adjustment to Insurance Expense WSC KY 2008" xfId="293"/>
    <cellStyle name="Normal 20" xfId="294"/>
    <cellStyle name="Normal 20 2" xfId="295"/>
    <cellStyle name="Normal 20 2 2" xfId="296"/>
    <cellStyle name="Normal 21" xfId="297"/>
    <cellStyle name="Normal 22" xfId="298"/>
    <cellStyle name="Normal 23" xfId="299"/>
    <cellStyle name="Normal 24" xfId="300"/>
    <cellStyle name="Normal 24 2" xfId="301"/>
    <cellStyle name="Normal 25" xfId="302"/>
    <cellStyle name="Normal 26" xfId="303"/>
    <cellStyle name="Normal 27" xfId="304"/>
    <cellStyle name="Normal 27 2" xfId="305"/>
    <cellStyle name="Normal 27 2 3" xfId="306"/>
    <cellStyle name="Normal 27 3" xfId="307"/>
    <cellStyle name="Normal 28" xfId="308"/>
    <cellStyle name="Normal 29" xfId="309"/>
    <cellStyle name="Normal 3" xfId="310"/>
    <cellStyle name="Normal 3 2" xfId="311"/>
    <cellStyle name="Normal 3 3" xfId="312"/>
    <cellStyle name="Normal 3 3 2" xfId="313"/>
    <cellStyle name="Normal 30" xfId="314"/>
    <cellStyle name="Normal 31" xfId="315"/>
    <cellStyle name="Normal 32" xfId="316"/>
    <cellStyle name="Normal 32 2" xfId="317"/>
    <cellStyle name="Normal 34" xfId="318"/>
    <cellStyle name="Normal 4" xfId="319"/>
    <cellStyle name="Normal 4 2" xfId="320"/>
    <cellStyle name="Normal 4 2 2" xfId="321"/>
    <cellStyle name="Normal 49" xfId="322"/>
    <cellStyle name="Normal 49 2" xfId="323"/>
    <cellStyle name="Normal 5" xfId="324"/>
    <cellStyle name="Normal 5 2" xfId="325"/>
    <cellStyle name="Normal 5 2 2" xfId="326"/>
    <cellStyle name="Normal 6" xfId="3"/>
    <cellStyle name="Normal 6 2" xfId="327"/>
    <cellStyle name="Normal 6 2 2" xfId="328"/>
    <cellStyle name="Normal 6 2 2 2" xfId="329"/>
    <cellStyle name="Normal 6 2 3" xfId="330"/>
    <cellStyle name="Normal 6 3" xfId="331"/>
    <cellStyle name="Normal 7" xfId="332"/>
    <cellStyle name="Normal 7 2" xfId="333"/>
    <cellStyle name="Normal 7 2 2" xfId="334"/>
    <cellStyle name="Normal 8" xfId="335"/>
    <cellStyle name="Normal 8 2" xfId="336"/>
    <cellStyle name="Normal 9" xfId="337"/>
    <cellStyle name="Normal 9 2" xfId="338"/>
    <cellStyle name="Note 2" xfId="339"/>
    <cellStyle name="Note 2 2" xfId="340"/>
    <cellStyle name="Note 3" xfId="341"/>
    <cellStyle name="Note 3 2" xfId="342"/>
    <cellStyle name="Note 4" xfId="343"/>
    <cellStyle name="Note 4 2" xfId="344"/>
    <cellStyle name="Note 5" xfId="345"/>
    <cellStyle name="Note 5 2" xfId="346"/>
    <cellStyle name="Note 6" xfId="347"/>
    <cellStyle name="Note 6 2" xfId="348"/>
    <cellStyle name="Note 7" xfId="349"/>
    <cellStyle name="Output 2" xfId="350"/>
    <cellStyle name="Output 2 2" xfId="351"/>
    <cellStyle name="Output 3" xfId="352"/>
    <cellStyle name="Output 3 2" xfId="353"/>
    <cellStyle name="Output 4" xfId="354"/>
    <cellStyle name="Output 5" xfId="355"/>
    <cellStyle name="Percent 2" xfId="356"/>
    <cellStyle name="Percent 2 2" xfId="357"/>
    <cellStyle name="Percent 2 3" xfId="358"/>
    <cellStyle name="Percent 3" xfId="359"/>
    <cellStyle name="Percent 3 2" xfId="360"/>
    <cellStyle name="Percent 3 2 2" xfId="361"/>
    <cellStyle name="Percent 3 3" xfId="362"/>
    <cellStyle name="Percent 4" xfId="363"/>
    <cellStyle name="Percent 5" xfId="364"/>
    <cellStyle name="Percent 6" xfId="365"/>
    <cellStyle name="Percent 7" xfId="366"/>
    <cellStyle name="Title 2" xfId="367"/>
    <cellStyle name="Title 2 2" xfId="368"/>
    <cellStyle name="Title 3" xfId="369"/>
    <cellStyle name="Title 3 2" xfId="370"/>
    <cellStyle name="Title 4" xfId="371"/>
    <cellStyle name="Title 5" xfId="372"/>
    <cellStyle name="Total 2" xfId="373"/>
    <cellStyle name="Total 2 2" xfId="374"/>
    <cellStyle name="Total 3" xfId="375"/>
    <cellStyle name="Total 3 2" xfId="376"/>
    <cellStyle name="Total 4" xfId="377"/>
    <cellStyle name="Total 5" xfId="378"/>
    <cellStyle name="Warning Text 2" xfId="379"/>
    <cellStyle name="Warning Text 2 2" xfId="380"/>
    <cellStyle name="Warning Text 3" xfId="381"/>
    <cellStyle name="Warning Text 3 2" xfId="382"/>
    <cellStyle name="Warning Text 4" xfId="383"/>
    <cellStyle name="Warning Text 5" xfId="3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53-Penn%20Estates%20UI/2012%20Rate%20Case/Penn%20Estates%20UI%20RC%20Filing%203.31.13%20Test%20Year%20(Final%20with%20Link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B-I.S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">
          <cell r="A2">
            <v>1020</v>
          </cell>
          <cell r="B2" t="str">
            <v>ORGANIZATION</v>
          </cell>
          <cell r="D2">
            <v>146472.32999999999</v>
          </cell>
        </row>
        <row r="3">
          <cell r="A3">
            <v>1045</v>
          </cell>
          <cell r="B3" t="str">
            <v>LAND &amp; LAND RIGHTS GEN PLT</v>
          </cell>
          <cell r="D3">
            <v>1145.94</v>
          </cell>
        </row>
        <row r="4">
          <cell r="A4">
            <v>1050</v>
          </cell>
          <cell r="B4" t="str">
            <v>STRUCT &amp; IMPRV SRC SUPPLY</v>
          </cell>
          <cell r="D4">
            <v>37363.56</v>
          </cell>
        </row>
        <row r="5">
          <cell r="A5">
            <v>1055</v>
          </cell>
          <cell r="B5" t="str">
            <v>STRUCT &amp; IMPRV WTR TRT PLT</v>
          </cell>
          <cell r="D5">
            <v>21243.759999999998</v>
          </cell>
        </row>
        <row r="6">
          <cell r="A6">
            <v>1065</v>
          </cell>
          <cell r="B6" t="str">
            <v>STRUCT &amp; IMPRV GEN PLT</v>
          </cell>
          <cell r="D6">
            <v>31486.6</v>
          </cell>
        </row>
        <row r="7">
          <cell r="A7">
            <v>1080</v>
          </cell>
          <cell r="B7" t="str">
            <v>WELLS &amp; SPRINGS</v>
          </cell>
          <cell r="D7">
            <v>613209.78</v>
          </cell>
        </row>
        <row r="8">
          <cell r="A8">
            <v>1090</v>
          </cell>
          <cell r="B8" t="str">
            <v>SUPPLY MAINS</v>
          </cell>
          <cell r="D8">
            <v>1569.35</v>
          </cell>
        </row>
        <row r="9">
          <cell r="A9">
            <v>1095</v>
          </cell>
          <cell r="B9" t="str">
            <v>POWER GENERATION EQUIP</v>
          </cell>
          <cell r="D9">
            <v>834.78</v>
          </cell>
        </row>
        <row r="10">
          <cell r="A10">
            <v>1100</v>
          </cell>
          <cell r="B10" t="str">
            <v>ELECTRIC PUMP EQUIP SRC PUMP</v>
          </cell>
          <cell r="D10">
            <v>2362.9899999999998</v>
          </cell>
        </row>
        <row r="11">
          <cell r="A11">
            <v>1105</v>
          </cell>
          <cell r="B11" t="str">
            <v>ELECTRIC PUMP EQUIP WTP</v>
          </cell>
          <cell r="D11">
            <v>99618.42</v>
          </cell>
        </row>
        <row r="12">
          <cell r="A12">
            <v>1110</v>
          </cell>
          <cell r="B12" t="str">
            <v>ELECTRIC PUMP EQUIP TRANS</v>
          </cell>
          <cell r="D12">
            <v>7376.83</v>
          </cell>
        </row>
        <row r="13">
          <cell r="A13">
            <v>1115</v>
          </cell>
          <cell r="B13" t="str">
            <v>WATER TREATMENT EQPT</v>
          </cell>
          <cell r="D13">
            <v>75494.39</v>
          </cell>
        </row>
        <row r="14">
          <cell r="A14">
            <v>1120</v>
          </cell>
          <cell r="B14" t="str">
            <v>DIST RESV &amp; STANDPIPES</v>
          </cell>
          <cell r="D14">
            <v>772443.55</v>
          </cell>
        </row>
        <row r="15">
          <cell r="A15">
            <v>1125</v>
          </cell>
          <cell r="B15" t="str">
            <v>TRANS &amp; DISTR MAINS</v>
          </cell>
          <cell r="D15">
            <v>1873891.95</v>
          </cell>
        </row>
        <row r="16">
          <cell r="A16">
            <v>1130</v>
          </cell>
          <cell r="B16" t="str">
            <v>SERVICE LINES</v>
          </cell>
          <cell r="D16">
            <v>106932.57</v>
          </cell>
        </row>
        <row r="17">
          <cell r="A17">
            <v>1135</v>
          </cell>
          <cell r="B17" t="str">
            <v>METERS</v>
          </cell>
          <cell r="D17">
            <v>236969.88</v>
          </cell>
        </row>
        <row r="18">
          <cell r="A18">
            <v>1140</v>
          </cell>
          <cell r="B18" t="str">
            <v>METER INSTALLATIONS</v>
          </cell>
          <cell r="D18">
            <v>24655.919999999998</v>
          </cell>
        </row>
        <row r="19">
          <cell r="A19">
            <v>1145</v>
          </cell>
          <cell r="B19" t="str">
            <v>HYDRANTS</v>
          </cell>
          <cell r="D19">
            <v>197582.56</v>
          </cell>
        </row>
        <row r="20">
          <cell r="A20">
            <v>1175</v>
          </cell>
          <cell r="B20" t="str">
            <v>OFFICE STRUCT &amp; IMPRV</v>
          </cell>
          <cell r="D20">
            <v>33727.46</v>
          </cell>
        </row>
        <row r="21">
          <cell r="A21">
            <v>1180</v>
          </cell>
          <cell r="B21" t="str">
            <v>OFFICE FURN &amp; EQPT</v>
          </cell>
          <cell r="D21">
            <v>21619.759999999998</v>
          </cell>
        </row>
        <row r="22">
          <cell r="A22">
            <v>1190</v>
          </cell>
          <cell r="B22" t="str">
            <v>TOOL SHOP &amp; MISC EQPT</v>
          </cell>
          <cell r="D22">
            <v>82684.240000000005</v>
          </cell>
        </row>
        <row r="23">
          <cell r="A23">
            <v>1195</v>
          </cell>
          <cell r="B23" t="str">
            <v>LABORATORY EQUIPMENT</v>
          </cell>
          <cell r="D23">
            <v>1280.26</v>
          </cell>
        </row>
        <row r="24">
          <cell r="A24">
            <v>1200</v>
          </cell>
          <cell r="B24" t="str">
            <v>POWER OPERATED EQUIP</v>
          </cell>
          <cell r="D24">
            <v>19104.27</v>
          </cell>
        </row>
        <row r="25">
          <cell r="A25">
            <v>1205</v>
          </cell>
          <cell r="B25" t="str">
            <v>COMMUNICATION EQPT</v>
          </cell>
          <cell r="D25">
            <v>11489.21</v>
          </cell>
        </row>
        <row r="26">
          <cell r="A26">
            <v>1245</v>
          </cell>
          <cell r="B26" t="str">
            <v>ORGANIZATION</v>
          </cell>
          <cell r="D26">
            <v>135063.32</v>
          </cell>
        </row>
        <row r="27">
          <cell r="A27">
            <v>1285</v>
          </cell>
          <cell r="B27" t="str">
            <v>LAND &amp; LAND RIGHTS GEN PL</v>
          </cell>
          <cell r="D27">
            <v>50000</v>
          </cell>
        </row>
        <row r="28">
          <cell r="A28">
            <v>1295</v>
          </cell>
          <cell r="B28" t="str">
            <v>STRUCT/IMPRV PUMP PLT LS</v>
          </cell>
          <cell r="D28">
            <v>110863.86</v>
          </cell>
        </row>
        <row r="29">
          <cell r="A29">
            <v>1300</v>
          </cell>
          <cell r="B29" t="str">
            <v>STRUCT/IMPRV TREAT PLT</v>
          </cell>
          <cell r="D29">
            <v>58778.59</v>
          </cell>
        </row>
        <row r="30">
          <cell r="A30">
            <v>1330</v>
          </cell>
          <cell r="B30" t="str">
            <v>POWER GEN EQUIP TREAT PLT</v>
          </cell>
          <cell r="D30">
            <v>629.79999999999995</v>
          </cell>
        </row>
        <row r="31">
          <cell r="A31">
            <v>1315</v>
          </cell>
          <cell r="B31" t="str">
            <v>STRUCT/IMPRV GEN PLT</v>
          </cell>
          <cell r="D31">
            <v>107010.61</v>
          </cell>
        </row>
        <row r="32">
          <cell r="A32">
            <v>1345</v>
          </cell>
          <cell r="B32" t="str">
            <v>SEWER FORCE MAIN/SRVC LINES</v>
          </cell>
          <cell r="D32">
            <v>60307.75</v>
          </cell>
        </row>
        <row r="33">
          <cell r="A33">
            <v>1350</v>
          </cell>
          <cell r="B33" t="str">
            <v>SEWER GRAVITY MAIN/MANHOLES</v>
          </cell>
          <cell r="D33">
            <v>2406030.6800000002</v>
          </cell>
        </row>
        <row r="34">
          <cell r="A34">
            <v>1353</v>
          </cell>
          <cell r="B34" t="str">
            <v>MANHOLES</v>
          </cell>
          <cell r="D34">
            <v>2049.19</v>
          </cell>
        </row>
        <row r="35">
          <cell r="A35">
            <v>1360</v>
          </cell>
          <cell r="B35" t="str">
            <v>SERVICES TO CUSTOMERS</v>
          </cell>
          <cell r="D35">
            <v>13384</v>
          </cell>
        </row>
        <row r="36">
          <cell r="A36">
            <v>1365</v>
          </cell>
          <cell r="B36" t="str">
            <v>FLOW MEASURE DEVICES</v>
          </cell>
          <cell r="D36">
            <v>1258.6500000000001</v>
          </cell>
        </row>
        <row r="37">
          <cell r="A37">
            <v>1380</v>
          </cell>
          <cell r="B37" t="str">
            <v>PUMPING EQUIPMENT PUMP PL</v>
          </cell>
          <cell r="D37">
            <v>17231</v>
          </cell>
        </row>
        <row r="38">
          <cell r="A38">
            <v>1395</v>
          </cell>
          <cell r="B38" t="str">
            <v>TREAT/DISP EQUIP LAGOON</v>
          </cell>
          <cell r="D38">
            <v>319662.39</v>
          </cell>
        </row>
        <row r="39">
          <cell r="A39">
            <v>1400</v>
          </cell>
          <cell r="B39" t="str">
            <v>TREAT/DISP EQUIP TRT PLT</v>
          </cell>
          <cell r="D39">
            <v>2646689.08</v>
          </cell>
        </row>
        <row r="40">
          <cell r="A40">
            <v>1410</v>
          </cell>
          <cell r="B40" t="str">
            <v>PLANT SEWERS TRTMT PLT</v>
          </cell>
          <cell r="D40">
            <v>55699.48</v>
          </cell>
        </row>
        <row r="41">
          <cell r="A41">
            <v>1415</v>
          </cell>
          <cell r="B41" t="str">
            <v>PLANT SEWERS RECLAIM WTP</v>
          </cell>
          <cell r="D41">
            <v>0</v>
          </cell>
        </row>
        <row r="42">
          <cell r="A42">
            <v>1430</v>
          </cell>
          <cell r="B42" t="str">
            <v>OTHER PLT COLLECTION</v>
          </cell>
          <cell r="D42">
            <v>1450</v>
          </cell>
        </row>
        <row r="43">
          <cell r="A43">
            <v>1435</v>
          </cell>
          <cell r="B43" t="str">
            <v>OTHER PLT PUMP</v>
          </cell>
          <cell r="D43">
            <v>6834.82</v>
          </cell>
        </row>
        <row r="44">
          <cell r="A44">
            <v>1440</v>
          </cell>
          <cell r="B44" t="str">
            <v>OTHER PLT TREATMENT</v>
          </cell>
          <cell r="D44">
            <v>1039.25</v>
          </cell>
        </row>
        <row r="45">
          <cell r="A45">
            <v>1455</v>
          </cell>
          <cell r="B45" t="str">
            <v>OFFICE STRUCT &amp; IMPRV</v>
          </cell>
          <cell r="D45">
            <v>0</v>
          </cell>
        </row>
        <row r="46">
          <cell r="A46">
            <v>1460</v>
          </cell>
          <cell r="B46" t="str">
            <v>OFFICE FURN &amp; EQPT</v>
          </cell>
          <cell r="D46">
            <v>1081.18</v>
          </cell>
        </row>
        <row r="47">
          <cell r="A47">
            <v>1465</v>
          </cell>
          <cell r="B47" t="str">
            <v>STORES EQUIPMENT</v>
          </cell>
          <cell r="D47">
            <v>1387.86</v>
          </cell>
        </row>
        <row r="48">
          <cell r="A48">
            <v>1470</v>
          </cell>
          <cell r="B48" t="str">
            <v>TOOL SHOP &amp; MISC EQPT</v>
          </cell>
          <cell r="D48">
            <v>16840.689999999999</v>
          </cell>
        </row>
        <row r="49">
          <cell r="A49">
            <v>1475</v>
          </cell>
          <cell r="B49" t="str">
            <v>LABORATORY EQPT</v>
          </cell>
          <cell r="D49">
            <v>11394.94</v>
          </cell>
        </row>
        <row r="50">
          <cell r="A50">
            <v>1480</v>
          </cell>
          <cell r="B50" t="str">
            <v>POWER OPERATED EQUIP</v>
          </cell>
          <cell r="D50">
            <v>9205.84</v>
          </cell>
        </row>
        <row r="51">
          <cell r="A51">
            <v>1485</v>
          </cell>
          <cell r="B51" t="str">
            <v>COMMUNICATION EQPT</v>
          </cell>
          <cell r="D51">
            <v>158.97999999999999</v>
          </cell>
        </row>
        <row r="52">
          <cell r="A52">
            <v>1500</v>
          </cell>
          <cell r="B52" t="str">
            <v>OTHER TANGIBLE PLT SEWER</v>
          </cell>
          <cell r="D52">
            <v>3705.47</v>
          </cell>
        </row>
        <row r="53">
          <cell r="A53">
            <v>1540</v>
          </cell>
          <cell r="B53" t="str">
            <v>REUSE TRANMISSION &amp; DIST</v>
          </cell>
          <cell r="D53">
            <v>731.8</v>
          </cell>
        </row>
        <row r="54">
          <cell r="A54">
            <v>1555</v>
          </cell>
          <cell r="B54" t="str">
            <v>TRANSPORTATION EQPT WTR</v>
          </cell>
          <cell r="D54">
            <v>118242.32</v>
          </cell>
        </row>
        <row r="55">
          <cell r="A55">
            <v>1580</v>
          </cell>
          <cell r="B55" t="str">
            <v>MAINFRAME COMPUTER WTR</v>
          </cell>
          <cell r="D55">
            <v>13107.13</v>
          </cell>
        </row>
        <row r="56">
          <cell r="A56">
            <v>1585</v>
          </cell>
          <cell r="B56" t="str">
            <v>MINI COMPUTERS WTR</v>
          </cell>
          <cell r="D56">
            <v>32432.54</v>
          </cell>
        </row>
        <row r="57">
          <cell r="A57">
            <v>1590</v>
          </cell>
          <cell r="B57" t="str">
            <v>COMP SYS COST WTR</v>
          </cell>
          <cell r="D57">
            <v>276783.78999999998</v>
          </cell>
        </row>
        <row r="58">
          <cell r="A58">
            <v>1595</v>
          </cell>
          <cell r="B58" t="str">
            <v>MICRO SYS COST WTR</v>
          </cell>
          <cell r="D58">
            <v>6783.08</v>
          </cell>
        </row>
        <row r="59">
          <cell r="A59">
            <v>1665</v>
          </cell>
          <cell r="B59" t="str">
            <v>WIP - CAPITALIZED TIME</v>
          </cell>
          <cell r="D59">
            <v>0</v>
          </cell>
        </row>
        <row r="60">
          <cell r="A60">
            <v>1666</v>
          </cell>
          <cell r="B60" t="str">
            <v>WIP - INTEREST DURING CONSTR</v>
          </cell>
          <cell r="D60">
            <v>0</v>
          </cell>
        </row>
        <row r="61">
          <cell r="A61">
            <v>1667</v>
          </cell>
          <cell r="B61" t="str">
            <v>WIP - ENGINEERING</v>
          </cell>
          <cell r="D61">
            <v>0</v>
          </cell>
        </row>
        <row r="62">
          <cell r="A62">
            <v>1668</v>
          </cell>
          <cell r="B62" t="str">
            <v>WIP - LABOR/INSTALLATION</v>
          </cell>
          <cell r="D62">
            <v>0</v>
          </cell>
        </row>
        <row r="63">
          <cell r="A63">
            <v>1669</v>
          </cell>
          <cell r="B63" t="str">
            <v>WIP - EQUIPMENT</v>
          </cell>
          <cell r="D63">
            <v>0</v>
          </cell>
        </row>
        <row r="64">
          <cell r="A64">
            <v>1670</v>
          </cell>
          <cell r="B64" t="str">
            <v>WIP - MATERIAL</v>
          </cell>
          <cell r="D64">
            <v>0</v>
          </cell>
        </row>
        <row r="65">
          <cell r="A65">
            <v>1671</v>
          </cell>
          <cell r="B65" t="str">
            <v>WIP - ELECTRICAL</v>
          </cell>
          <cell r="D65">
            <v>0</v>
          </cell>
        </row>
        <row r="66">
          <cell r="A66">
            <v>1672</v>
          </cell>
          <cell r="B66" t="str">
            <v>WIP - PIPING</v>
          </cell>
          <cell r="D66">
            <v>0</v>
          </cell>
        </row>
        <row r="67">
          <cell r="A67">
            <v>1673</v>
          </cell>
          <cell r="B67" t="str">
            <v>WIP - SITE WORK</v>
          </cell>
          <cell r="D67">
            <v>0</v>
          </cell>
        </row>
        <row r="68">
          <cell r="A68">
            <v>1674</v>
          </cell>
          <cell r="B68" t="str">
            <v>WIP - BUILDING ADDITION</v>
          </cell>
          <cell r="D68">
            <v>0</v>
          </cell>
        </row>
        <row r="69">
          <cell r="A69">
            <v>1677</v>
          </cell>
          <cell r="B69" t="str">
            <v>WIP - DRILLING COSTS</v>
          </cell>
          <cell r="D69">
            <v>0</v>
          </cell>
        </row>
        <row r="70">
          <cell r="A70">
            <v>1678</v>
          </cell>
          <cell r="B70" t="str">
            <v>WIP - FOUNDATION</v>
          </cell>
          <cell r="D70">
            <v>0</v>
          </cell>
        </row>
        <row r="71">
          <cell r="A71">
            <v>1687</v>
          </cell>
          <cell r="B71" t="str">
            <v>TANK/COST OF</v>
          </cell>
          <cell r="D71">
            <v>0</v>
          </cell>
        </row>
        <row r="72">
          <cell r="A72">
            <v>1692</v>
          </cell>
          <cell r="B72" t="str">
            <v>WIP - WELL HOUSE</v>
          </cell>
          <cell r="D72">
            <v>0</v>
          </cell>
        </row>
        <row r="73">
          <cell r="A73">
            <v>1697</v>
          </cell>
          <cell r="B73" t="str">
            <v>WIP - CLOSE CP TO GL LEGACY</v>
          </cell>
          <cell r="D73">
            <v>0</v>
          </cell>
        </row>
        <row r="74">
          <cell r="A74">
            <v>1698</v>
          </cell>
          <cell r="B74" t="str">
            <v>WIP - J/E CLEARING LEGACY</v>
          </cell>
          <cell r="D74">
            <v>0</v>
          </cell>
        </row>
        <row r="75">
          <cell r="A75">
            <v>1699</v>
          </cell>
          <cell r="B75" t="str">
            <v>WIP - TRANSFER TO FIXED</v>
          </cell>
          <cell r="D75">
            <v>-15371.92</v>
          </cell>
        </row>
        <row r="76">
          <cell r="A76">
            <v>1705</v>
          </cell>
          <cell r="B76" t="str">
            <v>WIP - CAPITALIZED TIME</v>
          </cell>
          <cell r="D76">
            <v>0</v>
          </cell>
        </row>
        <row r="77">
          <cell r="A77">
            <v>1706</v>
          </cell>
          <cell r="B77" t="str">
            <v>WIP - INTEREST DURING CONSTR</v>
          </cell>
          <cell r="D77">
            <v>0</v>
          </cell>
        </row>
        <row r="78">
          <cell r="A78">
            <v>1707</v>
          </cell>
          <cell r="B78" t="str">
            <v>WIP - ENGINEERING</v>
          </cell>
          <cell r="D78">
            <v>0</v>
          </cell>
        </row>
        <row r="79">
          <cell r="A79">
            <v>1708</v>
          </cell>
          <cell r="B79" t="str">
            <v>WIP - LABOR/INSTALLATION</v>
          </cell>
          <cell r="D79">
            <v>0</v>
          </cell>
        </row>
        <row r="80">
          <cell r="A80">
            <v>1709</v>
          </cell>
          <cell r="B80" t="str">
            <v>WIP - EQUIPMENT</v>
          </cell>
          <cell r="D80">
            <v>0</v>
          </cell>
        </row>
        <row r="81">
          <cell r="A81">
            <v>1710</v>
          </cell>
          <cell r="B81" t="str">
            <v>WIP - MATERIAL</v>
          </cell>
          <cell r="D81">
            <v>0</v>
          </cell>
        </row>
        <row r="82">
          <cell r="A82">
            <v>1715</v>
          </cell>
          <cell r="B82" t="str">
            <v>BUILDING/BLOWER MODS</v>
          </cell>
          <cell r="D82">
            <v>0</v>
          </cell>
        </row>
        <row r="83">
          <cell r="A83">
            <v>1722</v>
          </cell>
          <cell r="B83" t="str">
            <v>WIP - MODIFICATION/LIFT STN</v>
          </cell>
          <cell r="D83">
            <v>0</v>
          </cell>
        </row>
        <row r="84">
          <cell r="A84">
            <v>1726</v>
          </cell>
          <cell r="B84" t="str">
            <v>WIP - PUMPS/EQUIPMENT</v>
          </cell>
          <cell r="D84">
            <v>0</v>
          </cell>
        </row>
        <row r="85">
          <cell r="A85">
            <v>1729</v>
          </cell>
          <cell r="B85" t="str">
            <v>WIP - SLUDGE/DISPOSAL</v>
          </cell>
          <cell r="D85">
            <v>0</v>
          </cell>
        </row>
        <row r="86">
          <cell r="A86">
            <v>1739</v>
          </cell>
          <cell r="B86" t="str">
            <v>TRANSFER TO FIXED ASSE</v>
          </cell>
          <cell r="D86">
            <v>-3217.5</v>
          </cell>
        </row>
        <row r="87">
          <cell r="A87">
            <v>1745</v>
          </cell>
          <cell r="B87" t="str">
            <v>WIP-CAP TIME OFFICE RENO</v>
          </cell>
          <cell r="D87">
            <v>0</v>
          </cell>
        </row>
        <row r="88">
          <cell r="A88">
            <v>1746</v>
          </cell>
          <cell r="B88" t="str">
            <v>WIP - INTEREST DURING CO</v>
          </cell>
          <cell r="D88">
            <v>0</v>
          </cell>
        </row>
        <row r="89">
          <cell r="A89">
            <v>1749</v>
          </cell>
          <cell r="B89" t="str">
            <v>WIP - MATERIAL</v>
          </cell>
          <cell r="D89">
            <v>0</v>
          </cell>
        </row>
        <row r="90">
          <cell r="A90">
            <v>1769</v>
          </cell>
          <cell r="B90" t="str">
            <v>OTHER PLANT IN PROCESS</v>
          </cell>
          <cell r="D90">
            <v>15371.92</v>
          </cell>
        </row>
        <row r="91">
          <cell r="A91">
            <v>1751</v>
          </cell>
          <cell r="B91" t="str">
            <v>WIP - SITE WORK</v>
          </cell>
          <cell r="D91">
            <v>0</v>
          </cell>
        </row>
        <row r="92">
          <cell r="A92">
            <v>1775</v>
          </cell>
          <cell r="B92" t="str">
            <v>CAPITALIZED TIME</v>
          </cell>
          <cell r="D92">
            <v>0</v>
          </cell>
        </row>
        <row r="93">
          <cell r="A93">
            <v>1776</v>
          </cell>
          <cell r="B93" t="str">
            <v>WIP - INTEREST DURING CO</v>
          </cell>
          <cell r="D93">
            <v>0</v>
          </cell>
        </row>
        <row r="94">
          <cell r="A94">
            <v>1782</v>
          </cell>
          <cell r="B94" t="str">
            <v>WIP - CONTRACTOR/LABOR</v>
          </cell>
          <cell r="D94">
            <v>0</v>
          </cell>
        </row>
        <row r="95">
          <cell r="A95">
            <v>1785</v>
          </cell>
          <cell r="B95" t="str">
            <v>WIP - PUMP &amp; HAUL SLUDGE</v>
          </cell>
          <cell r="D95">
            <v>0</v>
          </cell>
        </row>
        <row r="96">
          <cell r="A96">
            <v>1787</v>
          </cell>
          <cell r="B96" t="str">
            <v>WIP - REPAIR</v>
          </cell>
          <cell r="D96">
            <v>0</v>
          </cell>
        </row>
        <row r="97">
          <cell r="A97">
            <v>1799</v>
          </cell>
          <cell r="B97" t="str">
            <v>WIP - TRANSFER TO FIXED</v>
          </cell>
          <cell r="D97">
            <v>13677.83</v>
          </cell>
        </row>
        <row r="98">
          <cell r="A98">
            <v>1835</v>
          </cell>
          <cell r="B98" t="str">
            <v>ACC DEPR-ORGANIZATION</v>
          </cell>
          <cell r="D98">
            <v>-28349.42</v>
          </cell>
        </row>
        <row r="99">
          <cell r="A99">
            <v>1845</v>
          </cell>
          <cell r="B99" t="str">
            <v>ACC DEPR-STRUCT&amp;IMPRV SRC SPLY</v>
          </cell>
          <cell r="D99">
            <v>-10728.53</v>
          </cell>
        </row>
        <row r="100">
          <cell r="A100">
            <v>1850</v>
          </cell>
          <cell r="B100" t="str">
            <v>ACC DEPR-STRUCT&amp;IMPRV WTP</v>
          </cell>
          <cell r="D100">
            <v>-2753.58</v>
          </cell>
        </row>
        <row r="101">
          <cell r="A101">
            <v>1860</v>
          </cell>
          <cell r="B101" t="str">
            <v>ACC DEPR-STRUCT&amp;IMPRV GEN</v>
          </cell>
          <cell r="D101">
            <v>-5685.54</v>
          </cell>
        </row>
        <row r="102">
          <cell r="A102">
            <v>1875</v>
          </cell>
          <cell r="B102" t="str">
            <v>ACC DEPR-WELLS &amp; SPRINGS</v>
          </cell>
          <cell r="D102">
            <v>-204725.43</v>
          </cell>
        </row>
        <row r="103">
          <cell r="A103">
            <v>1885</v>
          </cell>
          <cell r="B103" t="str">
            <v>ACC DEPR-SUPPLY MAINS</v>
          </cell>
          <cell r="D103">
            <v>-62.73</v>
          </cell>
        </row>
        <row r="104">
          <cell r="A104">
            <v>1890</v>
          </cell>
          <cell r="B104" t="str">
            <v>ACC DEPR-POWER GENERATION</v>
          </cell>
          <cell r="D104">
            <v>-69.84</v>
          </cell>
        </row>
        <row r="105">
          <cell r="A105">
            <v>1895</v>
          </cell>
          <cell r="B105" t="str">
            <v>ACC DEPR-ELECT PUMP EQUIP SRC PUMP</v>
          </cell>
          <cell r="D105">
            <v>482.06</v>
          </cell>
        </row>
        <row r="106">
          <cell r="A106">
            <v>1900</v>
          </cell>
          <cell r="B106" t="str">
            <v>ACC DEPR-ELECT PUMP EQUIP WTP</v>
          </cell>
          <cell r="D106">
            <v>14690.57</v>
          </cell>
        </row>
        <row r="107">
          <cell r="A107">
            <v>1905</v>
          </cell>
          <cell r="B107" t="str">
            <v>ACC DEPR-ELECT PUMP EQUIP</v>
          </cell>
          <cell r="D107">
            <v>-256.27</v>
          </cell>
        </row>
        <row r="108">
          <cell r="A108">
            <v>1910</v>
          </cell>
          <cell r="B108" t="str">
            <v>ACC DEPR-WATER TREATMENT EQPT</v>
          </cell>
          <cell r="D108">
            <v>-9691.07</v>
          </cell>
        </row>
        <row r="109">
          <cell r="A109">
            <v>1915</v>
          </cell>
          <cell r="B109" t="str">
            <v>ACC DEPR-DIST RESV &amp; STANDPIPE</v>
          </cell>
          <cell r="D109">
            <v>-180113.1</v>
          </cell>
        </row>
        <row r="110">
          <cell r="A110">
            <v>1920</v>
          </cell>
          <cell r="B110" t="str">
            <v>ACC DEPR-TRANS &amp; DISTR MAINS</v>
          </cell>
          <cell r="D110">
            <v>-651430.44999999995</v>
          </cell>
        </row>
        <row r="111">
          <cell r="A111">
            <v>1925</v>
          </cell>
          <cell r="B111" t="str">
            <v>ACC DEPR-SERVICE LINES</v>
          </cell>
          <cell r="D111">
            <v>-14130.95</v>
          </cell>
        </row>
        <row r="112">
          <cell r="A112">
            <v>1930</v>
          </cell>
          <cell r="B112" t="str">
            <v>ACC DEPR-METERS</v>
          </cell>
          <cell r="D112">
            <v>-98964.23</v>
          </cell>
        </row>
        <row r="113">
          <cell r="A113">
            <v>1935</v>
          </cell>
          <cell r="B113" t="str">
            <v>ACC DEPR-METER INSTALLS</v>
          </cell>
          <cell r="D113">
            <v>-6413.84</v>
          </cell>
        </row>
        <row r="114">
          <cell r="A114">
            <v>1940</v>
          </cell>
          <cell r="B114" t="str">
            <v>ACC DEPR-HYDRANTS</v>
          </cell>
          <cell r="D114">
            <v>-69206.539999999994</v>
          </cell>
        </row>
        <row r="115">
          <cell r="A115">
            <v>1970</v>
          </cell>
          <cell r="B115" t="str">
            <v>ACC DEPR-OFFICE STRUCTURE</v>
          </cell>
          <cell r="D115">
            <v>-17450.240000000002</v>
          </cell>
        </row>
        <row r="116">
          <cell r="A116">
            <v>1975</v>
          </cell>
          <cell r="B116" t="str">
            <v>ACC DEPR-OFFICE FURN/EQPT</v>
          </cell>
          <cell r="D116">
            <v>-17603.060000000001</v>
          </cell>
        </row>
        <row r="117">
          <cell r="A117">
            <v>1985</v>
          </cell>
          <cell r="B117" t="str">
            <v>ACC DEPR-TOOL SHOP &amp; MISC EQPT</v>
          </cell>
          <cell r="D117">
            <v>-65660.820000000007</v>
          </cell>
        </row>
        <row r="118">
          <cell r="A118">
            <v>1990</v>
          </cell>
          <cell r="B118" t="str">
            <v>ACC DEPR-LABORATORY EQUIPMENT</v>
          </cell>
          <cell r="D118">
            <v>92.17</v>
          </cell>
        </row>
        <row r="119">
          <cell r="A119">
            <v>1995</v>
          </cell>
          <cell r="B119" t="str">
            <v>ACC DEPR-POWER OPERATED E</v>
          </cell>
          <cell r="D119">
            <v>-375.2</v>
          </cell>
        </row>
        <row r="120">
          <cell r="A120">
            <v>2000</v>
          </cell>
          <cell r="B120" t="str">
            <v>ACC DEPR-COMMUNICATION EQPT</v>
          </cell>
          <cell r="D120">
            <v>-2805.28</v>
          </cell>
        </row>
        <row r="121">
          <cell r="A121">
            <v>2030</v>
          </cell>
          <cell r="B121" t="str">
            <v>ACC DEPR-ORGANIZATION</v>
          </cell>
          <cell r="D121">
            <v>-37341.620000000003</v>
          </cell>
        </row>
        <row r="122">
          <cell r="A122">
            <v>2055</v>
          </cell>
          <cell r="B122" t="str">
            <v>ACC DEPR-STRUCT/IMPRV PUMP PLT LS</v>
          </cell>
          <cell r="D122">
            <v>-42366.8</v>
          </cell>
        </row>
        <row r="123">
          <cell r="A123">
            <v>2060</v>
          </cell>
          <cell r="B123" t="str">
            <v>ACC DEPR-STRUCT/IMPRV TRE</v>
          </cell>
          <cell r="D123">
            <v>-1012.41</v>
          </cell>
        </row>
        <row r="124">
          <cell r="A124">
            <v>2075</v>
          </cell>
          <cell r="B124" t="str">
            <v>ACC DEPR-STRUCT/IMPRV GEN PLT</v>
          </cell>
          <cell r="D124">
            <v>-10090.549999999999</v>
          </cell>
        </row>
        <row r="125">
          <cell r="A125">
            <v>2090</v>
          </cell>
          <cell r="B125" t="str">
            <v>ACC DEPR-PWR GEN EQP TRT</v>
          </cell>
          <cell r="D125">
            <v>-17.87</v>
          </cell>
        </row>
        <row r="126">
          <cell r="A126">
            <v>2105</v>
          </cell>
          <cell r="B126" t="str">
            <v>ACC DEPR-SEWER FORCE MAIN/SRVC LINES</v>
          </cell>
          <cell r="D126">
            <v>-15028.73</v>
          </cell>
        </row>
        <row r="127">
          <cell r="A127">
            <v>2110</v>
          </cell>
          <cell r="B127" t="str">
            <v>ACC DEPR-SEWER GRVTY MAIN/MAN</v>
          </cell>
          <cell r="D127">
            <v>-869067.33</v>
          </cell>
        </row>
        <row r="128">
          <cell r="A128">
            <v>2113</v>
          </cell>
          <cell r="B128" t="str">
            <v>ACC DEPR-MANHOLES</v>
          </cell>
          <cell r="D128">
            <v>-9.61</v>
          </cell>
        </row>
        <row r="129">
          <cell r="A129">
            <v>2120</v>
          </cell>
          <cell r="B129" t="str">
            <v>ACC DEPR-SERVICES TO CUST</v>
          </cell>
          <cell r="D129">
            <v>-322.58999999999997</v>
          </cell>
        </row>
        <row r="130">
          <cell r="A130">
            <v>2125</v>
          </cell>
          <cell r="B130" t="str">
            <v>ACC DEPR-FLOW MEASURE DEV</v>
          </cell>
          <cell r="D130">
            <v>-18.71</v>
          </cell>
        </row>
        <row r="131">
          <cell r="A131">
            <v>2140</v>
          </cell>
          <cell r="B131" t="str">
            <v>ACC DEPR-PUMP EQP PUMP PL</v>
          </cell>
          <cell r="D131">
            <v>-710.46</v>
          </cell>
        </row>
        <row r="132">
          <cell r="A132">
            <v>2155</v>
          </cell>
          <cell r="B132" t="str">
            <v>ACC DEPR-TREAT/DISP EQP L</v>
          </cell>
          <cell r="D132">
            <v>-32672.34</v>
          </cell>
        </row>
        <row r="133">
          <cell r="A133">
            <v>2160</v>
          </cell>
          <cell r="B133" t="str">
            <v>ACC DEPR-TREAT/DISP EQP TRT PLT</v>
          </cell>
          <cell r="D133">
            <v>-1127762.58</v>
          </cell>
        </row>
        <row r="134">
          <cell r="A134">
            <v>2170</v>
          </cell>
          <cell r="B134" t="str">
            <v>ACC DEPR-PLANT SEWERS TRT</v>
          </cell>
          <cell r="D134">
            <v>-1793.7</v>
          </cell>
        </row>
        <row r="135">
          <cell r="A135">
            <v>2175</v>
          </cell>
          <cell r="B135" t="str">
            <v>ACC DEPR-PLANT SEWERS REC</v>
          </cell>
          <cell r="D135">
            <v>0</v>
          </cell>
        </row>
        <row r="136">
          <cell r="A136">
            <v>2190</v>
          </cell>
          <cell r="B136" t="str">
            <v>ACC DEPR-OTHER PLT COLLEC</v>
          </cell>
          <cell r="D136">
            <v>-157.04</v>
          </cell>
        </row>
        <row r="137">
          <cell r="A137">
            <v>2195</v>
          </cell>
          <cell r="B137" t="str">
            <v>ACC DEPR-OTHER PLT PUMP</v>
          </cell>
          <cell r="D137">
            <v>-617.15</v>
          </cell>
        </row>
        <row r="138">
          <cell r="A138">
            <v>2200</v>
          </cell>
          <cell r="B138" t="str">
            <v>ACC DEPR-OTHER PLT TREATM</v>
          </cell>
          <cell r="D138">
            <v>-61.02</v>
          </cell>
        </row>
        <row r="139">
          <cell r="A139">
            <v>2220</v>
          </cell>
          <cell r="B139" t="str">
            <v>ACC DEPR-OFFICE FURN/EQPT</v>
          </cell>
          <cell r="D139">
            <v>-95.67</v>
          </cell>
        </row>
        <row r="140">
          <cell r="A140">
            <v>2225</v>
          </cell>
          <cell r="B140" t="str">
            <v>ACC DEPR-STORES EQUIPMENT</v>
          </cell>
          <cell r="D140">
            <v>-3.46</v>
          </cell>
        </row>
        <row r="141">
          <cell r="A141">
            <v>2230</v>
          </cell>
          <cell r="B141" t="str">
            <v>ACC DEPR-TOOL SHOP &amp; MISC EQPT</v>
          </cell>
          <cell r="D141">
            <v>-1561.39</v>
          </cell>
        </row>
        <row r="142">
          <cell r="A142">
            <v>2235</v>
          </cell>
          <cell r="B142" t="str">
            <v>ACC DEPR-LABORATORY EQPT</v>
          </cell>
          <cell r="D142">
            <v>-284.76</v>
          </cell>
        </row>
        <row r="143">
          <cell r="A143">
            <v>2240</v>
          </cell>
          <cell r="B143" t="str">
            <v>ACC DEPR-POWER OPERATED E</v>
          </cell>
          <cell r="D143">
            <v>202.85</v>
          </cell>
        </row>
        <row r="144">
          <cell r="A144">
            <v>2245</v>
          </cell>
          <cell r="B144" t="str">
            <v>ACC DEPR-COMMUNICATION EQ</v>
          </cell>
          <cell r="D144">
            <v>-1.32</v>
          </cell>
        </row>
        <row r="145">
          <cell r="A145">
            <v>2255</v>
          </cell>
          <cell r="B145" t="str">
            <v>ACC DEPR-OTHER TANG PLT S</v>
          </cell>
          <cell r="D145">
            <v>-416.84</v>
          </cell>
        </row>
        <row r="146">
          <cell r="A146">
            <v>2285</v>
          </cell>
          <cell r="B146" t="str">
            <v>ACC DEPR-REUSE TRANS/DIST</v>
          </cell>
          <cell r="D146">
            <v>-91.2</v>
          </cell>
        </row>
        <row r="147">
          <cell r="A147">
            <v>2300</v>
          </cell>
          <cell r="B147" t="str">
            <v>ACC DEPR-TRANSPORTATION WTR</v>
          </cell>
          <cell r="D147">
            <v>-64068.74</v>
          </cell>
        </row>
        <row r="148">
          <cell r="A148">
            <v>2320</v>
          </cell>
          <cell r="B148" t="str">
            <v>ACC DEPR-MAINFRAME COMP WTR</v>
          </cell>
          <cell r="D148">
            <v>-10605.63</v>
          </cell>
        </row>
        <row r="149">
          <cell r="A149">
            <v>2325</v>
          </cell>
          <cell r="B149" t="str">
            <v>ACC DEPR-MINI COMP WTR</v>
          </cell>
          <cell r="D149">
            <v>-30173.87</v>
          </cell>
        </row>
        <row r="150">
          <cell r="A150">
            <v>2330</v>
          </cell>
          <cell r="B150" t="str">
            <v>COMP SYS AMORTIZATION WTR</v>
          </cell>
          <cell r="D150">
            <v>-179342.94</v>
          </cell>
        </row>
        <row r="151">
          <cell r="A151">
            <v>2335</v>
          </cell>
          <cell r="B151" t="str">
            <v>MICRO SYS AMORTIZATION WTR</v>
          </cell>
          <cell r="D151">
            <v>-6783.08</v>
          </cell>
        </row>
        <row r="152">
          <cell r="A152">
            <v>2400</v>
          </cell>
          <cell r="B152" t="str">
            <v>UTILITY PAA WTR PLANT AMORT</v>
          </cell>
          <cell r="D152">
            <v>-1550961</v>
          </cell>
        </row>
        <row r="153">
          <cell r="A153">
            <v>2410</v>
          </cell>
          <cell r="B153" t="str">
            <v>UTILITY PAA SWR PLANT AMORT</v>
          </cell>
          <cell r="D153">
            <v>-1803973</v>
          </cell>
        </row>
        <row r="154">
          <cell r="A154">
            <v>2420</v>
          </cell>
          <cell r="B154" t="str">
            <v>ACC AMORT UTIL PAA-WATER</v>
          </cell>
          <cell r="D154">
            <v>479397.71</v>
          </cell>
        </row>
        <row r="155">
          <cell r="A155">
            <v>2425</v>
          </cell>
          <cell r="B155" t="str">
            <v>ACC AMORT UTIL PAA-SEWER</v>
          </cell>
          <cell r="D155">
            <v>580479.55000000005</v>
          </cell>
        </row>
        <row r="156">
          <cell r="A156">
            <v>2640</v>
          </cell>
          <cell r="B156" t="str">
            <v>CASH-CHASE-WSC DISBURSEMENT</v>
          </cell>
          <cell r="D156">
            <v>0</v>
          </cell>
        </row>
        <row r="157">
          <cell r="A157">
            <v>2665</v>
          </cell>
          <cell r="B157" t="str">
            <v>CASH UNAPPLIED</v>
          </cell>
          <cell r="D157">
            <v>0</v>
          </cell>
        </row>
        <row r="158">
          <cell r="A158">
            <v>2675</v>
          </cell>
          <cell r="B158" t="str">
            <v>A/R-CUSTOMER TRADE CC&amp;B</v>
          </cell>
          <cell r="D158">
            <v>203080.92</v>
          </cell>
        </row>
        <row r="159">
          <cell r="A159">
            <v>2680</v>
          </cell>
          <cell r="B159" t="str">
            <v>A/R-CUSTOMER ACCRUAL</v>
          </cell>
          <cell r="D159">
            <v>27688.15</v>
          </cell>
        </row>
        <row r="160">
          <cell r="A160">
            <v>2685</v>
          </cell>
          <cell r="B160" t="str">
            <v>A/R-CUSTOMER REFUNDS</v>
          </cell>
          <cell r="D160">
            <v>-1449.31</v>
          </cell>
        </row>
        <row r="161">
          <cell r="A161">
            <v>2690</v>
          </cell>
          <cell r="B161" t="str">
            <v>ACCUM PROV UNCOLLECT ACCTS</v>
          </cell>
          <cell r="D161">
            <v>-33173</v>
          </cell>
        </row>
        <row r="162">
          <cell r="A162">
            <v>2710</v>
          </cell>
          <cell r="B162" t="str">
            <v>A/R ASSOC COS</v>
          </cell>
          <cell r="D162">
            <v>177522.47</v>
          </cell>
        </row>
        <row r="163">
          <cell r="A163">
            <v>2755</v>
          </cell>
          <cell r="B163" t="str">
            <v>INVENTORY</v>
          </cell>
          <cell r="D163">
            <v>2551</v>
          </cell>
        </row>
        <row r="164">
          <cell r="A164">
            <v>2856</v>
          </cell>
          <cell r="B164" t="str">
            <v>PRELIMINARY SURVEY</v>
          </cell>
          <cell r="D164">
            <v>15007.42</v>
          </cell>
        </row>
        <row r="165">
          <cell r="A165">
            <v>2914</v>
          </cell>
          <cell r="B165" t="str">
            <v>Rate Case In Progress</v>
          </cell>
          <cell r="D165">
            <v>0</v>
          </cell>
        </row>
        <row r="166">
          <cell r="A166">
            <v>2775</v>
          </cell>
          <cell r="B166" t="str">
            <v>SPECIAL DEPOSITS</v>
          </cell>
          <cell r="D166">
            <v>0</v>
          </cell>
        </row>
        <row r="167">
          <cell r="A167">
            <v>2785</v>
          </cell>
          <cell r="B167" t="str">
            <v>PREPAYMENTS</v>
          </cell>
          <cell r="D167">
            <v>0</v>
          </cell>
        </row>
        <row r="168">
          <cell r="A168">
            <v>2795</v>
          </cell>
          <cell r="B168" t="str">
            <v>PREPAID REIMBURSEMENTS</v>
          </cell>
          <cell r="D168">
            <v>0</v>
          </cell>
        </row>
        <row r="169">
          <cell r="A169">
            <v>2855</v>
          </cell>
          <cell r="B169" t="str">
            <v>PRELIMINARY SURVEY</v>
          </cell>
          <cell r="D169">
            <v>0</v>
          </cell>
        </row>
        <row r="170">
          <cell r="A170">
            <v>2905</v>
          </cell>
          <cell r="B170" t="str">
            <v>RATE CASE IN PROGRESS</v>
          </cell>
          <cell r="D170">
            <v>0</v>
          </cell>
        </row>
        <row r="171">
          <cell r="A171">
            <v>2907</v>
          </cell>
          <cell r="B171" t="str">
            <v>CAPITALIZED TIME</v>
          </cell>
          <cell r="D171">
            <v>0</v>
          </cell>
        </row>
        <row r="172">
          <cell r="A172">
            <v>2920</v>
          </cell>
          <cell r="B172" t="str">
            <v>RATE CASE ACCUM AMORT</v>
          </cell>
          <cell r="D172">
            <v>281516.83</v>
          </cell>
        </row>
        <row r="173">
          <cell r="A173">
            <v>2930</v>
          </cell>
          <cell r="B173" t="str">
            <v>MISC REG ACCUM AMORT</v>
          </cell>
          <cell r="D173">
            <v>-191053.31</v>
          </cell>
        </row>
        <row r="174">
          <cell r="A174">
            <v>2960</v>
          </cell>
          <cell r="B174" t="str">
            <v>DEF CHGS-TANK MAINT&amp;REP WTR</v>
          </cell>
          <cell r="D174">
            <v>0</v>
          </cell>
        </row>
        <row r="175">
          <cell r="A175">
            <v>2965</v>
          </cell>
          <cell r="B175" t="str">
            <v>DEF CHGS-RELOCATION EXPENSES</v>
          </cell>
          <cell r="D175">
            <v>0</v>
          </cell>
        </row>
        <row r="176">
          <cell r="A176">
            <v>2980</v>
          </cell>
          <cell r="B176" t="str">
            <v>DEF CHGS-EMP FEES</v>
          </cell>
          <cell r="D176">
            <v>0</v>
          </cell>
        </row>
        <row r="177">
          <cell r="A177">
            <v>3005</v>
          </cell>
          <cell r="B177" t="str">
            <v>DEF CHGS-VOC TESTING</v>
          </cell>
          <cell r="D177">
            <v>40020</v>
          </cell>
        </row>
        <row r="178">
          <cell r="A178">
            <v>3040</v>
          </cell>
          <cell r="B178" t="str">
            <v>DEF CHGS-TANK MAINT&amp;REP SWR</v>
          </cell>
          <cell r="D178">
            <v>0</v>
          </cell>
        </row>
        <row r="179">
          <cell r="A179">
            <v>3110</v>
          </cell>
          <cell r="B179" t="str">
            <v>AMORT - TANK MAINT&amp;REP WTR</v>
          </cell>
          <cell r="D179">
            <v>0</v>
          </cell>
        </row>
        <row r="180">
          <cell r="A180">
            <v>3120</v>
          </cell>
          <cell r="B180" t="str">
            <v>AMORT - RELOCATION EXP</v>
          </cell>
          <cell r="D180">
            <v>0</v>
          </cell>
        </row>
        <row r="181">
          <cell r="A181">
            <v>3135</v>
          </cell>
          <cell r="B181" t="str">
            <v>AMORT - EMPLOYEE FEES</v>
          </cell>
          <cell r="D181">
            <v>0</v>
          </cell>
        </row>
        <row r="182">
          <cell r="A182">
            <v>3160</v>
          </cell>
          <cell r="B182" t="str">
            <v>AMORT - VOC TESTING</v>
          </cell>
          <cell r="D182">
            <v>-16675</v>
          </cell>
        </row>
        <row r="183">
          <cell r="A183">
            <v>3195</v>
          </cell>
          <cell r="B183" t="str">
            <v>AMORT - TANK MAINT&amp;REP SWR</v>
          </cell>
          <cell r="D183">
            <v>0</v>
          </cell>
        </row>
        <row r="184">
          <cell r="A184">
            <v>3430</v>
          </cell>
          <cell r="B184" t="str">
            <v>CIAC-OTHER TANGIBLE PLT WATER</v>
          </cell>
          <cell r="D184">
            <v>0</v>
          </cell>
        </row>
        <row r="185">
          <cell r="A185">
            <v>3435</v>
          </cell>
          <cell r="B185" t="str">
            <v>CIAC-WATER-TAP</v>
          </cell>
          <cell r="D185">
            <v>0</v>
          </cell>
        </row>
        <row r="186">
          <cell r="A186">
            <v>3450</v>
          </cell>
          <cell r="B186" t="str">
            <v>CIAC-WTR PLT MOD FEE</v>
          </cell>
          <cell r="D186">
            <v>0</v>
          </cell>
        </row>
        <row r="187">
          <cell r="A187">
            <v>3455</v>
          </cell>
          <cell r="B187" t="str">
            <v>CIAC-WTR PLT MTR FEE</v>
          </cell>
          <cell r="D187">
            <v>0</v>
          </cell>
        </row>
        <row r="188">
          <cell r="A188">
            <v>3520</v>
          </cell>
          <cell r="B188" t="str">
            <v>CIAC-STRUCT/IMPRV GEN PLT</v>
          </cell>
          <cell r="D188">
            <v>0</v>
          </cell>
        </row>
        <row r="189">
          <cell r="A189">
            <v>3705</v>
          </cell>
          <cell r="B189" t="str">
            <v>CIAC-SEWER-TAP</v>
          </cell>
          <cell r="D189">
            <v>0</v>
          </cell>
        </row>
        <row r="190">
          <cell r="A190">
            <v>3720</v>
          </cell>
          <cell r="B190" t="str">
            <v>CIAC-SWR PLT MOD FEE</v>
          </cell>
          <cell r="D190">
            <v>0</v>
          </cell>
        </row>
        <row r="191">
          <cell r="A191">
            <v>3800</v>
          </cell>
          <cell r="B191" t="str">
            <v>ACC AMORT ORGANIZATION</v>
          </cell>
          <cell r="D191">
            <v>0</v>
          </cell>
        </row>
        <row r="192">
          <cell r="A192">
            <v>3975</v>
          </cell>
          <cell r="B192" t="str">
            <v>ACC AMORT OTHER TANG PLT WATER</v>
          </cell>
          <cell r="D192">
            <v>0</v>
          </cell>
        </row>
        <row r="193">
          <cell r="A193">
            <v>3980</v>
          </cell>
          <cell r="B193" t="str">
            <v>ACC AMORT WATER-CIAC TAP</v>
          </cell>
          <cell r="D193">
            <v>0</v>
          </cell>
        </row>
        <row r="194">
          <cell r="A194">
            <v>4000</v>
          </cell>
          <cell r="B194" t="str">
            <v>ACC AMORT WTR PLT MOD FEE-NC</v>
          </cell>
          <cell r="D194">
            <v>0</v>
          </cell>
        </row>
        <row r="195">
          <cell r="A195">
            <v>4005</v>
          </cell>
          <cell r="B195" t="str">
            <v>ACC AMORT WTR PLT MTR FEE-NC</v>
          </cell>
          <cell r="D195">
            <v>0</v>
          </cell>
        </row>
        <row r="196">
          <cell r="A196">
            <v>4030</v>
          </cell>
          <cell r="B196" t="str">
            <v>ACC AMORT ORGANIZATION</v>
          </cell>
          <cell r="D196">
            <v>0</v>
          </cell>
        </row>
        <row r="197">
          <cell r="A197">
            <v>4070</v>
          </cell>
          <cell r="B197" t="str">
            <v>ACC AMORTSTRUCT/IMPRV GEN PLT</v>
          </cell>
          <cell r="D197">
            <v>0</v>
          </cell>
        </row>
        <row r="198">
          <cell r="A198">
            <v>4265</v>
          </cell>
          <cell r="B198" t="str">
            <v>ACC AMORT SEWER-TAP</v>
          </cell>
          <cell r="D198">
            <v>0</v>
          </cell>
        </row>
        <row r="199">
          <cell r="A199">
            <v>4280</v>
          </cell>
          <cell r="B199" t="str">
            <v>ACC AMORT SWR PLT MOD FEE-NC</v>
          </cell>
          <cell r="D199">
            <v>0</v>
          </cell>
        </row>
        <row r="200">
          <cell r="A200">
            <v>4369</v>
          </cell>
          <cell r="B200" t="str">
            <v>DEF FED TAX - CIAC PRE 1987</v>
          </cell>
          <cell r="D200">
            <v>0</v>
          </cell>
        </row>
        <row r="201">
          <cell r="A201">
            <v>4371</v>
          </cell>
          <cell r="B201" t="str">
            <v>DEF FED TAX - TAP FEE POST 2000</v>
          </cell>
          <cell r="D201">
            <v>0</v>
          </cell>
        </row>
        <row r="202">
          <cell r="A202">
            <v>4375</v>
          </cell>
          <cell r="B202" t="str">
            <v>DEF FED TAX - RATE CASE</v>
          </cell>
          <cell r="D202">
            <v>-32034</v>
          </cell>
        </row>
        <row r="203">
          <cell r="A203">
            <v>4377</v>
          </cell>
          <cell r="B203" t="str">
            <v>DEF FED TAX - DEF MAINT</v>
          </cell>
          <cell r="D203">
            <v>-8172.69</v>
          </cell>
        </row>
        <row r="204">
          <cell r="A204">
            <v>4383</v>
          </cell>
          <cell r="B204" t="str">
            <v>DEF FED TAX - ORGN EXP</v>
          </cell>
          <cell r="D204">
            <v>-95508</v>
          </cell>
        </row>
        <row r="205">
          <cell r="A205">
            <v>4385</v>
          </cell>
          <cell r="B205" t="str">
            <v>DEF FED TAX - BAD DEBT</v>
          </cell>
          <cell r="D205">
            <v>6452</v>
          </cell>
        </row>
        <row r="206">
          <cell r="A206">
            <v>4387</v>
          </cell>
          <cell r="B206" t="str">
            <v>DEF FED TAX - DEPRECIATION</v>
          </cell>
          <cell r="D206">
            <v>-373790.95</v>
          </cell>
        </row>
        <row r="207">
          <cell r="A207">
            <v>4419</v>
          </cell>
          <cell r="B207" t="str">
            <v>DEF ST TAX - CIAC PRE 1987</v>
          </cell>
          <cell r="D207">
            <v>0</v>
          </cell>
        </row>
        <row r="208">
          <cell r="A208">
            <v>4421</v>
          </cell>
          <cell r="B208" t="str">
            <v>DEF ST TAX - TAP FEE POST 2000</v>
          </cell>
          <cell r="D208">
            <v>0</v>
          </cell>
        </row>
        <row r="209">
          <cell r="A209">
            <v>4425</v>
          </cell>
          <cell r="B209" t="str">
            <v>DEF ST TAX - RATE CASE</v>
          </cell>
          <cell r="D209">
            <v>-10317</v>
          </cell>
        </row>
        <row r="210">
          <cell r="A210">
            <v>4427</v>
          </cell>
          <cell r="B210" t="str">
            <v>DEF ST TAX - DEF MAINT</v>
          </cell>
          <cell r="D210">
            <v>-2626.29</v>
          </cell>
        </row>
        <row r="211">
          <cell r="A211">
            <v>4628</v>
          </cell>
          <cell r="B211" t="str">
            <v>ACCRUED REAL EST TAX</v>
          </cell>
          <cell r="D211">
            <v>-836.93</v>
          </cell>
        </row>
        <row r="212">
          <cell r="A212">
            <v>4433</v>
          </cell>
          <cell r="B212" t="str">
            <v>DEF ST TAX - ORGN EXP</v>
          </cell>
          <cell r="D212">
            <v>0</v>
          </cell>
        </row>
        <row r="213">
          <cell r="A213">
            <v>4435</v>
          </cell>
          <cell r="B213" t="str">
            <v>DEF ST TAX - BAD DEBT</v>
          </cell>
          <cell r="D213">
            <v>1922</v>
          </cell>
        </row>
        <row r="214">
          <cell r="A214">
            <v>4437</v>
          </cell>
          <cell r="B214" t="str">
            <v>DEF ST TAX - DEPRECIATION</v>
          </cell>
          <cell r="D214">
            <v>-59464.800000000003</v>
          </cell>
        </row>
        <row r="215">
          <cell r="A215">
            <v>4515</v>
          </cell>
          <cell r="B215" t="str">
            <v>A/P TRADE</v>
          </cell>
          <cell r="D215">
            <v>-215.2</v>
          </cell>
        </row>
        <row r="216">
          <cell r="A216">
            <v>4525</v>
          </cell>
          <cell r="B216" t="str">
            <v>A/P TRADE - ACCRUAL</v>
          </cell>
          <cell r="D216">
            <v>-14624.42</v>
          </cell>
        </row>
        <row r="217">
          <cell r="A217">
            <v>4527</v>
          </cell>
          <cell r="B217" t="str">
            <v>A/P TRADE - RECD NOT VOUCHERED</v>
          </cell>
          <cell r="D217">
            <v>-4606.0200000000004</v>
          </cell>
        </row>
        <row r="218">
          <cell r="A218">
            <v>4535</v>
          </cell>
          <cell r="B218" t="str">
            <v>A/P-ASSOC COMPANIES</v>
          </cell>
          <cell r="D218">
            <v>1803293.93</v>
          </cell>
        </row>
        <row r="219">
          <cell r="A219">
            <v>4545</v>
          </cell>
          <cell r="B219" t="str">
            <v>A/P MISCELLANEOUS</v>
          </cell>
          <cell r="D219">
            <v>-1306.8599999999999</v>
          </cell>
        </row>
        <row r="220">
          <cell r="A220">
            <v>4565</v>
          </cell>
          <cell r="B220" t="str">
            <v>ADVANCES FROM UTILITIES INC</v>
          </cell>
          <cell r="D220">
            <v>-1194884.6499999999</v>
          </cell>
        </row>
        <row r="221">
          <cell r="A221">
            <v>4595</v>
          </cell>
          <cell r="B221" t="str">
            <v>CUSTOMER DEPOSITS</v>
          </cell>
          <cell r="D221">
            <v>-12243.97</v>
          </cell>
        </row>
        <row r="222">
          <cell r="A222">
            <v>4612</v>
          </cell>
          <cell r="B222" t="str">
            <v>ACCRUED TAXES GENERAL</v>
          </cell>
          <cell r="D222">
            <v>-8578.5400000000009</v>
          </cell>
        </row>
        <row r="223">
          <cell r="A223">
            <v>4614</v>
          </cell>
          <cell r="B223" t="str">
            <v>ACCRUED GROSS RECEIPT TAX</v>
          </cell>
          <cell r="D223">
            <v>0</v>
          </cell>
        </row>
        <row r="224">
          <cell r="A224">
            <v>4618</v>
          </cell>
          <cell r="B224" t="str">
            <v>ACCRUED UTIL OR COMM TAX</v>
          </cell>
          <cell r="D224">
            <v>-1678.15</v>
          </cell>
        </row>
        <row r="225">
          <cell r="A225">
            <v>4630</v>
          </cell>
          <cell r="B225" t="str">
            <v>ACCRUED PERS PROP &amp; ICT TAX</v>
          </cell>
          <cell r="D225">
            <v>0</v>
          </cell>
        </row>
        <row r="226">
          <cell r="A226">
            <v>4634</v>
          </cell>
          <cell r="B226" t="str">
            <v>ACCRUED SALES TAX</v>
          </cell>
          <cell r="D226">
            <v>0</v>
          </cell>
        </row>
        <row r="227">
          <cell r="A227">
            <v>4635</v>
          </cell>
          <cell r="B227" t="str">
            <v>ACCRUED USE TAX</v>
          </cell>
          <cell r="D227">
            <v>-25.8</v>
          </cell>
        </row>
        <row r="228">
          <cell r="A228">
            <v>4659</v>
          </cell>
          <cell r="B228" t="str">
            <v>ACCRUED FED INCOME TAX</v>
          </cell>
          <cell r="D228">
            <v>12481</v>
          </cell>
        </row>
        <row r="229">
          <cell r="A229">
            <v>4661</v>
          </cell>
          <cell r="B229" t="str">
            <v>ACCRUED ST INCOME TAX</v>
          </cell>
          <cell r="D229">
            <v>2590.63</v>
          </cell>
        </row>
        <row r="230">
          <cell r="A230">
            <v>4685</v>
          </cell>
          <cell r="B230" t="str">
            <v>ACCRUED CUST DEP INTEREST</v>
          </cell>
          <cell r="D230">
            <v>-2623.13</v>
          </cell>
        </row>
        <row r="231">
          <cell r="A231">
            <v>4715</v>
          </cell>
          <cell r="B231" t="str">
            <v>DEFERRED REVENUE</v>
          </cell>
          <cell r="D231">
            <v>0</v>
          </cell>
        </row>
        <row r="232">
          <cell r="A232">
            <v>4735</v>
          </cell>
          <cell r="B232" t="str">
            <v>PAYABLE TO DEVELOPER</v>
          </cell>
          <cell r="D232">
            <v>0</v>
          </cell>
        </row>
        <row r="233">
          <cell r="A233">
            <v>4760</v>
          </cell>
          <cell r="B233" t="str">
            <v>COMMON STOCK</v>
          </cell>
          <cell r="D233">
            <v>-1000</v>
          </cell>
        </row>
        <row r="234">
          <cell r="A234">
            <v>4780</v>
          </cell>
          <cell r="B234" t="str">
            <v>PAID IN CAPITAL</v>
          </cell>
          <cell r="D234">
            <v>-1239656</v>
          </cell>
        </row>
        <row r="235">
          <cell r="A235">
            <v>4785</v>
          </cell>
          <cell r="B235" t="str">
            <v>MISC PAID IN CAPITAL</v>
          </cell>
          <cell r="D235">
            <v>-3042122.47</v>
          </cell>
        </row>
        <row r="236">
          <cell r="A236">
            <v>4998</v>
          </cell>
          <cell r="B236" t="str">
            <v>RETAINED EARN-PRIOR YEARS</v>
          </cell>
          <cell r="D236">
            <v>-999078.88000000338</v>
          </cell>
        </row>
        <row r="237">
          <cell r="A237">
            <v>5025</v>
          </cell>
          <cell r="B237" t="str">
            <v>WATER REVENUE-RESIDENTIAL</v>
          </cell>
          <cell r="D237">
            <v>-579810.43999999994</v>
          </cell>
        </row>
        <row r="238">
          <cell r="A238">
            <v>5030</v>
          </cell>
          <cell r="B238" t="str">
            <v>WATER REVENUE-ACCRUALS</v>
          </cell>
          <cell r="D238">
            <v>1913.6499999999996</v>
          </cell>
        </row>
        <row r="239">
          <cell r="A239">
            <v>5035</v>
          </cell>
          <cell r="B239" t="str">
            <v>WATER REVENUE-COMMERCIAL</v>
          </cell>
          <cell r="D239">
            <v>-1838.8300000000002</v>
          </cell>
        </row>
        <row r="240">
          <cell r="A240">
            <v>5052</v>
          </cell>
          <cell r="B240" t="str">
            <v>WATER REVENUE-GUARANTEED</v>
          </cell>
          <cell r="D240">
            <v>-8744.84</v>
          </cell>
        </row>
        <row r="241">
          <cell r="A241">
            <v>5100</v>
          </cell>
          <cell r="B241" t="str">
            <v>SEWER REVENUE-RESIDENTIAL</v>
          </cell>
          <cell r="D241">
            <v>-765601.68</v>
          </cell>
        </row>
        <row r="242">
          <cell r="A242">
            <v>5105</v>
          </cell>
          <cell r="B242" t="str">
            <v>SEWER REVENUE-ACCRUALS</v>
          </cell>
          <cell r="D242">
            <v>5371.4599999999991</v>
          </cell>
        </row>
        <row r="243">
          <cell r="A243">
            <v>5110</v>
          </cell>
          <cell r="B243" t="str">
            <v>SEWER REVENUE-COMMERCIAL</v>
          </cell>
          <cell r="D243">
            <v>-1313.44</v>
          </cell>
        </row>
        <row r="244">
          <cell r="A244">
            <v>5128</v>
          </cell>
          <cell r="B244" t="str">
            <v>SEWER REVENUE-GUARANTEED</v>
          </cell>
          <cell r="D244">
            <v>-6545.41</v>
          </cell>
        </row>
        <row r="245">
          <cell r="A245">
            <v>5155</v>
          </cell>
          <cell r="B245" t="str">
            <v>SEWER REVENUE-COMMERCIAL</v>
          </cell>
          <cell r="D245">
            <v>0</v>
          </cell>
        </row>
        <row r="246">
          <cell r="A246">
            <v>5265</v>
          </cell>
          <cell r="B246" t="str">
            <v>FORFEITED DISCOUNTS</v>
          </cell>
          <cell r="D246">
            <v>-15869.369999999999</v>
          </cell>
        </row>
        <row r="247">
          <cell r="A247">
            <v>5270</v>
          </cell>
          <cell r="B247" t="str">
            <v>MISC SERVICE REVENUE</v>
          </cell>
          <cell r="D247">
            <v>0</v>
          </cell>
        </row>
        <row r="248">
          <cell r="A248">
            <v>5285</v>
          </cell>
          <cell r="B248" t="str">
            <v>OTHER W/S REVENUES</v>
          </cell>
          <cell r="D248">
            <v>-3085</v>
          </cell>
        </row>
        <row r="249">
          <cell r="A249">
            <v>5435</v>
          </cell>
          <cell r="B249" t="str">
            <v>PURCHASED WATER-WATER SYS</v>
          </cell>
          <cell r="D249">
            <v>0</v>
          </cell>
        </row>
        <row r="250">
          <cell r="A250">
            <v>5455</v>
          </cell>
          <cell r="B250" t="str">
            <v>PURCHASED SEWER TREATMENT</v>
          </cell>
          <cell r="D250">
            <v>0</v>
          </cell>
        </row>
        <row r="251">
          <cell r="A251">
            <v>5460</v>
          </cell>
          <cell r="B251" t="str">
            <v>PURCHASED SEWER - BILLINGS</v>
          </cell>
          <cell r="D251">
            <v>0</v>
          </cell>
        </row>
        <row r="252">
          <cell r="A252">
            <v>5465</v>
          </cell>
          <cell r="B252" t="str">
            <v>ELEC PWR - WATER SYSTEM</v>
          </cell>
          <cell r="D252">
            <v>47208.45</v>
          </cell>
        </row>
        <row r="253">
          <cell r="A253">
            <v>5470</v>
          </cell>
          <cell r="B253" t="str">
            <v>ELEC PWR - SWR SYSTEM</v>
          </cell>
          <cell r="D253">
            <v>84921.34</v>
          </cell>
        </row>
        <row r="254">
          <cell r="A254">
            <v>5480</v>
          </cell>
          <cell r="B254" t="str">
            <v>CHLORINE</v>
          </cell>
          <cell r="D254">
            <v>8122.48</v>
          </cell>
        </row>
        <row r="255">
          <cell r="A255">
            <v>5485</v>
          </cell>
          <cell r="B255" t="str">
            <v>ODOR CONTROL CHEMICALS</v>
          </cell>
          <cell r="D255">
            <v>0</v>
          </cell>
        </row>
        <row r="256">
          <cell r="A256">
            <v>5490</v>
          </cell>
          <cell r="B256" t="str">
            <v>OTHER TREATMENT CHEMICALS</v>
          </cell>
          <cell r="D256">
            <v>21469.270000000004</v>
          </cell>
        </row>
        <row r="257">
          <cell r="A257">
            <v>5495</v>
          </cell>
          <cell r="B257" t="str">
            <v>METER READING</v>
          </cell>
          <cell r="D257">
            <v>12141</v>
          </cell>
        </row>
        <row r="258">
          <cell r="A258">
            <v>5505</v>
          </cell>
          <cell r="B258" t="str">
            <v>AGENCY EXPENSE</v>
          </cell>
          <cell r="D258">
            <v>245.82999999999998</v>
          </cell>
        </row>
        <row r="259">
          <cell r="A259">
            <v>5510</v>
          </cell>
          <cell r="B259" t="str">
            <v>UNCOLLECTIBLE ACCOUNTS</v>
          </cell>
          <cell r="D259">
            <v>18998.78</v>
          </cell>
        </row>
        <row r="260">
          <cell r="A260">
            <v>5515</v>
          </cell>
          <cell r="B260" t="str">
            <v>UNCOLL ACCOUNTS ACCRUAL</v>
          </cell>
          <cell r="D260">
            <v>7530</v>
          </cell>
        </row>
        <row r="261">
          <cell r="A261">
            <v>5525</v>
          </cell>
          <cell r="B261" t="str">
            <v>BILL STOCK</v>
          </cell>
          <cell r="D261">
            <v>313.70000000000005</v>
          </cell>
        </row>
        <row r="262">
          <cell r="A262">
            <v>5530</v>
          </cell>
          <cell r="B262" t="str">
            <v>BILLING COMPUTER SUPPLIES</v>
          </cell>
          <cell r="D262">
            <v>0</v>
          </cell>
        </row>
        <row r="263">
          <cell r="A263">
            <v>5535</v>
          </cell>
          <cell r="B263" t="str">
            <v>BILLING ENVELOPES</v>
          </cell>
          <cell r="D263">
            <v>555.47</v>
          </cell>
        </row>
        <row r="264">
          <cell r="A264">
            <v>5540</v>
          </cell>
          <cell r="B264" t="str">
            <v>BILLING POSTAGE</v>
          </cell>
          <cell r="D264">
            <v>8657.2099999999991</v>
          </cell>
        </row>
        <row r="265">
          <cell r="A265">
            <v>5545</v>
          </cell>
          <cell r="B265" t="str">
            <v>CUSTOMER SERVICE PRINTING</v>
          </cell>
          <cell r="D265">
            <v>365.47</v>
          </cell>
        </row>
        <row r="266">
          <cell r="A266">
            <v>5625</v>
          </cell>
          <cell r="B266" t="str">
            <v>401K/ESOP CONTRIBUTIONS</v>
          </cell>
          <cell r="D266">
            <v>9335.9699999999993</v>
          </cell>
        </row>
        <row r="267">
          <cell r="A267">
            <v>5630</v>
          </cell>
          <cell r="B267" t="str">
            <v>DENTAL PREMIUMS</v>
          </cell>
          <cell r="D267">
            <v>7067.420000000001</v>
          </cell>
        </row>
        <row r="268">
          <cell r="A268">
            <v>5635</v>
          </cell>
          <cell r="B268" t="str">
            <v>DENTAL INS REIMBURSEMENTS</v>
          </cell>
          <cell r="D268">
            <v>1770.6</v>
          </cell>
        </row>
        <row r="269">
          <cell r="A269">
            <v>5640</v>
          </cell>
          <cell r="B269" t="str">
            <v>EMP PENSIONS &amp; BENEFITS</v>
          </cell>
          <cell r="D269">
            <v>0</v>
          </cell>
        </row>
        <row r="270">
          <cell r="A270">
            <v>5645</v>
          </cell>
          <cell r="B270" t="str">
            <v>EMPLOYEE INS DEDUCTIONS</v>
          </cell>
          <cell r="D270">
            <v>-10591.81</v>
          </cell>
        </row>
        <row r="271">
          <cell r="A271">
            <v>5650</v>
          </cell>
          <cell r="B271" t="str">
            <v>HEALTH COSTS &amp; OTHER</v>
          </cell>
          <cell r="D271">
            <v>261.69</v>
          </cell>
        </row>
        <row r="272">
          <cell r="A272">
            <v>5655</v>
          </cell>
          <cell r="B272" t="str">
            <v>HEALTH INS REIMBURSEMENTS</v>
          </cell>
          <cell r="D272">
            <v>40171.050000000003</v>
          </cell>
        </row>
        <row r="273">
          <cell r="A273">
            <v>5660</v>
          </cell>
          <cell r="B273" t="str">
            <v>OTHER EMP PENSION/BENEFITS</v>
          </cell>
          <cell r="D273">
            <v>339.36999999999995</v>
          </cell>
        </row>
        <row r="274">
          <cell r="A274">
            <v>5665</v>
          </cell>
          <cell r="B274" t="str">
            <v>PENSION CONTRIBUTIONS</v>
          </cell>
          <cell r="D274">
            <v>3122.6699999999996</v>
          </cell>
        </row>
        <row r="275">
          <cell r="A275">
            <v>5670</v>
          </cell>
          <cell r="B275" t="str">
            <v>TERM LIFE INS</v>
          </cell>
          <cell r="D275">
            <v>2026.2599999999998</v>
          </cell>
        </row>
        <row r="276">
          <cell r="A276">
            <v>5675</v>
          </cell>
          <cell r="B276" t="str">
            <v>TERM LIFE INS-OPT</v>
          </cell>
          <cell r="D276">
            <v>-290.96999999999997</v>
          </cell>
        </row>
        <row r="277">
          <cell r="A277">
            <v>5680</v>
          </cell>
          <cell r="B277" t="str">
            <v>DEPEND LIFE INS-OPT</v>
          </cell>
          <cell r="D277">
            <v>-185.23</v>
          </cell>
        </row>
        <row r="278">
          <cell r="A278">
            <v>5690</v>
          </cell>
          <cell r="B278" t="str">
            <v>TUITION</v>
          </cell>
          <cell r="D278">
            <v>2.7999999999999972</v>
          </cell>
        </row>
        <row r="279">
          <cell r="A279">
            <v>5715</v>
          </cell>
          <cell r="B279" t="str">
            <v>INSURANCE-OTHER</v>
          </cell>
          <cell r="D279">
            <v>26932.52</v>
          </cell>
        </row>
        <row r="280">
          <cell r="A280">
            <v>5735</v>
          </cell>
          <cell r="B280" t="str">
            <v>COMPUTER MAINTENANCE</v>
          </cell>
          <cell r="D280">
            <v>17457.09</v>
          </cell>
        </row>
        <row r="281">
          <cell r="A281">
            <v>5740</v>
          </cell>
          <cell r="B281" t="str">
            <v>COMPUTER SUPPLIES</v>
          </cell>
          <cell r="D281">
            <v>486.58000000000004</v>
          </cell>
        </row>
        <row r="282">
          <cell r="A282">
            <v>5745</v>
          </cell>
          <cell r="B282" t="str">
            <v>COMPUTER AMORT &amp; PROG COST</v>
          </cell>
          <cell r="D282">
            <v>0</v>
          </cell>
        </row>
        <row r="283">
          <cell r="A283">
            <v>5750</v>
          </cell>
          <cell r="B283" t="str">
            <v>INTERNET SUPPLIER</v>
          </cell>
          <cell r="D283">
            <v>1724.99</v>
          </cell>
        </row>
        <row r="284">
          <cell r="A284">
            <v>5755</v>
          </cell>
          <cell r="B284" t="str">
            <v>MICROFILMING</v>
          </cell>
          <cell r="D284">
            <v>0</v>
          </cell>
        </row>
        <row r="285">
          <cell r="A285">
            <v>5760</v>
          </cell>
          <cell r="B285" t="str">
            <v>WEBSITE DEVELOPMENT</v>
          </cell>
          <cell r="D285">
            <v>0</v>
          </cell>
        </row>
        <row r="286">
          <cell r="A286">
            <v>5785</v>
          </cell>
          <cell r="B286" t="str">
            <v>ADVERTISING/MARKETING</v>
          </cell>
          <cell r="D286">
            <v>31.44</v>
          </cell>
        </row>
        <row r="287">
          <cell r="A287">
            <v>5790</v>
          </cell>
          <cell r="B287" t="str">
            <v>BANK SERVICE CHARGE</v>
          </cell>
          <cell r="D287">
            <v>1080.5699999999997</v>
          </cell>
        </row>
        <row r="288">
          <cell r="A288">
            <v>5795</v>
          </cell>
          <cell r="B288" t="str">
            <v>CONTRIBUTIONS</v>
          </cell>
          <cell r="D288">
            <v>130.65</v>
          </cell>
        </row>
        <row r="289">
          <cell r="A289">
            <v>5800</v>
          </cell>
          <cell r="B289" t="str">
            <v>LETTER OF CREDIT FEE</v>
          </cell>
          <cell r="D289">
            <v>0</v>
          </cell>
        </row>
        <row r="290">
          <cell r="A290">
            <v>5805</v>
          </cell>
          <cell r="B290" t="str">
            <v>LICENSE FEES</v>
          </cell>
          <cell r="D290">
            <v>353.8</v>
          </cell>
        </row>
        <row r="291">
          <cell r="A291">
            <v>5810</v>
          </cell>
          <cell r="B291" t="str">
            <v>MEMBERSHIPS</v>
          </cell>
          <cell r="D291">
            <v>623.78</v>
          </cell>
        </row>
        <row r="292">
          <cell r="A292">
            <v>5815</v>
          </cell>
          <cell r="B292" t="str">
            <v>PENALTIES/FINES</v>
          </cell>
          <cell r="D292">
            <v>6781.12</v>
          </cell>
        </row>
        <row r="293">
          <cell r="A293">
            <v>5820</v>
          </cell>
          <cell r="B293" t="str">
            <v>TRAINING EXPENSE</v>
          </cell>
          <cell r="D293">
            <v>1890.58</v>
          </cell>
        </row>
        <row r="294">
          <cell r="A294">
            <v>5825</v>
          </cell>
          <cell r="B294" t="str">
            <v>OTHER MISC EXPENSE</v>
          </cell>
          <cell r="D294">
            <v>884.36999999999989</v>
          </cell>
        </row>
        <row r="295">
          <cell r="A295">
            <v>5855</v>
          </cell>
          <cell r="B295" t="str">
            <v>ANSWERING SERVICE</v>
          </cell>
          <cell r="D295">
            <v>361.31</v>
          </cell>
        </row>
        <row r="296">
          <cell r="A296">
            <v>5860</v>
          </cell>
          <cell r="B296" t="str">
            <v>CLEANING SUPPLIES</v>
          </cell>
          <cell r="D296">
            <v>180.26</v>
          </cell>
        </row>
        <row r="297">
          <cell r="A297">
            <v>5865</v>
          </cell>
          <cell r="B297" t="str">
            <v>COPY MACHINE</v>
          </cell>
          <cell r="D297">
            <v>896.5</v>
          </cell>
        </row>
        <row r="298">
          <cell r="A298">
            <v>5870</v>
          </cell>
          <cell r="B298" t="str">
            <v>HOLIDAY EVENTS/PICNICS</v>
          </cell>
          <cell r="D298">
            <v>84.33</v>
          </cell>
        </row>
        <row r="299">
          <cell r="A299">
            <v>5875</v>
          </cell>
          <cell r="B299" t="str">
            <v>KITCHEN SUPPLIES</v>
          </cell>
          <cell r="D299">
            <v>46.61</v>
          </cell>
        </row>
        <row r="300">
          <cell r="A300">
            <v>5880</v>
          </cell>
          <cell r="B300" t="str">
            <v>OFFICE SUPPLY STORES</v>
          </cell>
          <cell r="D300">
            <v>1140.8100000000002</v>
          </cell>
        </row>
        <row r="301">
          <cell r="A301">
            <v>5885</v>
          </cell>
          <cell r="B301" t="str">
            <v>PRINTING/BLUEPRINTS</v>
          </cell>
          <cell r="D301">
            <v>123.19999999999999</v>
          </cell>
        </row>
        <row r="302">
          <cell r="A302">
            <v>5890</v>
          </cell>
          <cell r="B302" t="str">
            <v>PUBL SUBSCRIPTIONS/TAPES</v>
          </cell>
          <cell r="D302">
            <v>13.209999999999994</v>
          </cell>
        </row>
        <row r="303">
          <cell r="A303">
            <v>5895</v>
          </cell>
          <cell r="B303" t="str">
            <v>SHIPPING CHARGES</v>
          </cell>
          <cell r="D303">
            <v>1330.5100000000002</v>
          </cell>
        </row>
        <row r="304">
          <cell r="A304">
            <v>5900</v>
          </cell>
          <cell r="B304" t="str">
            <v>OTHER OFFICE EXPENSES</v>
          </cell>
          <cell r="D304">
            <v>424.03</v>
          </cell>
        </row>
        <row r="305">
          <cell r="A305">
            <v>5930</v>
          </cell>
          <cell r="B305" t="str">
            <v>OFFICE ELECTRIC</v>
          </cell>
          <cell r="D305">
            <v>265.70999999999998</v>
          </cell>
        </row>
        <row r="306">
          <cell r="A306">
            <v>5935</v>
          </cell>
          <cell r="B306" t="str">
            <v>OFFICE GAS</v>
          </cell>
          <cell r="D306">
            <v>59.230000000000004</v>
          </cell>
        </row>
        <row r="307">
          <cell r="A307">
            <v>5940</v>
          </cell>
          <cell r="B307" t="str">
            <v>OFFICE WATER</v>
          </cell>
          <cell r="D307">
            <v>14.27</v>
          </cell>
        </row>
        <row r="308">
          <cell r="A308">
            <v>5945</v>
          </cell>
          <cell r="B308" t="str">
            <v>OFFICE TELECOM</v>
          </cell>
          <cell r="D308">
            <v>14527.01</v>
          </cell>
        </row>
        <row r="309">
          <cell r="A309">
            <v>5950</v>
          </cell>
          <cell r="B309" t="str">
            <v>OFFICE GARBAGE REMOVAL</v>
          </cell>
          <cell r="D309">
            <v>1092.23</v>
          </cell>
        </row>
        <row r="310">
          <cell r="A310">
            <v>5955</v>
          </cell>
          <cell r="B310" t="str">
            <v>OFFICE LANDSCAPE / MOW / PLOW</v>
          </cell>
          <cell r="D310">
            <v>2326.98</v>
          </cell>
        </row>
        <row r="311">
          <cell r="A311">
            <v>5960</v>
          </cell>
          <cell r="B311" t="str">
            <v>OFFICE ALARM SYS PHONE EXP</v>
          </cell>
          <cell r="D311">
            <v>61.9</v>
          </cell>
        </row>
        <row r="312">
          <cell r="A312">
            <v>5965</v>
          </cell>
          <cell r="B312" t="str">
            <v>OFFICE MAINTENANCE</v>
          </cell>
          <cell r="D312">
            <v>383.31</v>
          </cell>
        </row>
        <row r="313">
          <cell r="A313">
            <v>5970</v>
          </cell>
          <cell r="B313" t="str">
            <v>OFFICE CLEANING SERVICE</v>
          </cell>
          <cell r="D313">
            <v>958.81</v>
          </cell>
        </row>
        <row r="314">
          <cell r="A314">
            <v>5975</v>
          </cell>
          <cell r="B314" t="str">
            <v>OFFICE MACHINE/HEAT&amp;COOL</v>
          </cell>
          <cell r="D314">
            <v>238.25</v>
          </cell>
        </row>
        <row r="315">
          <cell r="A315">
            <v>5980</v>
          </cell>
          <cell r="B315" t="str">
            <v>OTHER OFFICE UTILITIES</v>
          </cell>
          <cell r="D315">
            <v>1.4200000000000002</v>
          </cell>
        </row>
        <row r="316">
          <cell r="A316">
            <v>5985</v>
          </cell>
          <cell r="B316" t="str">
            <v>TELEMETERING PHONE EXPENSE</v>
          </cell>
          <cell r="D316">
            <v>0</v>
          </cell>
        </row>
        <row r="317">
          <cell r="A317">
            <v>6005</v>
          </cell>
          <cell r="B317" t="str">
            <v>ACCOUNTING STUDIES</v>
          </cell>
          <cell r="D317">
            <v>0</v>
          </cell>
        </row>
        <row r="318">
          <cell r="A318">
            <v>6010</v>
          </cell>
          <cell r="B318" t="str">
            <v>AUDIT FEES</v>
          </cell>
          <cell r="D318">
            <v>4875.9099999999989</v>
          </cell>
        </row>
        <row r="319">
          <cell r="A319">
            <v>6015</v>
          </cell>
          <cell r="B319" t="str">
            <v>EMPLOY FINDER FEES</v>
          </cell>
          <cell r="D319">
            <v>767.2</v>
          </cell>
        </row>
        <row r="320">
          <cell r="A320">
            <v>6020</v>
          </cell>
          <cell r="B320" t="str">
            <v>ENGINEERING FEES</v>
          </cell>
          <cell r="D320">
            <v>0</v>
          </cell>
        </row>
        <row r="321">
          <cell r="A321">
            <v>6025</v>
          </cell>
          <cell r="B321" t="str">
            <v>LEGAL FEES</v>
          </cell>
          <cell r="D321">
            <v>22.339999999999918</v>
          </cell>
        </row>
        <row r="322">
          <cell r="A322">
            <v>6035</v>
          </cell>
          <cell r="B322" t="str">
            <v>PAYROLL SERVICES</v>
          </cell>
          <cell r="D322">
            <v>1048.1299999999999</v>
          </cell>
        </row>
        <row r="323">
          <cell r="A323">
            <v>6040</v>
          </cell>
          <cell r="B323" t="str">
            <v>TAX RETURN REVIEW</v>
          </cell>
          <cell r="D323">
            <v>1770.2500000000002</v>
          </cell>
        </row>
        <row r="324">
          <cell r="A324">
            <v>6045</v>
          </cell>
          <cell r="B324" t="str">
            <v>TEMP EMPLOY - CLERICAL</v>
          </cell>
          <cell r="D324">
            <v>561.94000000000005</v>
          </cell>
        </row>
        <row r="325">
          <cell r="A325">
            <v>6050</v>
          </cell>
          <cell r="B325" t="str">
            <v>OTHER OUTSIDE SERVICES</v>
          </cell>
          <cell r="D325">
            <v>4109.74</v>
          </cell>
        </row>
        <row r="326">
          <cell r="A326">
            <v>6065</v>
          </cell>
          <cell r="B326" t="str">
            <v>RATE CASE AMORT EXPENSE</v>
          </cell>
          <cell r="D326">
            <v>83499.009999999995</v>
          </cell>
        </row>
        <row r="327">
          <cell r="A327">
            <v>6070</v>
          </cell>
          <cell r="B327" t="str">
            <v>MISC REG MATTERS COMM EXP</v>
          </cell>
          <cell r="D327">
            <v>0</v>
          </cell>
        </row>
        <row r="328">
          <cell r="A328">
            <v>6075</v>
          </cell>
          <cell r="B328" t="str">
            <v>WATER RESOURCE CONSERV EXP</v>
          </cell>
          <cell r="D328">
            <v>0</v>
          </cell>
        </row>
        <row r="329">
          <cell r="A329">
            <v>6090</v>
          </cell>
          <cell r="B329" t="str">
            <v>RENT</v>
          </cell>
          <cell r="D329">
            <v>3738.6100000000006</v>
          </cell>
        </row>
        <row r="330">
          <cell r="A330">
            <v>6105</v>
          </cell>
          <cell r="B330" t="str">
            <v>SALARIES-SYSTEM PROJECT</v>
          </cell>
          <cell r="D330">
            <v>0</v>
          </cell>
        </row>
        <row r="331">
          <cell r="A331">
            <v>6110</v>
          </cell>
          <cell r="B331" t="str">
            <v>SALARIES-ACCTG/FINANCE</v>
          </cell>
          <cell r="D331">
            <v>14672.22</v>
          </cell>
        </row>
        <row r="332">
          <cell r="A332">
            <v>6115</v>
          </cell>
          <cell r="B332" t="str">
            <v>SALARIES-ADMIN</v>
          </cell>
          <cell r="D332">
            <v>928.08999999999992</v>
          </cell>
        </row>
        <row r="333">
          <cell r="A333">
            <v>6120</v>
          </cell>
          <cell r="B333" t="str">
            <v>SALARIES-OFFICERS/STKHLDR</v>
          </cell>
          <cell r="D333">
            <v>21597.43</v>
          </cell>
        </row>
        <row r="334">
          <cell r="A334">
            <v>6125</v>
          </cell>
          <cell r="B334" t="str">
            <v>SALARIES-HR</v>
          </cell>
          <cell r="D334">
            <v>3347.7599999999998</v>
          </cell>
        </row>
        <row r="335">
          <cell r="A335">
            <v>6130</v>
          </cell>
          <cell r="B335" t="str">
            <v>SALARIES-MIS</v>
          </cell>
          <cell r="D335">
            <v>4212.1899999999996</v>
          </cell>
        </row>
        <row r="336">
          <cell r="A336">
            <v>6135</v>
          </cell>
          <cell r="B336" t="str">
            <v>SALARIES-LEADERSHIP OPS</v>
          </cell>
          <cell r="D336">
            <v>12708.51</v>
          </cell>
        </row>
        <row r="337">
          <cell r="A337">
            <v>6140</v>
          </cell>
          <cell r="B337" t="str">
            <v>SALARIES-REGULATORY</v>
          </cell>
          <cell r="D337">
            <v>8656.4599999999991</v>
          </cell>
        </row>
        <row r="338">
          <cell r="A338">
            <v>6145</v>
          </cell>
          <cell r="B338" t="str">
            <v>SALARIES-CUSTOMER SERVICE</v>
          </cell>
          <cell r="D338">
            <v>12600.300000000001</v>
          </cell>
        </row>
        <row r="339">
          <cell r="A339">
            <v>6146</v>
          </cell>
          <cell r="B339" t="str">
            <v>SALARIES-BILLING</v>
          </cell>
          <cell r="D339">
            <v>3250.7599999999998</v>
          </cell>
        </row>
        <row r="340">
          <cell r="A340">
            <v>6147</v>
          </cell>
          <cell r="B340" t="str">
            <v>SALARIES-CORP SERVICE ADMI</v>
          </cell>
          <cell r="D340">
            <v>2276.46</v>
          </cell>
        </row>
        <row r="341">
          <cell r="A341">
            <v>6150</v>
          </cell>
          <cell r="B341" t="str">
            <v>SALARIES-OPERATIONS FIELD</v>
          </cell>
          <cell r="D341">
            <v>224215.57</v>
          </cell>
        </row>
        <row r="342">
          <cell r="A342">
            <v>6155</v>
          </cell>
          <cell r="B342" t="str">
            <v>SALARIES-OPERATIONS OFFICE</v>
          </cell>
          <cell r="D342">
            <v>15689.55</v>
          </cell>
        </row>
        <row r="343">
          <cell r="A343">
            <v>6160</v>
          </cell>
          <cell r="B343" t="str">
            <v>SALARIES-CHGD TO PLT-WSC</v>
          </cell>
          <cell r="D343">
            <v>0</v>
          </cell>
        </row>
        <row r="344">
          <cell r="A344">
            <v>6165</v>
          </cell>
          <cell r="B344" t="str">
            <v>CAPITALIZED TIME ADJUSTMENT</v>
          </cell>
          <cell r="D344">
            <v>-16093.920000000002</v>
          </cell>
        </row>
        <row r="345">
          <cell r="A345">
            <v>6185</v>
          </cell>
          <cell r="B345" t="str">
            <v>MARKETING: TRAVELS/LODGING</v>
          </cell>
          <cell r="D345">
            <v>1450.19</v>
          </cell>
        </row>
        <row r="346">
          <cell r="A346">
            <v>6190</v>
          </cell>
          <cell r="B346" t="str">
            <v>TRAVEL AIRFARE</v>
          </cell>
          <cell r="D346">
            <v>2030.2200000000003</v>
          </cell>
        </row>
        <row r="347">
          <cell r="A347">
            <v>6195</v>
          </cell>
          <cell r="B347" t="str">
            <v>TRAVEL TRANSPORTATION</v>
          </cell>
          <cell r="D347">
            <v>225.71000000000004</v>
          </cell>
        </row>
        <row r="348">
          <cell r="A348">
            <v>6200</v>
          </cell>
          <cell r="B348" t="str">
            <v>MARKETING: MEALS &amp; RELATED EXP</v>
          </cell>
          <cell r="D348">
            <v>1941.29</v>
          </cell>
        </row>
        <row r="349">
          <cell r="A349">
            <v>6205</v>
          </cell>
          <cell r="B349" t="str">
            <v>TRAVEL ENTERTAINMENT</v>
          </cell>
          <cell r="D349">
            <v>251.21</v>
          </cell>
        </row>
        <row r="350">
          <cell r="A350">
            <v>6207</v>
          </cell>
          <cell r="B350" t="str">
            <v>TRAVEL OTHER</v>
          </cell>
          <cell r="D350">
            <v>361.63</v>
          </cell>
        </row>
        <row r="351">
          <cell r="A351">
            <v>6215</v>
          </cell>
          <cell r="B351" t="str">
            <v>FUEL</v>
          </cell>
          <cell r="D351">
            <v>19226.659999999996</v>
          </cell>
        </row>
        <row r="352">
          <cell r="A352">
            <v>6220</v>
          </cell>
          <cell r="B352" t="str">
            <v>AUTO REPAIR/TIRES</v>
          </cell>
          <cell r="D352">
            <v>2986.4700000000003</v>
          </cell>
        </row>
        <row r="353">
          <cell r="A353">
            <v>6225</v>
          </cell>
          <cell r="B353" t="str">
            <v>AUTO LICENSES</v>
          </cell>
          <cell r="D353">
            <v>329.76999999999992</v>
          </cell>
        </row>
        <row r="354">
          <cell r="A354">
            <v>6230</v>
          </cell>
          <cell r="B354" t="str">
            <v>OTHER TRANS EXPENSES</v>
          </cell>
          <cell r="D354">
            <v>5.24</v>
          </cell>
        </row>
        <row r="355">
          <cell r="A355">
            <v>6255</v>
          </cell>
          <cell r="B355" t="str">
            <v>TEST-WATER</v>
          </cell>
          <cell r="D355">
            <v>4530.1000000000004</v>
          </cell>
        </row>
        <row r="356">
          <cell r="A356">
            <v>6260</v>
          </cell>
          <cell r="B356" t="str">
            <v>TEST-EQUIP/CHEMICAL</v>
          </cell>
          <cell r="D356">
            <v>4223.9299999999994</v>
          </cell>
        </row>
        <row r="357">
          <cell r="A357">
            <v>6265</v>
          </cell>
          <cell r="B357" t="str">
            <v>TEST-SAFE WATER DRINKING</v>
          </cell>
          <cell r="D357">
            <v>0</v>
          </cell>
        </row>
        <row r="358">
          <cell r="A358">
            <v>6270</v>
          </cell>
          <cell r="B358" t="str">
            <v>TEST-SEWER</v>
          </cell>
          <cell r="D358">
            <v>10328.220000000001</v>
          </cell>
        </row>
        <row r="359">
          <cell r="A359">
            <v>6285</v>
          </cell>
          <cell r="B359" t="str">
            <v>WATER-MAINT SUPPLIES</v>
          </cell>
          <cell r="D359">
            <v>3086.0600000000004</v>
          </cell>
        </row>
        <row r="360">
          <cell r="A360">
            <v>6290</v>
          </cell>
          <cell r="B360" t="str">
            <v>WATER-MAINT REPAIRS</v>
          </cell>
          <cell r="D360">
            <v>832.8</v>
          </cell>
        </row>
        <row r="361">
          <cell r="A361">
            <v>6295</v>
          </cell>
          <cell r="B361" t="str">
            <v>WATER-MAIN BREAKS</v>
          </cell>
          <cell r="D361">
            <v>0</v>
          </cell>
        </row>
        <row r="362">
          <cell r="A362">
            <v>6300</v>
          </cell>
          <cell r="B362" t="str">
            <v>WATER-ELEC EQUIPT REPAIR</v>
          </cell>
          <cell r="D362">
            <v>0</v>
          </cell>
        </row>
        <row r="363">
          <cell r="A363">
            <v>6305</v>
          </cell>
          <cell r="B363" t="str">
            <v>WATER-PERMITS</v>
          </cell>
          <cell r="D363">
            <v>20.68</v>
          </cell>
        </row>
        <row r="364">
          <cell r="A364">
            <v>6310</v>
          </cell>
          <cell r="B364" t="str">
            <v>WATER-OTHER MAINT EXP</v>
          </cell>
          <cell r="D364">
            <v>2433.4</v>
          </cell>
        </row>
        <row r="365">
          <cell r="A365">
            <v>6320</v>
          </cell>
          <cell r="B365" t="str">
            <v>SEWER-MAINT SUPPLIES</v>
          </cell>
          <cell r="D365">
            <v>2469.54</v>
          </cell>
        </row>
        <row r="366">
          <cell r="A366">
            <v>6325</v>
          </cell>
          <cell r="B366" t="str">
            <v>SEWER-MAINT REPAIRS</v>
          </cell>
          <cell r="D366">
            <v>386</v>
          </cell>
        </row>
        <row r="367">
          <cell r="A367">
            <v>6330</v>
          </cell>
          <cell r="B367" t="str">
            <v>SEWER-MAIN BREAKS</v>
          </cell>
          <cell r="D367">
            <v>0</v>
          </cell>
        </row>
        <row r="368">
          <cell r="A368">
            <v>6335</v>
          </cell>
          <cell r="B368" t="str">
            <v>SEWER-ELEC EQUIPT REPAIR</v>
          </cell>
          <cell r="D368">
            <v>1000</v>
          </cell>
        </row>
        <row r="369">
          <cell r="A369">
            <v>6340</v>
          </cell>
          <cell r="B369" t="str">
            <v>SEWER-PERMITS</v>
          </cell>
          <cell r="D369">
            <v>7826.45</v>
          </cell>
        </row>
        <row r="370">
          <cell r="A370">
            <v>6345</v>
          </cell>
          <cell r="B370" t="str">
            <v>SEWER-OTHER MAINT EXP</v>
          </cell>
          <cell r="D370">
            <v>3336.7500000000005</v>
          </cell>
        </row>
        <row r="371">
          <cell r="A371">
            <v>6355</v>
          </cell>
          <cell r="B371" t="str">
            <v>DEFERRED MAINT EXPENSE</v>
          </cell>
          <cell r="D371">
            <v>13340</v>
          </cell>
        </row>
        <row r="372">
          <cell r="A372">
            <v>6360</v>
          </cell>
          <cell r="B372" t="str">
            <v>COMMUNICATION EXPENSE</v>
          </cell>
          <cell r="D372">
            <v>406.85</v>
          </cell>
        </row>
        <row r="373">
          <cell r="A373">
            <v>6370</v>
          </cell>
          <cell r="B373" t="str">
            <v>OPER CONTRACTED WORKERS</v>
          </cell>
          <cell r="D373">
            <v>0</v>
          </cell>
        </row>
        <row r="374">
          <cell r="A374">
            <v>6380</v>
          </cell>
          <cell r="B374" t="str">
            <v>REPAIRS &amp; MAINT-MAINT,LAND</v>
          </cell>
          <cell r="D374">
            <v>0</v>
          </cell>
        </row>
        <row r="375">
          <cell r="A375">
            <v>6385</v>
          </cell>
          <cell r="B375" t="str">
            <v>UNIFORMS</v>
          </cell>
          <cell r="D375">
            <v>1000.14</v>
          </cell>
        </row>
        <row r="376">
          <cell r="A376">
            <v>6390</v>
          </cell>
          <cell r="B376" t="str">
            <v>WEATHER/HURRICANE COSTS</v>
          </cell>
          <cell r="D376">
            <v>4931.1099999999997</v>
          </cell>
        </row>
        <row r="377">
          <cell r="A377">
            <v>6400</v>
          </cell>
          <cell r="B377" t="str">
            <v>SEWER RODDING</v>
          </cell>
          <cell r="D377">
            <v>0</v>
          </cell>
        </row>
        <row r="378">
          <cell r="A378">
            <v>6410</v>
          </cell>
          <cell r="B378" t="str">
            <v>SLUDGE HAULING</v>
          </cell>
          <cell r="D378">
            <v>82700</v>
          </cell>
        </row>
        <row r="379">
          <cell r="A379">
            <v>6445</v>
          </cell>
          <cell r="B379" t="str">
            <v>DEPREC-WATER PLANT</v>
          </cell>
          <cell r="D379">
            <v>0</v>
          </cell>
        </row>
        <row r="380">
          <cell r="A380">
            <v>6455</v>
          </cell>
          <cell r="B380" t="str">
            <v>DEPREC-STRUCT &amp; IMPRV SRC SUPPLY</v>
          </cell>
          <cell r="D380">
            <v>1220.54</v>
          </cell>
        </row>
        <row r="381">
          <cell r="A381">
            <v>6460</v>
          </cell>
          <cell r="B381" t="str">
            <v>DEPREC-STRUCT &amp; IMPRV WTP</v>
          </cell>
          <cell r="D381">
            <v>706.65000000000009</v>
          </cell>
        </row>
        <row r="382">
          <cell r="A382">
            <v>6470</v>
          </cell>
          <cell r="B382" t="str">
            <v>DEPREC-STRUCT &amp; IMPRV GEN</v>
          </cell>
          <cell r="D382">
            <v>2891.62</v>
          </cell>
        </row>
        <row r="383">
          <cell r="A383">
            <v>6485</v>
          </cell>
          <cell r="B383" t="str">
            <v>DEPREC-WELLS &amp; SPRINGS</v>
          </cell>
          <cell r="D383">
            <v>17538.809999999998</v>
          </cell>
        </row>
        <row r="384">
          <cell r="A384">
            <v>6495</v>
          </cell>
          <cell r="B384" t="str">
            <v>DEPREC-SUPPLY MAINS</v>
          </cell>
          <cell r="D384">
            <v>23.52</v>
          </cell>
        </row>
        <row r="385">
          <cell r="A385">
            <v>6500</v>
          </cell>
          <cell r="B385" t="str">
            <v>DEPREC-POWER GEN EQP</v>
          </cell>
          <cell r="D385">
            <v>41.76</v>
          </cell>
        </row>
        <row r="386">
          <cell r="A386">
            <v>6505</v>
          </cell>
          <cell r="B386" t="str">
            <v>DEPREC-ELEC PUMP EQP SRC PUMP</v>
          </cell>
          <cell r="D386">
            <v>66.17</v>
          </cell>
        </row>
        <row r="387">
          <cell r="A387">
            <v>6510</v>
          </cell>
          <cell r="B387" t="str">
            <v>DEPREC-ELEC PUMP EQP WTP</v>
          </cell>
          <cell r="D387">
            <v>2963.9900000000002</v>
          </cell>
        </row>
        <row r="388">
          <cell r="A388">
            <v>6515</v>
          </cell>
          <cell r="B388" t="str">
            <v>DEPREC-ELEC PUMP EQP TRANS</v>
          </cell>
          <cell r="D388">
            <v>163.15</v>
          </cell>
        </row>
        <row r="389">
          <cell r="A389">
            <v>6520</v>
          </cell>
          <cell r="B389" t="str">
            <v>DEPREC-WATER TREATMENT EQPT</v>
          </cell>
          <cell r="D389">
            <v>2448.67</v>
          </cell>
        </row>
        <row r="390">
          <cell r="A390">
            <v>6525</v>
          </cell>
          <cell r="B390" t="str">
            <v>DEPREC-DIST RESV &amp; STANDPIPES</v>
          </cell>
          <cell r="D390">
            <v>12836.96</v>
          </cell>
        </row>
        <row r="391">
          <cell r="A391">
            <v>6530</v>
          </cell>
          <cell r="B391" t="str">
            <v>DEPREC-TRANS &amp; DISTR MAINS</v>
          </cell>
          <cell r="D391">
            <v>24948.239999999998</v>
          </cell>
        </row>
        <row r="392">
          <cell r="A392">
            <v>6535</v>
          </cell>
          <cell r="B392" t="str">
            <v>DEPREC-SERVICE LINES</v>
          </cell>
          <cell r="D392">
            <v>2051.5100000000002</v>
          </cell>
        </row>
        <row r="393">
          <cell r="A393">
            <v>6540</v>
          </cell>
          <cell r="B393" t="str">
            <v>DEPREC-METERS</v>
          </cell>
          <cell r="D393">
            <v>7864.8400000000011</v>
          </cell>
        </row>
        <row r="394">
          <cell r="A394">
            <v>6545</v>
          </cell>
          <cell r="B394" t="str">
            <v>DEPREC-METER INSTALLS</v>
          </cell>
          <cell r="D394">
            <v>796.04</v>
          </cell>
        </row>
        <row r="395">
          <cell r="A395">
            <v>6550</v>
          </cell>
          <cell r="B395" t="str">
            <v>DEPREC-HYDRANTS</v>
          </cell>
          <cell r="D395">
            <v>3023</v>
          </cell>
        </row>
        <row r="396">
          <cell r="A396">
            <v>6580</v>
          </cell>
          <cell r="B396" t="str">
            <v>DEPREC-OFFICE STRUCTURE</v>
          </cell>
          <cell r="D396">
            <v>419.19000000000005</v>
          </cell>
        </row>
        <row r="397">
          <cell r="A397">
            <v>6585</v>
          </cell>
          <cell r="B397" t="str">
            <v>DEPREC-OFFICE FURN/EQPT</v>
          </cell>
          <cell r="D397">
            <v>572.96999999999991</v>
          </cell>
        </row>
        <row r="398">
          <cell r="A398">
            <v>6595</v>
          </cell>
          <cell r="B398" t="str">
            <v>DEPREC-TOOL SHOP &amp; MISC EQPT</v>
          </cell>
          <cell r="D398">
            <v>8231.6799999999985</v>
          </cell>
        </row>
        <row r="399">
          <cell r="A399">
            <v>6600</v>
          </cell>
          <cell r="B399" t="str">
            <v>DEPREC-LABORATORY EQUIPMENT</v>
          </cell>
          <cell r="D399">
            <v>28.86</v>
          </cell>
        </row>
        <row r="400">
          <cell r="A400">
            <v>6605</v>
          </cell>
          <cell r="B400" t="str">
            <v>DEPREC-POWER OPERATED EQUI</v>
          </cell>
          <cell r="D400">
            <v>363.1</v>
          </cell>
        </row>
        <row r="401">
          <cell r="A401">
            <v>6610</v>
          </cell>
          <cell r="B401" t="str">
            <v>DEPREC-COMMUNICATION EQPT</v>
          </cell>
          <cell r="D401">
            <v>1028.57</v>
          </cell>
        </row>
        <row r="402">
          <cell r="A402">
            <v>6640</v>
          </cell>
          <cell r="B402" t="str">
            <v>DEPREC-ORGANIZATION</v>
          </cell>
          <cell r="D402">
            <v>0</v>
          </cell>
        </row>
        <row r="403">
          <cell r="A403">
            <v>6660</v>
          </cell>
          <cell r="B403" t="str">
            <v>DEPREC-STRUCT/IMPRV PUMP</v>
          </cell>
          <cell r="D403">
            <v>3137.96</v>
          </cell>
        </row>
        <row r="404">
          <cell r="A404">
            <v>6665</v>
          </cell>
          <cell r="B404" t="str">
            <v>DEPREC-STRUCT/IMPRV TREAT</v>
          </cell>
          <cell r="D404">
            <v>784.97</v>
          </cell>
        </row>
        <row r="405">
          <cell r="A405">
            <v>6680</v>
          </cell>
          <cell r="B405" t="str">
            <v>DEPREC-STRUCT/IMPRV GEN PLT</v>
          </cell>
          <cell r="D405">
            <v>2215.7800000000002</v>
          </cell>
        </row>
        <row r="406">
          <cell r="A406">
            <v>6695</v>
          </cell>
          <cell r="B406" t="str">
            <v>DEPREC-POWER GEN EQUIP TRE</v>
          </cell>
          <cell r="D406">
            <v>8.01</v>
          </cell>
        </row>
        <row r="407">
          <cell r="A407">
            <v>6710</v>
          </cell>
          <cell r="B407" t="str">
            <v>DEPREC-SEWER FORCE MAIN/SRVC</v>
          </cell>
          <cell r="D407">
            <v>1206.1199999999999</v>
          </cell>
        </row>
        <row r="408">
          <cell r="A408">
            <v>6715</v>
          </cell>
          <cell r="B408" t="str">
            <v>DEPREC-SEWER GRAVITY MAIN/MANH</v>
          </cell>
          <cell r="D408">
            <v>36413.360000000001</v>
          </cell>
        </row>
        <row r="409">
          <cell r="A409">
            <v>6717</v>
          </cell>
          <cell r="B409" t="str">
            <v>DEPREC-MANHOLES</v>
          </cell>
          <cell r="D409">
            <v>29.669999999999998</v>
          </cell>
        </row>
        <row r="410">
          <cell r="A410">
            <v>6725</v>
          </cell>
          <cell r="B410" t="str">
            <v>DEPREC-SERVICES TO CUSTOME</v>
          </cell>
          <cell r="D410">
            <v>200.76</v>
          </cell>
        </row>
        <row r="411">
          <cell r="A411">
            <v>6730</v>
          </cell>
          <cell r="B411" t="str">
            <v>DEPREC-FLOW MEASURE DEVICE</v>
          </cell>
          <cell r="D411">
            <v>15.27</v>
          </cell>
        </row>
        <row r="412">
          <cell r="A412">
            <v>6745</v>
          </cell>
          <cell r="B412" t="str">
            <v>DEPREC-PUMP EQP PUMP PLT</v>
          </cell>
          <cell r="D412">
            <v>250.93</v>
          </cell>
        </row>
        <row r="413">
          <cell r="A413">
            <v>6760</v>
          </cell>
          <cell r="B413" t="str">
            <v>DEPREC-TREAT/DISP EQUIP LA</v>
          </cell>
          <cell r="D413">
            <v>7991.64</v>
          </cell>
        </row>
        <row r="414">
          <cell r="A414">
            <v>6765</v>
          </cell>
          <cell r="B414" t="str">
            <v>DEPREC-TREAT/DISP EQ TRT PLT</v>
          </cell>
          <cell r="D414">
            <v>65921.95</v>
          </cell>
        </row>
        <row r="415">
          <cell r="A415">
            <v>6775</v>
          </cell>
          <cell r="B415" t="str">
            <v>DEPREC-PLANT SEWERS TRTMT</v>
          </cell>
          <cell r="D415">
            <v>631.17999999999995</v>
          </cell>
        </row>
        <row r="416">
          <cell r="A416">
            <v>6780</v>
          </cell>
          <cell r="B416" t="str">
            <v>DEPREC-PLANT SEWERS RCLM W</v>
          </cell>
          <cell r="D416">
            <v>0</v>
          </cell>
        </row>
        <row r="417">
          <cell r="A417">
            <v>6795</v>
          </cell>
          <cell r="B417" t="str">
            <v>DEPREC-OTHER PLT COLLECTIO</v>
          </cell>
          <cell r="D417">
            <v>36.24</v>
          </cell>
        </row>
        <row r="418">
          <cell r="A418">
            <v>6800</v>
          </cell>
          <cell r="B418" t="str">
            <v>DEPREC-OTHER PLT PUMP</v>
          </cell>
          <cell r="D418">
            <v>168.01999999999998</v>
          </cell>
        </row>
        <row r="419">
          <cell r="A419">
            <v>6805</v>
          </cell>
          <cell r="B419" t="str">
            <v>DEPREC-OTHER PLT TREATMENT</v>
          </cell>
          <cell r="D419">
            <v>25.14</v>
          </cell>
        </row>
        <row r="420">
          <cell r="A420">
            <v>6825</v>
          </cell>
          <cell r="B420" t="str">
            <v>DEPREC-OFFICE FURN/EQPT</v>
          </cell>
          <cell r="D420">
            <v>48.519999999999996</v>
          </cell>
        </row>
        <row r="421">
          <cell r="A421">
            <v>6830</v>
          </cell>
          <cell r="B421" t="str">
            <v>DEPREC-STORES EQUIPMENT</v>
          </cell>
          <cell r="D421">
            <v>3.46</v>
          </cell>
        </row>
        <row r="422">
          <cell r="A422">
            <v>6835</v>
          </cell>
          <cell r="B422" t="str">
            <v>DEPREC-TOOL SHOP &amp; MISC EQPT</v>
          </cell>
          <cell r="D422">
            <v>1032.3599999999999</v>
          </cell>
        </row>
        <row r="423">
          <cell r="A423">
            <v>6840</v>
          </cell>
          <cell r="B423" t="str">
            <v>DEPREC-LABORATORY EQPT</v>
          </cell>
          <cell r="D423">
            <v>166.43</v>
          </cell>
        </row>
        <row r="424">
          <cell r="A424">
            <v>6845</v>
          </cell>
          <cell r="B424" t="str">
            <v>DEPREC-POWER OPERATED EQUI</v>
          </cell>
          <cell r="D424">
            <v>430.63</v>
          </cell>
        </row>
        <row r="425">
          <cell r="A425">
            <v>6850</v>
          </cell>
          <cell r="B425" t="str">
            <v>DEPREC-COMMUNICATION EQPT</v>
          </cell>
          <cell r="D425">
            <v>1.32</v>
          </cell>
        </row>
        <row r="426">
          <cell r="A426">
            <v>6860</v>
          </cell>
          <cell r="B426" t="str">
            <v>DEPREC-OTHER TANG PLT SEWE</v>
          </cell>
          <cell r="D426">
            <v>92.64</v>
          </cell>
        </row>
        <row r="427">
          <cell r="A427">
            <v>6890</v>
          </cell>
          <cell r="B427" t="str">
            <v>DEPREC-REUSE TRANSM / DIST</v>
          </cell>
          <cell r="D427">
            <v>18.239999999999998</v>
          </cell>
        </row>
        <row r="428">
          <cell r="A428">
            <v>6905</v>
          </cell>
          <cell r="B428" t="str">
            <v>DEPREC-AUTO TRANS</v>
          </cell>
          <cell r="D428">
            <v>10784.09</v>
          </cell>
        </row>
        <row r="429">
          <cell r="A429">
            <v>6920</v>
          </cell>
          <cell r="B429" t="str">
            <v>DEPREC-COMPUTER</v>
          </cell>
          <cell r="D429">
            <v>38377.43</v>
          </cell>
        </row>
        <row r="430">
          <cell r="A430">
            <v>6960</v>
          </cell>
          <cell r="B430" t="str">
            <v>AMORT OF UTIL PAA-WATER</v>
          </cell>
          <cell r="D430">
            <v>-36068.880000000005</v>
          </cell>
        </row>
        <row r="431">
          <cell r="A431">
            <v>6965</v>
          </cell>
          <cell r="B431" t="str">
            <v>AMORT OF UTIL PAA-SEWER</v>
          </cell>
          <cell r="D431">
            <v>-37004.519999999997</v>
          </cell>
        </row>
        <row r="432">
          <cell r="A432">
            <v>6985</v>
          </cell>
          <cell r="B432" t="str">
            <v>AMORT EXP-CIA-WATER</v>
          </cell>
          <cell r="D432">
            <v>0</v>
          </cell>
        </row>
        <row r="433">
          <cell r="A433">
            <v>7160</v>
          </cell>
          <cell r="B433" t="str">
            <v>AMORT-OTHER TANGIBLE PLT WATER</v>
          </cell>
          <cell r="D433">
            <v>0</v>
          </cell>
        </row>
        <row r="434">
          <cell r="A434">
            <v>7165</v>
          </cell>
          <cell r="B434" t="str">
            <v>AMORT-WATER-TAP</v>
          </cell>
          <cell r="D434">
            <v>0</v>
          </cell>
        </row>
        <row r="435">
          <cell r="A435">
            <v>7180</v>
          </cell>
          <cell r="B435" t="str">
            <v>AMORT-WTR PLT MOD FEE</v>
          </cell>
          <cell r="D435">
            <v>0</v>
          </cell>
        </row>
        <row r="436">
          <cell r="A436">
            <v>7185</v>
          </cell>
          <cell r="B436" t="str">
            <v>AMORT-WTR PLT MTR FEE</v>
          </cell>
          <cell r="D436">
            <v>0</v>
          </cell>
        </row>
        <row r="437">
          <cell r="A437">
            <v>7205</v>
          </cell>
          <cell r="B437" t="str">
            <v>AMORT-ORGANIZATION</v>
          </cell>
          <cell r="D437">
            <v>0</v>
          </cell>
        </row>
        <row r="438">
          <cell r="A438">
            <v>7245</v>
          </cell>
          <cell r="B438" t="str">
            <v>AMORT-STRUCT/IMPRV GEN PLT</v>
          </cell>
          <cell r="D438">
            <v>0</v>
          </cell>
        </row>
        <row r="439">
          <cell r="A439">
            <v>7430</v>
          </cell>
          <cell r="B439" t="str">
            <v>AMORT-SEWER-TAP</v>
          </cell>
          <cell r="D439">
            <v>0</v>
          </cell>
        </row>
        <row r="440">
          <cell r="A440">
            <v>7445</v>
          </cell>
          <cell r="B440" t="str">
            <v>AMORT-SWR PLT MOD FEE</v>
          </cell>
          <cell r="D440">
            <v>0</v>
          </cell>
        </row>
        <row r="441">
          <cell r="A441">
            <v>7510</v>
          </cell>
          <cell r="B441" t="str">
            <v>FICA EXPENSE</v>
          </cell>
          <cell r="D441">
            <v>16258.890000000001</v>
          </cell>
        </row>
        <row r="442">
          <cell r="A442">
            <v>7515</v>
          </cell>
          <cell r="B442" t="str">
            <v>FEDERAL UNEMPLOYMENT TAX</v>
          </cell>
          <cell r="D442">
            <v>193.09000000000006</v>
          </cell>
        </row>
        <row r="443">
          <cell r="A443">
            <v>7520</v>
          </cell>
          <cell r="B443" t="str">
            <v>STATE UNEMPLOYMENT TAX</v>
          </cell>
          <cell r="D443">
            <v>3467.9400000000005</v>
          </cell>
        </row>
        <row r="444">
          <cell r="A444">
            <v>7535</v>
          </cell>
          <cell r="B444" t="str">
            <v>FRANCHISE TAX</v>
          </cell>
          <cell r="D444">
            <v>7047.25</v>
          </cell>
        </row>
        <row r="445">
          <cell r="A445">
            <v>7540</v>
          </cell>
          <cell r="B445" t="str">
            <v>GROSS RECEIPTS TAX</v>
          </cell>
          <cell r="D445">
            <v>0</v>
          </cell>
        </row>
        <row r="446">
          <cell r="A446">
            <v>7545</v>
          </cell>
          <cell r="B446" t="str">
            <v>PERSONAL PROPERTY/ICT TAX</v>
          </cell>
          <cell r="D446">
            <v>0</v>
          </cell>
        </row>
        <row r="447">
          <cell r="A447">
            <v>7550</v>
          </cell>
          <cell r="B447" t="str">
            <v>PROPERTY/OTHER GENERAL TAX</v>
          </cell>
          <cell r="D447">
            <v>971.42000000000007</v>
          </cell>
        </row>
        <row r="448">
          <cell r="A448">
            <v>7555</v>
          </cell>
          <cell r="B448" t="str">
            <v>REAL ESTATE TAX</v>
          </cell>
          <cell r="D448">
            <v>20062.27</v>
          </cell>
        </row>
        <row r="449">
          <cell r="A449">
            <v>7560</v>
          </cell>
          <cell r="B449" t="str">
            <v>SALES/USE TAX EXPENSE</v>
          </cell>
          <cell r="D449">
            <v>0</v>
          </cell>
        </row>
        <row r="450">
          <cell r="A450">
            <v>7570</v>
          </cell>
          <cell r="B450" t="str">
            <v>UTILITY/COMMISSION TAX</v>
          </cell>
          <cell r="D450">
            <v>8116.15</v>
          </cell>
        </row>
        <row r="451">
          <cell r="A451">
            <v>7595</v>
          </cell>
          <cell r="B451" t="str">
            <v>DEF INCOME TAX-FEDERAL</v>
          </cell>
          <cell r="D451">
            <v>7292.94</v>
          </cell>
        </row>
        <row r="452">
          <cell r="A452">
            <v>7600</v>
          </cell>
          <cell r="B452" t="str">
            <v>DEF INCOME TAXES-STATE</v>
          </cell>
          <cell r="D452">
            <v>2436.58</v>
          </cell>
        </row>
        <row r="453">
          <cell r="A453">
            <v>7605</v>
          </cell>
          <cell r="B453" t="str">
            <v>INCOME TAXES-FEDERAL</v>
          </cell>
          <cell r="D453">
            <v>-12543.66</v>
          </cell>
        </row>
        <row r="454">
          <cell r="A454">
            <v>7610</v>
          </cell>
          <cell r="B454" t="str">
            <v>INCOME TAXES-STATE</v>
          </cell>
          <cell r="D454">
            <v>0</v>
          </cell>
        </row>
        <row r="455">
          <cell r="A455">
            <v>7660</v>
          </cell>
          <cell r="B455" t="str">
            <v>MISCELLANEOUS EXP NON-UTIL</v>
          </cell>
          <cell r="D455">
            <v>0</v>
          </cell>
        </row>
        <row r="456">
          <cell r="A456">
            <v>7685</v>
          </cell>
          <cell r="B456" t="str">
            <v>INTEREST INCOME</v>
          </cell>
          <cell r="D456">
            <v>0</v>
          </cell>
        </row>
        <row r="457">
          <cell r="A457">
            <v>7690</v>
          </cell>
          <cell r="B457" t="str">
            <v>SALE OF EQUIPMENT</v>
          </cell>
          <cell r="D457">
            <v>0</v>
          </cell>
        </row>
        <row r="458">
          <cell r="A458">
            <v>7691</v>
          </cell>
          <cell r="B458" t="str">
            <v>NET BOOK VALUE-DISPOSAL</v>
          </cell>
          <cell r="D458">
            <v>0</v>
          </cell>
        </row>
        <row r="459">
          <cell r="A459">
            <v>7710</v>
          </cell>
          <cell r="B459" t="str">
            <v>INTEREST EXPENSE-INTERCO</v>
          </cell>
          <cell r="D459">
            <v>166860</v>
          </cell>
        </row>
        <row r="460">
          <cell r="A460">
            <v>7735</v>
          </cell>
          <cell r="B460" t="str">
            <v>S/T INT EXP CUSTOMERS DEP</v>
          </cell>
          <cell r="D460">
            <v>685</v>
          </cell>
        </row>
        <row r="461">
          <cell r="A461">
            <v>7750</v>
          </cell>
          <cell r="B461" t="str">
            <v>INTEREST DURING CONSTRUCTION</v>
          </cell>
          <cell r="D461">
            <v>-1769.33</v>
          </cell>
        </row>
        <row r="462">
          <cell r="A462">
            <v>7765</v>
          </cell>
          <cell r="B462" t="str">
            <v>SALE OF UTILITY PROPERTY</v>
          </cell>
          <cell r="D462">
            <v>-1979.4699999999998</v>
          </cell>
        </row>
        <row r="463">
          <cell r="D463">
            <v>0</v>
          </cell>
        </row>
      </sheetData>
      <sheetData sheetId="50"/>
      <sheetData sheetId="51">
        <row r="3">
          <cell r="C3" t="str">
            <v>Penn Estates Utilities, Inc.</v>
          </cell>
        </row>
        <row r="5">
          <cell r="C5" t="str">
            <v>Docket No. R-2013-2370455</v>
          </cell>
        </row>
        <row r="7">
          <cell r="C7">
            <v>41364</v>
          </cell>
        </row>
        <row r="11">
          <cell r="C11">
            <v>1610.5</v>
          </cell>
          <cell r="D11">
            <v>0.50085523246773445</v>
          </cell>
        </row>
        <row r="12">
          <cell r="C12">
            <v>1605</v>
          </cell>
          <cell r="D12">
            <v>0.49914476753226561</v>
          </cell>
        </row>
        <row r="13">
          <cell r="C13">
            <v>3215.5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668">
          <cell r="B668" t="str">
            <v>CUSTOMERS</v>
          </cell>
          <cell r="C668">
            <v>1610.5</v>
          </cell>
          <cell r="D668">
            <v>1605</v>
          </cell>
          <cell r="E668">
            <v>3215.5</v>
          </cell>
          <cell r="F668">
            <v>0.50085523246773445</v>
          </cell>
          <cell r="G668">
            <v>0.49914476753226561</v>
          </cell>
          <cell r="H668">
            <v>1</v>
          </cell>
        </row>
        <row r="669">
          <cell r="B669" t="str">
            <v>REVENUES</v>
          </cell>
          <cell r="C669">
            <v>-588480.45999999985</v>
          </cell>
          <cell r="D669">
            <v>-768089.07000000007</v>
          </cell>
          <cell r="E669">
            <v>-1356569.5299999998</v>
          </cell>
          <cell r="F669">
            <v>0.43380044073376756</v>
          </cell>
          <cell r="G669">
            <v>0.56619955926623255</v>
          </cell>
          <cell r="H669">
            <v>1</v>
          </cell>
        </row>
        <row r="670">
          <cell r="B670" t="str">
            <v>PLANT IN SERVICE</v>
          </cell>
          <cell r="C670">
            <v>4420560.3599999985</v>
          </cell>
          <cell r="D670">
            <v>6038489.2300000014</v>
          </cell>
          <cell r="E670">
            <v>10459049.59</v>
          </cell>
          <cell r="F670">
            <v>0.42265411612796439</v>
          </cell>
          <cell r="G670">
            <v>0.57734588387203556</v>
          </cell>
          <cell r="H670">
            <v>1</v>
          </cell>
        </row>
        <row r="671">
          <cell r="B671" t="str">
            <v>NET PLANT</v>
          </cell>
          <cell r="C671">
            <v>2758374.7799999984</v>
          </cell>
          <cell r="D671">
            <v>3897186.930000002</v>
          </cell>
          <cell r="E671">
            <v>6655561.7100000009</v>
          </cell>
          <cell r="F671">
            <v>0.41444657869455742</v>
          </cell>
          <cell r="G671">
            <v>0.58555342130544252</v>
          </cell>
          <cell r="H671">
            <v>1</v>
          </cell>
        </row>
        <row r="672">
          <cell r="B672" t="str">
            <v>DEFERRED MAINTENANCE</v>
          </cell>
          <cell r="C672">
            <v>57001.592741408807</v>
          </cell>
          <cell r="D672">
            <v>56806.927258591211</v>
          </cell>
          <cell r="E672">
            <v>113808.52000000002</v>
          </cell>
          <cell r="F672">
            <v>0.50085523246773433</v>
          </cell>
          <cell r="G672">
            <v>0.49914476753226561</v>
          </cell>
          <cell r="H672">
            <v>1</v>
          </cell>
        </row>
        <row r="673">
          <cell r="B673" t="str">
            <v>CIAC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CAP STRUCTURE</v>
          </cell>
          <cell r="C674">
            <v>1837119.9887590921</v>
          </cell>
          <cell r="D674">
            <v>2503127.3328549638</v>
          </cell>
          <cell r="E674">
            <v>4340247.3216140559</v>
          </cell>
          <cell r="F674">
            <v>0.42327541557606491</v>
          </cell>
          <cell r="G674">
            <v>0.57672458442393515</v>
          </cell>
          <cell r="H67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tabSelected="1" view="pageBreakPreview" zoomScaleNormal="100" zoomScaleSheetLayoutView="100" workbookViewId="0">
      <selection activeCell="E14" sqref="E14"/>
    </sheetView>
  </sheetViews>
  <sheetFormatPr defaultRowHeight="12.75"/>
  <cols>
    <col min="1" max="1" width="6.5" style="2" customWidth="1"/>
    <col min="2" max="2" width="2.625" style="2" customWidth="1"/>
    <col min="3" max="3" width="8.625" style="2" customWidth="1"/>
    <col min="4" max="4" width="2.625" style="2" customWidth="1"/>
    <col min="5" max="5" width="44" style="2" customWidth="1"/>
    <col min="6" max="6" width="2.625" style="2" customWidth="1"/>
    <col min="7" max="7" width="11.5" style="2" customWidth="1"/>
    <col min="8" max="8" width="2.625" style="2" customWidth="1"/>
    <col min="9" max="9" width="11.375" style="2" customWidth="1"/>
    <col min="10" max="10" width="2.625" style="2" customWidth="1"/>
    <col min="11" max="11" width="10.125" style="2" bestFit="1" customWidth="1"/>
    <col min="12" max="12" width="2.625" style="2" customWidth="1"/>
    <col min="13" max="16384" width="9" style="2"/>
  </cols>
  <sheetData>
    <row r="1" spans="1:13" s="1" customFormat="1">
      <c r="A1" s="1" t="s">
        <v>559</v>
      </c>
      <c r="C1" s="2"/>
      <c r="D1" s="2"/>
      <c r="G1" s="2"/>
      <c r="H1" s="2"/>
      <c r="I1" s="2"/>
      <c r="J1" s="2"/>
      <c r="L1" s="3" t="s">
        <v>560</v>
      </c>
    </row>
    <row r="2" spans="1:13" s="1" customFormat="1">
      <c r="A2" s="1" t="s">
        <v>0</v>
      </c>
      <c r="C2" s="2"/>
      <c r="D2" s="2"/>
      <c r="G2" s="2"/>
      <c r="H2" s="2"/>
      <c r="I2" s="2"/>
      <c r="J2" s="2"/>
      <c r="K2" s="2"/>
      <c r="L2" s="4"/>
      <c r="M2" s="4"/>
    </row>
    <row r="3" spans="1:13" s="1" customFormat="1">
      <c r="A3" s="29">
        <v>41274</v>
      </c>
      <c r="B3" s="29"/>
      <c r="C3" s="29"/>
      <c r="D3" s="29"/>
      <c r="E3" s="29"/>
      <c r="G3" s="2"/>
      <c r="H3" s="2"/>
      <c r="I3" s="2"/>
      <c r="J3" s="2"/>
      <c r="K3" s="2"/>
      <c r="L3" s="4"/>
      <c r="M3" s="4"/>
    </row>
    <row r="4" spans="1:13" s="1" customFormat="1">
      <c r="C4" s="2"/>
      <c r="D4" s="2"/>
      <c r="E4" s="2"/>
      <c r="F4" s="2"/>
      <c r="G4" s="2"/>
      <c r="H4" s="2"/>
      <c r="I4" s="2"/>
      <c r="J4" s="2"/>
      <c r="K4" s="2"/>
      <c r="L4" s="4"/>
      <c r="M4" s="4"/>
    </row>
    <row r="5" spans="1:13" ht="95.25" customHeight="1">
      <c r="A5" s="5" t="s">
        <v>1</v>
      </c>
      <c r="C5" s="5" t="s">
        <v>2</v>
      </c>
      <c r="D5" s="6"/>
      <c r="E5" s="5" t="s">
        <v>3</v>
      </c>
      <c r="F5" s="6"/>
      <c r="G5" s="5" t="s">
        <v>549</v>
      </c>
      <c r="H5" s="7" t="s">
        <v>4</v>
      </c>
      <c r="I5" s="5" t="s">
        <v>550</v>
      </c>
      <c r="J5" s="7" t="s">
        <v>5</v>
      </c>
      <c r="K5" s="5" t="s">
        <v>6</v>
      </c>
      <c r="L5" s="8" t="s">
        <v>7</v>
      </c>
      <c r="M5" s="8"/>
    </row>
    <row r="6" spans="1:13" s="1" customFormat="1">
      <c r="A6" s="9">
        <v>1</v>
      </c>
      <c r="C6" s="10">
        <v>5630</v>
      </c>
      <c r="D6" s="2"/>
      <c r="E6" s="2" t="s">
        <v>8</v>
      </c>
      <c r="F6" s="2"/>
      <c r="G6" s="11">
        <f>SUMIF('2012'!G:G,'wp b1-2012'!C6,'2012'!K:K)</f>
        <v>573961.37</v>
      </c>
      <c r="H6" s="12"/>
      <c r="I6" s="13"/>
      <c r="J6" s="13"/>
      <c r="K6" s="13"/>
      <c r="L6" s="8"/>
      <c r="M6" s="4"/>
    </row>
    <row r="7" spans="1:13">
      <c r="A7" s="9">
        <v>2</v>
      </c>
      <c r="C7" s="10">
        <v>5635</v>
      </c>
      <c r="E7" s="2" t="s">
        <v>9</v>
      </c>
      <c r="G7" s="28">
        <f>SUMIF('2012'!G:G,'wp b1-2012'!C7,'2012'!K:K)</f>
        <v>131369.94</v>
      </c>
      <c r="H7" s="12"/>
      <c r="I7" s="13"/>
      <c r="J7" s="13"/>
      <c r="K7" s="13"/>
      <c r="L7" s="14"/>
      <c r="M7" s="8"/>
    </row>
    <row r="8" spans="1:13">
      <c r="A8" s="9">
        <v>3</v>
      </c>
      <c r="C8" s="10">
        <v>5640</v>
      </c>
      <c r="E8" s="2" t="s">
        <v>10</v>
      </c>
      <c r="G8" s="28">
        <f>SUMIF('2012'!G:G,'wp b1-2012'!C8,'2012'!K:K)</f>
        <v>0</v>
      </c>
      <c r="H8" s="12"/>
      <c r="I8" s="13"/>
      <c r="J8" s="13"/>
      <c r="K8" s="13"/>
      <c r="L8" s="15"/>
      <c r="M8" s="8"/>
    </row>
    <row r="9" spans="1:13">
      <c r="A9" s="9">
        <v>4</v>
      </c>
      <c r="C9" s="10">
        <v>5645</v>
      </c>
      <c r="E9" s="2" t="s">
        <v>11</v>
      </c>
      <c r="G9" s="28">
        <f>SUMIF('2012'!G:G,'wp b1-2012'!C9,'2012'!K:K)</f>
        <v>-864246.86</v>
      </c>
      <c r="H9" s="12"/>
      <c r="I9" s="13"/>
      <c r="J9" s="13"/>
      <c r="K9" s="13"/>
      <c r="L9" s="15"/>
      <c r="M9" s="8"/>
    </row>
    <row r="10" spans="1:13">
      <c r="A10" s="9">
        <v>5</v>
      </c>
      <c r="C10" s="10">
        <v>5650</v>
      </c>
      <c r="E10" s="2" t="s">
        <v>12</v>
      </c>
      <c r="G10" s="28">
        <f>SUMIF('2012'!G:G,'wp b1-2012'!C10,'2012'!K:K)</f>
        <v>15294.42</v>
      </c>
      <c r="H10" s="12"/>
      <c r="I10" s="13"/>
      <c r="J10" s="13"/>
      <c r="K10" s="13"/>
      <c r="L10" s="15"/>
      <c r="M10" s="8"/>
    </row>
    <row r="11" spans="1:13">
      <c r="A11" s="9">
        <v>6</v>
      </c>
      <c r="C11" s="10">
        <v>5655</v>
      </c>
      <c r="E11" s="2" t="s">
        <v>13</v>
      </c>
      <c r="G11" s="28">
        <f>SUMIF('2012'!G:G,'wp b1-2012'!C11,'2012'!K:K)</f>
        <v>3233625.57</v>
      </c>
      <c r="H11" s="12"/>
      <c r="I11" s="13"/>
      <c r="J11" s="13"/>
      <c r="K11" s="13"/>
      <c r="L11" s="15"/>
      <c r="M11" s="8"/>
    </row>
    <row r="12" spans="1:13" ht="13.5" thickBot="1">
      <c r="A12" s="9">
        <v>7</v>
      </c>
      <c r="C12" s="16"/>
      <c r="D12" s="13"/>
      <c r="E12" s="17" t="s">
        <v>14</v>
      </c>
      <c r="F12" s="17"/>
      <c r="G12" s="18">
        <f>SUM(G6:G11)</f>
        <v>3090004.44</v>
      </c>
      <c r="H12" s="19"/>
      <c r="I12" s="20">
        <v>413</v>
      </c>
      <c r="J12" s="20"/>
      <c r="K12" s="11">
        <f>G12/I12</f>
        <v>7481.8509443099274</v>
      </c>
      <c r="L12" s="15"/>
      <c r="M12" s="8"/>
    </row>
    <row r="13" spans="1:13" ht="13.5" thickTop="1">
      <c r="A13" s="9"/>
      <c r="C13" s="16"/>
      <c r="D13" s="13"/>
      <c r="E13" s="21"/>
      <c r="F13" s="21"/>
      <c r="G13" s="22"/>
      <c r="H13" s="22"/>
      <c r="I13" s="13"/>
      <c r="J13" s="13"/>
      <c r="K13" s="13"/>
      <c r="L13" s="15"/>
      <c r="M13" s="8"/>
    </row>
    <row r="14" spans="1:13">
      <c r="A14" s="9">
        <v>8</v>
      </c>
      <c r="C14" s="10">
        <v>5660</v>
      </c>
      <c r="E14" s="2" t="s">
        <v>15</v>
      </c>
      <c r="G14" s="11">
        <f>SUMIF('2012'!G:G,'wp b1-2012'!C14,'2012'!K:K)</f>
        <v>28222.79</v>
      </c>
      <c r="H14" s="12"/>
      <c r="I14" s="13"/>
      <c r="J14" s="13"/>
      <c r="K14" s="13"/>
      <c r="L14" s="23"/>
      <c r="M14" s="8"/>
    </row>
    <row r="15" spans="1:13">
      <c r="A15" s="9">
        <v>9</v>
      </c>
      <c r="C15" s="10">
        <v>5670</v>
      </c>
      <c r="E15" s="2" t="s">
        <v>16</v>
      </c>
      <c r="G15" s="28">
        <f>SUMIF('2012'!G:G,'wp b1-2012'!C15,'2012'!K:K)</f>
        <v>187547.14</v>
      </c>
      <c r="H15" s="12"/>
      <c r="I15" s="13"/>
      <c r="J15" s="13"/>
      <c r="K15" s="13"/>
      <c r="L15" s="24"/>
      <c r="M15" s="8"/>
    </row>
    <row r="16" spans="1:13">
      <c r="A16" s="9">
        <v>10</v>
      </c>
      <c r="C16" s="10">
        <v>5675</v>
      </c>
      <c r="E16" s="2" t="s">
        <v>17</v>
      </c>
      <c r="G16" s="28">
        <f>SUMIF('2012'!G:G,'wp b1-2012'!C16,'2012'!K:K)</f>
        <v>-22819.02</v>
      </c>
      <c r="H16" s="12"/>
      <c r="I16" s="13"/>
      <c r="J16" s="13"/>
      <c r="K16" s="13"/>
      <c r="L16" s="15"/>
      <c r="M16" s="8"/>
    </row>
    <row r="17" spans="1:13">
      <c r="A17" s="9">
        <v>11</v>
      </c>
      <c r="C17" s="10">
        <v>5680</v>
      </c>
      <c r="E17" s="2" t="s">
        <v>18</v>
      </c>
      <c r="G17" s="28">
        <f>SUMIF('2012'!G:G,'wp b1-2012'!C17,'2012'!K:K)</f>
        <v>-14443.13</v>
      </c>
      <c r="H17" s="12"/>
      <c r="I17" s="13"/>
      <c r="J17" s="13"/>
      <c r="K17" s="13"/>
      <c r="L17" s="15"/>
      <c r="M17" s="8"/>
    </row>
    <row r="18" spans="1:13">
      <c r="A18" s="9">
        <v>12</v>
      </c>
      <c r="C18" s="10">
        <v>5685</v>
      </c>
      <c r="E18" s="2" t="s">
        <v>19</v>
      </c>
      <c r="G18" s="28">
        <f>SUMIF('2012'!G:G,'wp b1-2012'!C18,'2012'!K:K)</f>
        <v>0</v>
      </c>
      <c r="H18" s="12"/>
      <c r="I18" s="13"/>
      <c r="J18" s="13"/>
      <c r="K18" s="13"/>
      <c r="L18" s="15"/>
      <c r="M18" s="8"/>
    </row>
    <row r="19" spans="1:13">
      <c r="A19" s="9">
        <v>13</v>
      </c>
      <c r="C19" s="10">
        <v>5690</v>
      </c>
      <c r="E19" s="2" t="s">
        <v>20</v>
      </c>
      <c r="G19" s="28">
        <f>SUMIF('2012'!G:G,'wp b1-2012'!C19,'2012'!K:K)</f>
        <v>8797.18</v>
      </c>
      <c r="H19" s="12"/>
      <c r="I19" s="13"/>
      <c r="J19" s="13"/>
      <c r="K19" s="13"/>
      <c r="L19" s="15"/>
      <c r="M19" s="8"/>
    </row>
    <row r="20" spans="1:13" ht="13.5" thickBot="1">
      <c r="A20" s="9">
        <v>14</v>
      </c>
      <c r="C20" s="13"/>
      <c r="D20" s="13"/>
      <c r="E20" s="17" t="s">
        <v>21</v>
      </c>
      <c r="F20" s="17"/>
      <c r="G20" s="18">
        <f>SUM(G14:G19)</f>
        <v>187304.96000000002</v>
      </c>
      <c r="H20" s="19"/>
      <c r="I20" s="20">
        <v>413</v>
      </c>
      <c r="J20" s="20"/>
      <c r="K20" s="11">
        <f>G20/I20</f>
        <v>453.52290556900732</v>
      </c>
      <c r="L20" s="15"/>
      <c r="M20" s="8"/>
    </row>
    <row r="21" spans="1:13" ht="13.5" thickTop="1">
      <c r="C21" s="13"/>
      <c r="D21" s="13"/>
      <c r="E21" s="21"/>
      <c r="F21" s="21"/>
      <c r="G21" s="13"/>
      <c r="H21" s="13"/>
      <c r="I21" s="13"/>
      <c r="J21" s="13"/>
      <c r="K21" s="13"/>
      <c r="L21" s="15"/>
      <c r="M21" s="8"/>
    </row>
    <row r="22" spans="1:13">
      <c r="L22" s="23"/>
      <c r="M22" s="8"/>
    </row>
    <row r="23" spans="1:13">
      <c r="D23" s="2" t="s">
        <v>4</v>
      </c>
      <c r="E23" s="2" t="s">
        <v>551</v>
      </c>
    </row>
    <row r="24" spans="1:13">
      <c r="D24" s="2" t="s">
        <v>5</v>
      </c>
      <c r="E24" s="2" t="s">
        <v>552</v>
      </c>
    </row>
    <row r="25" spans="1:13">
      <c r="D25" s="2" t="s">
        <v>7</v>
      </c>
      <c r="E25" s="2" t="s">
        <v>22</v>
      </c>
    </row>
  </sheetData>
  <mergeCells count="1">
    <mergeCell ref="A3:E3"/>
  </mergeCells>
  <pageMargins left="0.7" right="0.7" top="0.75" bottom="0.75" header="0.3" footer="0.3"/>
  <pageSetup orientation="landscape" r:id="rId1"/>
  <headerFooter scaleWithDoc="0">
    <oddFooter>&amp;C&amp;"Book Antiqua,Regular"2-13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Normal="100" zoomScaleSheetLayoutView="100" workbookViewId="0">
      <selection activeCell="A2" sqref="A2:XFD2"/>
    </sheetView>
  </sheetViews>
  <sheetFormatPr defaultRowHeight="12.75"/>
  <cols>
    <col min="1" max="1" width="6.5" style="2" customWidth="1"/>
    <col min="2" max="2" width="2.625" style="2" customWidth="1"/>
    <col min="3" max="3" width="8.625" style="2" customWidth="1"/>
    <col min="4" max="4" width="2.625" style="2" customWidth="1"/>
    <col min="5" max="5" width="44" style="2" customWidth="1"/>
    <col min="6" max="6" width="2.625" style="2" customWidth="1"/>
    <col min="7" max="7" width="11.5" style="2" customWidth="1"/>
    <col min="8" max="8" width="2.625" style="2" customWidth="1"/>
    <col min="9" max="9" width="11.375" style="2" customWidth="1"/>
    <col min="10" max="10" width="2.625" style="2" customWidth="1"/>
    <col min="11" max="11" width="10.125" style="2" bestFit="1" customWidth="1"/>
    <col min="12" max="12" width="2.625" style="2" customWidth="1"/>
    <col min="13" max="16384" width="9" style="2"/>
  </cols>
  <sheetData>
    <row r="1" spans="1:13" s="1" customFormat="1">
      <c r="A1" s="1" t="s">
        <v>559</v>
      </c>
      <c r="C1" s="2"/>
      <c r="D1" s="2"/>
      <c r="G1" s="2"/>
      <c r="H1" s="2"/>
      <c r="I1" s="2"/>
      <c r="J1" s="2"/>
      <c r="L1" s="3" t="s">
        <v>560</v>
      </c>
    </row>
    <row r="2" spans="1:13" s="1" customFormat="1">
      <c r="A2" s="1" t="s">
        <v>0</v>
      </c>
      <c r="C2" s="2"/>
      <c r="D2" s="2"/>
      <c r="G2" s="2"/>
      <c r="H2" s="2"/>
      <c r="I2" s="2"/>
      <c r="J2" s="2"/>
      <c r="K2" s="2"/>
      <c r="L2" s="4"/>
      <c r="M2" s="4"/>
    </row>
    <row r="3" spans="1:13" s="1" customFormat="1">
      <c r="A3" s="29">
        <v>40908</v>
      </c>
      <c r="B3" s="29"/>
      <c r="C3" s="29"/>
      <c r="D3" s="29"/>
      <c r="E3" s="29"/>
      <c r="G3" s="2"/>
      <c r="H3" s="2"/>
      <c r="I3" s="2"/>
      <c r="J3" s="2"/>
      <c r="K3" s="2"/>
      <c r="L3" s="4"/>
      <c r="M3" s="4"/>
    </row>
    <row r="4" spans="1:13" s="1" customFormat="1">
      <c r="C4" s="2"/>
      <c r="D4" s="2"/>
      <c r="E4" s="2"/>
      <c r="F4" s="2"/>
      <c r="G4" s="2"/>
      <c r="H4" s="2"/>
      <c r="I4" s="2"/>
      <c r="J4" s="2"/>
      <c r="K4" s="2"/>
      <c r="L4" s="4"/>
      <c r="M4" s="4"/>
    </row>
    <row r="5" spans="1:13" ht="95.25" customHeight="1">
      <c r="A5" s="5" t="s">
        <v>1</v>
      </c>
      <c r="C5" s="5" t="s">
        <v>2</v>
      </c>
      <c r="D5" s="6"/>
      <c r="E5" s="5" t="s">
        <v>3</v>
      </c>
      <c r="F5" s="6"/>
      <c r="G5" s="5" t="s">
        <v>557</v>
      </c>
      <c r="H5" s="7" t="s">
        <v>4</v>
      </c>
      <c r="I5" s="5" t="s">
        <v>558</v>
      </c>
      <c r="J5" s="7" t="s">
        <v>5</v>
      </c>
      <c r="K5" s="5" t="s">
        <v>6</v>
      </c>
      <c r="L5" s="8" t="s">
        <v>7</v>
      </c>
      <c r="M5" s="8"/>
    </row>
    <row r="6" spans="1:13" s="1" customFormat="1">
      <c r="A6" s="9">
        <v>1</v>
      </c>
      <c r="C6" s="10">
        <v>5630</v>
      </c>
      <c r="D6" s="2"/>
      <c r="E6" s="2" t="s">
        <v>8</v>
      </c>
      <c r="F6" s="2"/>
      <c r="G6" s="11">
        <f>SUMIF('2011'!G:G,'wp b1-2011'!C6,'2011'!K:K)</f>
        <v>492352.74</v>
      </c>
      <c r="H6" s="12"/>
      <c r="I6" s="13"/>
      <c r="J6" s="13"/>
      <c r="K6" s="13"/>
      <c r="L6" s="8"/>
      <c r="M6" s="4"/>
    </row>
    <row r="7" spans="1:13">
      <c r="A7" s="9">
        <v>2</v>
      </c>
      <c r="C7" s="10">
        <v>5635</v>
      </c>
      <c r="E7" s="2" t="s">
        <v>9</v>
      </c>
      <c r="G7" s="28">
        <f>SUMIF('2011'!G:G,'wp b1-2011'!C7,'2011'!K:K)</f>
        <v>153769.9</v>
      </c>
      <c r="H7" s="12"/>
      <c r="I7" s="13"/>
      <c r="J7" s="13"/>
      <c r="K7" s="13"/>
      <c r="L7" s="14"/>
      <c r="M7" s="8"/>
    </row>
    <row r="8" spans="1:13">
      <c r="A8" s="9">
        <v>3</v>
      </c>
      <c r="C8" s="10">
        <v>5640</v>
      </c>
      <c r="E8" s="2" t="s">
        <v>10</v>
      </c>
      <c r="G8" s="28">
        <f>SUMIF('2011'!G:G,'wp b1-2011'!C8,'2011'!K:K)</f>
        <v>0</v>
      </c>
      <c r="H8" s="12"/>
      <c r="I8" s="13"/>
      <c r="J8" s="13"/>
      <c r="K8" s="13"/>
      <c r="L8" s="15"/>
      <c r="M8" s="8"/>
    </row>
    <row r="9" spans="1:13">
      <c r="A9" s="9">
        <v>4</v>
      </c>
      <c r="C9" s="10">
        <v>5645</v>
      </c>
      <c r="E9" s="2" t="s">
        <v>11</v>
      </c>
      <c r="G9" s="28">
        <f>SUMIF('2011'!G:G,'wp b1-2011'!C9,'2011'!K:K)</f>
        <v>-938472.81</v>
      </c>
      <c r="H9" s="12"/>
      <c r="I9" s="13"/>
      <c r="J9" s="13"/>
      <c r="K9" s="13"/>
      <c r="L9" s="15"/>
      <c r="M9" s="8"/>
    </row>
    <row r="10" spans="1:13">
      <c r="A10" s="9">
        <v>5</v>
      </c>
      <c r="C10" s="10">
        <v>5650</v>
      </c>
      <c r="E10" s="2" t="s">
        <v>12</v>
      </c>
      <c r="G10" s="28">
        <f>SUMIF('2011'!G:G,'wp b1-2011'!C10,'2011'!K:K)</f>
        <v>24513.58</v>
      </c>
      <c r="H10" s="12"/>
      <c r="I10" s="13"/>
      <c r="J10" s="13"/>
      <c r="K10" s="13"/>
      <c r="L10" s="15"/>
      <c r="M10" s="8"/>
    </row>
    <row r="11" spans="1:13">
      <c r="A11" s="9">
        <v>6</v>
      </c>
      <c r="C11" s="10">
        <v>5655</v>
      </c>
      <c r="E11" s="2" t="s">
        <v>13</v>
      </c>
      <c r="G11" s="28">
        <f>SUMIF('2011'!G:G,'wp b1-2011'!C11,'2011'!K:K)</f>
        <v>3160786.85</v>
      </c>
      <c r="H11" s="12"/>
      <c r="I11" s="13"/>
      <c r="J11" s="13"/>
      <c r="K11" s="13"/>
      <c r="L11" s="15"/>
      <c r="M11" s="8"/>
    </row>
    <row r="12" spans="1:13" ht="13.5" thickBot="1">
      <c r="A12" s="9">
        <v>7</v>
      </c>
      <c r="C12" s="16"/>
      <c r="D12" s="13"/>
      <c r="E12" s="17" t="s">
        <v>14</v>
      </c>
      <c r="F12" s="17"/>
      <c r="G12" s="18">
        <f>SUM(G6:G11)</f>
        <v>2892950.2600000002</v>
      </c>
      <c r="H12" s="19"/>
      <c r="I12" s="20">
        <v>415</v>
      </c>
      <c r="J12" s="20"/>
      <c r="K12" s="11">
        <f>G12/I12</f>
        <v>6970.9644819277119</v>
      </c>
      <c r="L12" s="15"/>
      <c r="M12" s="8"/>
    </row>
    <row r="13" spans="1:13" ht="13.5" thickTop="1">
      <c r="A13" s="9"/>
      <c r="C13" s="16"/>
      <c r="D13" s="13"/>
      <c r="E13" s="21"/>
      <c r="F13" s="21"/>
      <c r="G13" s="22"/>
      <c r="H13" s="22"/>
      <c r="I13" s="13"/>
      <c r="J13" s="13"/>
      <c r="K13" s="13"/>
      <c r="L13" s="15"/>
      <c r="M13" s="8"/>
    </row>
    <row r="14" spans="1:13">
      <c r="A14" s="9">
        <v>8</v>
      </c>
      <c r="C14" s="10">
        <v>5660</v>
      </c>
      <c r="E14" s="2" t="s">
        <v>15</v>
      </c>
      <c r="G14" s="11">
        <f>SUMIF('2011'!G:G,'wp b1-2011'!C14,'2011'!K:K)</f>
        <v>49675.14</v>
      </c>
      <c r="H14" s="12"/>
      <c r="I14" s="13"/>
      <c r="J14" s="13"/>
      <c r="K14" s="13"/>
      <c r="L14" s="23"/>
      <c r="M14" s="8"/>
    </row>
    <row r="15" spans="1:13">
      <c r="A15" s="9">
        <v>9</v>
      </c>
      <c r="C15" s="10">
        <v>5670</v>
      </c>
      <c r="E15" s="2" t="s">
        <v>16</v>
      </c>
      <c r="G15" s="28">
        <f>SUMIF('2011'!G:G,'wp b1-2011'!C15,'2011'!K:K)</f>
        <v>158686.74</v>
      </c>
      <c r="H15" s="12"/>
      <c r="I15" s="13"/>
      <c r="J15" s="13"/>
      <c r="K15" s="13"/>
      <c r="L15" s="24"/>
      <c r="M15" s="8"/>
    </row>
    <row r="16" spans="1:13">
      <c r="A16" s="9">
        <v>10</v>
      </c>
      <c r="C16" s="10">
        <v>5675</v>
      </c>
      <c r="E16" s="2" t="s">
        <v>17</v>
      </c>
      <c r="G16" s="28">
        <f>SUMIF('2011'!G:G,'wp b1-2011'!C16,'2011'!K:K)</f>
        <v>-25662.240000000002</v>
      </c>
      <c r="H16" s="12"/>
      <c r="I16" s="13"/>
      <c r="J16" s="13"/>
      <c r="K16" s="13"/>
      <c r="L16" s="15"/>
      <c r="M16" s="8"/>
    </row>
    <row r="17" spans="1:13">
      <c r="A17" s="9">
        <v>11</v>
      </c>
      <c r="C17" s="10">
        <v>5680</v>
      </c>
      <c r="E17" s="2" t="s">
        <v>18</v>
      </c>
      <c r="G17" s="28">
        <f>SUMIF('2011'!G:G,'wp b1-2011'!C17,'2011'!K:K)</f>
        <v>-2738.59</v>
      </c>
      <c r="H17" s="12"/>
      <c r="I17" s="13"/>
      <c r="J17" s="13"/>
      <c r="K17" s="13"/>
      <c r="L17" s="15"/>
      <c r="M17" s="8"/>
    </row>
    <row r="18" spans="1:13">
      <c r="A18" s="9">
        <v>12</v>
      </c>
      <c r="C18" s="10">
        <v>5685</v>
      </c>
      <c r="E18" s="2" t="s">
        <v>19</v>
      </c>
      <c r="G18" s="28">
        <f>SUMIF('2011'!G:G,'wp b1-2011'!C18,'2011'!K:K)</f>
        <v>0</v>
      </c>
      <c r="H18" s="12"/>
      <c r="I18" s="13"/>
      <c r="J18" s="13"/>
      <c r="K18" s="13"/>
      <c r="L18" s="15"/>
      <c r="M18" s="8"/>
    </row>
    <row r="19" spans="1:13">
      <c r="A19" s="9">
        <v>13</v>
      </c>
      <c r="C19" s="10">
        <v>5690</v>
      </c>
      <c r="E19" s="2" t="s">
        <v>20</v>
      </c>
      <c r="G19" s="28">
        <f>SUMIF('2011'!G:G,'wp b1-2011'!C19,'2011'!K:K)</f>
        <v>34014.17</v>
      </c>
      <c r="H19" s="12"/>
      <c r="I19" s="13"/>
      <c r="J19" s="13"/>
      <c r="K19" s="13"/>
      <c r="L19" s="15"/>
      <c r="M19" s="8"/>
    </row>
    <row r="20" spans="1:13" ht="13.5" thickBot="1">
      <c r="A20" s="9">
        <v>14</v>
      </c>
      <c r="C20" s="13"/>
      <c r="D20" s="13"/>
      <c r="E20" s="17" t="s">
        <v>21</v>
      </c>
      <c r="F20" s="17"/>
      <c r="G20" s="18">
        <f>SUM(G14:G19)</f>
        <v>213975.22000000003</v>
      </c>
      <c r="H20" s="19"/>
      <c r="I20" s="20">
        <v>415</v>
      </c>
      <c r="J20" s="20"/>
      <c r="K20" s="11">
        <f>G20/I20</f>
        <v>515.60293975903619</v>
      </c>
      <c r="L20" s="15"/>
      <c r="M20" s="8"/>
    </row>
    <row r="21" spans="1:13" ht="13.5" thickTop="1">
      <c r="C21" s="13"/>
      <c r="D21" s="13"/>
      <c r="E21" s="21"/>
      <c r="F21" s="21"/>
      <c r="G21" s="13"/>
      <c r="H21" s="13"/>
      <c r="I21" s="13"/>
      <c r="J21" s="13"/>
      <c r="K21" s="13"/>
      <c r="L21" s="15"/>
      <c r="M21" s="8"/>
    </row>
    <row r="22" spans="1:13">
      <c r="L22" s="23"/>
      <c r="M22" s="8"/>
    </row>
    <row r="23" spans="1:13">
      <c r="D23" s="2" t="s">
        <v>4</v>
      </c>
      <c r="E23" s="2" t="s">
        <v>555</v>
      </c>
    </row>
    <row r="24" spans="1:13">
      <c r="D24" s="2" t="s">
        <v>5</v>
      </c>
      <c r="E24" s="2" t="s">
        <v>556</v>
      </c>
    </row>
    <row r="25" spans="1:13">
      <c r="D25" s="2" t="s">
        <v>7</v>
      </c>
      <c r="E25" s="2" t="s">
        <v>22</v>
      </c>
    </row>
  </sheetData>
  <mergeCells count="1">
    <mergeCell ref="A3:E3"/>
  </mergeCells>
  <pageMargins left="0.7" right="0.7" top="0.75" bottom="0.75" header="0.3" footer="0.3"/>
  <pageSetup orientation="landscape" r:id="rId1"/>
  <headerFooter scaleWithDoc="0">
    <oddFooter>&amp;C&amp;"Book Antiqua,Regular"2-13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Normal="100" zoomScaleSheetLayoutView="100" workbookViewId="0">
      <selection activeCell="L1" sqref="A1:L1"/>
    </sheetView>
  </sheetViews>
  <sheetFormatPr defaultRowHeight="12.75"/>
  <cols>
    <col min="1" max="1" width="6.5" style="2" customWidth="1"/>
    <col min="2" max="2" width="2.625" style="2" customWidth="1"/>
    <col min="3" max="3" width="8.625" style="2" customWidth="1"/>
    <col min="4" max="4" width="2.625" style="2" customWidth="1"/>
    <col min="5" max="5" width="44" style="2" customWidth="1"/>
    <col min="6" max="6" width="2.625" style="2" customWidth="1"/>
    <col min="7" max="7" width="11.5" style="2" customWidth="1"/>
    <col min="8" max="8" width="2.625" style="2" customWidth="1"/>
    <col min="9" max="9" width="11.375" style="2" customWidth="1"/>
    <col min="10" max="10" width="2.625" style="2" customWidth="1"/>
    <col min="11" max="11" width="10.125" style="2" bestFit="1" customWidth="1"/>
    <col min="12" max="12" width="2.625" style="2" customWidth="1"/>
    <col min="13" max="16384" width="9" style="2"/>
  </cols>
  <sheetData>
    <row r="1" spans="1:13" s="1" customFormat="1">
      <c r="A1" s="1" t="s">
        <v>559</v>
      </c>
      <c r="C1" s="2"/>
      <c r="D1" s="2"/>
      <c r="G1" s="2"/>
      <c r="H1" s="2"/>
      <c r="I1" s="2"/>
      <c r="J1" s="2"/>
      <c r="L1" s="3" t="s">
        <v>560</v>
      </c>
    </row>
    <row r="2" spans="1:13" s="1" customFormat="1">
      <c r="A2" s="1" t="s">
        <v>0</v>
      </c>
      <c r="C2" s="2"/>
      <c r="D2" s="2"/>
      <c r="G2" s="2"/>
      <c r="H2" s="2"/>
      <c r="I2" s="2"/>
      <c r="J2" s="2"/>
      <c r="K2" s="2"/>
      <c r="L2" s="4"/>
      <c r="M2" s="4"/>
    </row>
    <row r="3" spans="1:13" s="1" customFormat="1">
      <c r="A3" s="29">
        <v>40543</v>
      </c>
      <c r="B3" s="29"/>
      <c r="C3" s="29"/>
      <c r="D3" s="29"/>
      <c r="E3" s="29"/>
      <c r="G3" s="2"/>
      <c r="H3" s="2"/>
      <c r="I3" s="2"/>
      <c r="J3" s="2"/>
      <c r="K3" s="2"/>
      <c r="L3" s="4"/>
      <c r="M3" s="4"/>
    </row>
    <row r="4" spans="1:13" s="1" customFormat="1">
      <c r="C4" s="2"/>
      <c r="D4" s="2"/>
      <c r="E4" s="2"/>
      <c r="F4" s="2"/>
      <c r="G4" s="2"/>
      <c r="H4" s="2"/>
      <c r="I4" s="2"/>
      <c r="J4" s="2"/>
      <c r="K4" s="2"/>
      <c r="L4" s="4"/>
      <c r="M4" s="4"/>
    </row>
    <row r="5" spans="1:13" ht="95.25" customHeight="1">
      <c r="A5" s="5" t="s">
        <v>1</v>
      </c>
      <c r="C5" s="5" t="s">
        <v>2</v>
      </c>
      <c r="D5" s="6"/>
      <c r="E5" s="5" t="s">
        <v>3</v>
      </c>
      <c r="F5" s="6"/>
      <c r="G5" s="5" t="s">
        <v>547</v>
      </c>
      <c r="H5" s="7" t="s">
        <v>4</v>
      </c>
      <c r="I5" s="5" t="s">
        <v>548</v>
      </c>
      <c r="J5" s="7" t="s">
        <v>5</v>
      </c>
      <c r="K5" s="5" t="s">
        <v>6</v>
      </c>
      <c r="L5" s="8" t="s">
        <v>7</v>
      </c>
      <c r="M5" s="8"/>
    </row>
    <row r="6" spans="1:13" s="1" customFormat="1">
      <c r="A6" s="9">
        <v>1</v>
      </c>
      <c r="C6" s="10">
        <v>5630</v>
      </c>
      <c r="D6" s="2"/>
      <c r="E6" s="2" t="s">
        <v>8</v>
      </c>
      <c r="F6" s="2"/>
      <c r="G6" s="11">
        <f>SUMIF('2010'!G:G,'wp b1-2010'!C6,'2010'!K:K)</f>
        <v>557987.74</v>
      </c>
      <c r="H6" s="12"/>
      <c r="I6" s="13"/>
      <c r="J6" s="13"/>
      <c r="K6" s="13"/>
      <c r="L6" s="8"/>
      <c r="M6" s="4"/>
    </row>
    <row r="7" spans="1:13">
      <c r="A7" s="9">
        <v>2</v>
      </c>
      <c r="C7" s="10">
        <v>5635</v>
      </c>
      <c r="E7" s="2" t="s">
        <v>9</v>
      </c>
      <c r="G7" s="28">
        <f>SUMIF('2010'!G:G,'wp b1-2010'!C7,'2010'!K:K)</f>
        <v>0</v>
      </c>
      <c r="H7" s="12"/>
      <c r="I7" s="13"/>
      <c r="J7" s="13"/>
      <c r="K7" s="13"/>
      <c r="L7" s="14"/>
      <c r="M7" s="8"/>
    </row>
    <row r="8" spans="1:13">
      <c r="A8" s="9">
        <v>3</v>
      </c>
      <c r="C8" s="10">
        <v>5640</v>
      </c>
      <c r="E8" s="2" t="s">
        <v>10</v>
      </c>
      <c r="G8" s="28">
        <f>SUMIF('2010'!G:G,'wp b1-2010'!C8,'2010'!K:K)</f>
        <v>0</v>
      </c>
      <c r="H8" s="12"/>
      <c r="I8" s="13"/>
      <c r="J8" s="13"/>
      <c r="K8" s="13"/>
      <c r="L8" s="15"/>
      <c r="M8" s="8"/>
    </row>
    <row r="9" spans="1:13">
      <c r="A9" s="9">
        <v>4</v>
      </c>
      <c r="C9" s="10">
        <v>5645</v>
      </c>
      <c r="E9" s="2" t="s">
        <v>11</v>
      </c>
      <c r="G9" s="28">
        <f>SUMIF('2010'!G:G,'wp b1-2010'!C9,'2010'!K:K)</f>
        <v>-1161271.3899999999</v>
      </c>
      <c r="H9" s="12"/>
      <c r="I9" s="13"/>
      <c r="J9" s="13"/>
      <c r="K9" s="13"/>
      <c r="L9" s="15"/>
      <c r="M9" s="8"/>
    </row>
    <row r="10" spans="1:13">
      <c r="A10" s="9">
        <v>5</v>
      </c>
      <c r="C10" s="10">
        <v>5650</v>
      </c>
      <c r="E10" s="2" t="s">
        <v>12</v>
      </c>
      <c r="G10" s="28">
        <f>SUMIF('2010'!G:G,'wp b1-2010'!C10,'2010'!K:K)</f>
        <v>25663.79</v>
      </c>
      <c r="H10" s="12"/>
      <c r="I10" s="13"/>
      <c r="J10" s="13"/>
      <c r="K10" s="13"/>
      <c r="L10" s="15"/>
      <c r="M10" s="8"/>
    </row>
    <row r="11" spans="1:13">
      <c r="A11" s="9">
        <v>6</v>
      </c>
      <c r="C11" s="10">
        <v>5655</v>
      </c>
      <c r="E11" s="2" t="s">
        <v>13</v>
      </c>
      <c r="G11" s="28">
        <f>SUMIF('2010'!G:G,'wp b1-2010'!C11,'2010'!K:K)</f>
        <v>3642883.02</v>
      </c>
      <c r="H11" s="12"/>
      <c r="I11" s="13"/>
      <c r="J11" s="13"/>
      <c r="K11" s="13"/>
      <c r="L11" s="15"/>
      <c r="M11" s="8"/>
    </row>
    <row r="12" spans="1:13" ht="13.5" thickBot="1">
      <c r="A12" s="9">
        <v>7</v>
      </c>
      <c r="C12" s="16"/>
      <c r="D12" s="13"/>
      <c r="E12" s="17" t="s">
        <v>14</v>
      </c>
      <c r="F12" s="17"/>
      <c r="G12" s="18">
        <f>SUM(G6:G11)</f>
        <v>3065263.16</v>
      </c>
      <c r="H12" s="19"/>
      <c r="I12" s="20">
        <v>405</v>
      </c>
      <c r="J12" s="20"/>
      <c r="K12" s="11">
        <f>G12/I12</f>
        <v>7568.5510123456797</v>
      </c>
      <c r="L12" s="15"/>
      <c r="M12" s="8"/>
    </row>
    <row r="13" spans="1:13" ht="13.5" thickTop="1">
      <c r="A13" s="9"/>
      <c r="C13" s="16"/>
      <c r="D13" s="13"/>
      <c r="E13" s="21"/>
      <c r="F13" s="21"/>
      <c r="G13" s="22"/>
      <c r="H13" s="22"/>
      <c r="I13" s="13"/>
      <c r="J13" s="13"/>
      <c r="K13" s="13"/>
      <c r="L13" s="15"/>
      <c r="M13" s="8"/>
    </row>
    <row r="14" spans="1:13">
      <c r="A14" s="9">
        <v>8</v>
      </c>
      <c r="C14" s="10">
        <v>5660</v>
      </c>
      <c r="E14" s="2" t="s">
        <v>15</v>
      </c>
      <c r="G14" s="11">
        <f>SUMIF('2010'!G:G,'wp b1-2010'!C14,'2010'!K:K)</f>
        <v>55673.68</v>
      </c>
      <c r="H14" s="12"/>
      <c r="I14" s="13"/>
      <c r="J14" s="13"/>
      <c r="K14" s="13"/>
      <c r="L14" s="23"/>
      <c r="M14" s="8"/>
    </row>
    <row r="15" spans="1:13">
      <c r="A15" s="9">
        <v>9</v>
      </c>
      <c r="C15" s="10">
        <v>5670</v>
      </c>
      <c r="E15" s="2" t="s">
        <v>16</v>
      </c>
      <c r="G15" s="28">
        <f>SUMIF('2010'!G:G,'wp b1-2010'!C15,'2010'!K:K)</f>
        <v>154505.96</v>
      </c>
      <c r="H15" s="12"/>
      <c r="I15" s="13"/>
      <c r="J15" s="13"/>
      <c r="K15" s="13"/>
      <c r="L15" s="24"/>
      <c r="M15" s="8"/>
    </row>
    <row r="16" spans="1:13">
      <c r="A16" s="9">
        <v>10</v>
      </c>
      <c r="C16" s="10">
        <v>5675</v>
      </c>
      <c r="E16" s="2" t="s">
        <v>17</v>
      </c>
      <c r="G16" s="28">
        <f>SUMIF('2010'!G:G,'wp b1-2010'!C16,'2010'!K:K)</f>
        <v>-26086.61</v>
      </c>
      <c r="H16" s="12"/>
      <c r="I16" s="13"/>
      <c r="J16" s="13"/>
      <c r="K16" s="13"/>
      <c r="L16" s="15"/>
      <c r="M16" s="8"/>
    </row>
    <row r="17" spans="1:13">
      <c r="A17" s="9">
        <v>11</v>
      </c>
      <c r="C17" s="10">
        <v>5680</v>
      </c>
      <c r="E17" s="2" t="s">
        <v>18</v>
      </c>
      <c r="G17" s="28">
        <f>SUMIF('2010'!G:G,'wp b1-2010'!C17,'2010'!K:K)</f>
        <v>-3209.35</v>
      </c>
      <c r="H17" s="12"/>
      <c r="I17" s="13"/>
      <c r="J17" s="13"/>
      <c r="K17" s="13"/>
      <c r="L17" s="15"/>
      <c r="M17" s="8"/>
    </row>
    <row r="18" spans="1:13">
      <c r="A18" s="9">
        <v>12</v>
      </c>
      <c r="C18" s="10">
        <v>5685</v>
      </c>
      <c r="E18" s="2" t="s">
        <v>19</v>
      </c>
      <c r="G18" s="28">
        <f>SUMIF('2010'!G:G,'wp b1-2010'!C18,'2010'!K:K)</f>
        <v>0</v>
      </c>
      <c r="H18" s="12"/>
      <c r="I18" s="13"/>
      <c r="J18" s="13"/>
      <c r="K18" s="13"/>
      <c r="L18" s="15"/>
      <c r="M18" s="8"/>
    </row>
    <row r="19" spans="1:13">
      <c r="A19" s="9">
        <v>13</v>
      </c>
      <c r="C19" s="10">
        <v>5690</v>
      </c>
      <c r="E19" s="2" t="s">
        <v>20</v>
      </c>
      <c r="G19" s="28">
        <f>SUMIF('2010'!G:G,'wp b1-2010'!C19,'2010'!K:K)</f>
        <v>61383.09</v>
      </c>
      <c r="H19" s="12"/>
      <c r="I19" s="13"/>
      <c r="J19" s="13"/>
      <c r="K19" s="13"/>
      <c r="L19" s="15"/>
      <c r="M19" s="8"/>
    </row>
    <row r="20" spans="1:13" ht="13.5" thickBot="1">
      <c r="A20" s="9">
        <v>14</v>
      </c>
      <c r="C20" s="13"/>
      <c r="D20" s="13"/>
      <c r="E20" s="17" t="s">
        <v>21</v>
      </c>
      <c r="F20" s="17"/>
      <c r="G20" s="18">
        <f>SUM(G14:G19)</f>
        <v>242266.76999999996</v>
      </c>
      <c r="H20" s="19"/>
      <c r="I20" s="20">
        <v>405</v>
      </c>
      <c r="J20" s="20"/>
      <c r="K20" s="11">
        <f>G20/I20</f>
        <v>598.18955555555544</v>
      </c>
      <c r="L20" s="15"/>
      <c r="M20" s="8"/>
    </row>
    <row r="21" spans="1:13" ht="13.5" thickTop="1">
      <c r="C21" s="13"/>
      <c r="D21" s="13"/>
      <c r="E21" s="21"/>
      <c r="F21" s="21"/>
      <c r="G21" s="13"/>
      <c r="H21" s="13"/>
      <c r="I21" s="13"/>
      <c r="J21" s="13"/>
      <c r="K21" s="13"/>
      <c r="L21" s="15"/>
      <c r="M21" s="8"/>
    </row>
    <row r="22" spans="1:13">
      <c r="L22" s="23"/>
      <c r="M22" s="8"/>
    </row>
    <row r="23" spans="1:13">
      <c r="D23" s="2" t="s">
        <v>4</v>
      </c>
      <c r="E23" s="2" t="s">
        <v>553</v>
      </c>
    </row>
    <row r="24" spans="1:13">
      <c r="D24" s="2" t="s">
        <v>5</v>
      </c>
      <c r="E24" s="2" t="s">
        <v>554</v>
      </c>
    </row>
    <row r="25" spans="1:13">
      <c r="D25" s="2" t="s">
        <v>7</v>
      </c>
      <c r="E25" s="2" t="s">
        <v>22</v>
      </c>
    </row>
  </sheetData>
  <mergeCells count="1">
    <mergeCell ref="A3:E3"/>
  </mergeCells>
  <pageMargins left="0.7" right="0.7" top="0.75" bottom="0.75" header="0.3" footer="0.3"/>
  <pageSetup orientation="landscape" r:id="rId1"/>
  <headerFooter scaleWithDoc="0">
    <oddFooter>&amp;C&amp;"Book Antiqua,Regular"2-13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20"/>
  <sheetViews>
    <sheetView topLeftCell="F1" workbookViewId="0">
      <selection activeCell="H20" sqref="H20"/>
    </sheetView>
  </sheetViews>
  <sheetFormatPr defaultRowHeight="15"/>
  <cols>
    <col min="1" max="1" width="17.75" style="25" bestFit="1" customWidth="1"/>
    <col min="2" max="2" width="9" style="25"/>
    <col min="3" max="3" width="9.5" style="25" bestFit="1" customWidth="1"/>
    <col min="4" max="4" width="13" style="25" bestFit="1" customWidth="1"/>
    <col min="5" max="5" width="9" style="25"/>
    <col min="6" max="6" width="40" style="25" bestFit="1" customWidth="1"/>
    <col min="7" max="7" width="12.625" style="25" bestFit="1" customWidth="1"/>
    <col min="8" max="8" width="29.125" style="25" bestFit="1" customWidth="1"/>
    <col min="9" max="9" width="25.875" style="25" bestFit="1" customWidth="1"/>
    <col min="10" max="10" width="9" style="25"/>
    <col min="11" max="11" width="15.625" style="25" bestFit="1" customWidth="1"/>
    <col min="12" max="12" width="9.625" style="25" bestFit="1" customWidth="1"/>
    <col min="13" max="13" width="9.5" style="25" bestFit="1" customWidth="1"/>
    <col min="14" max="14" width="19.125" style="25" bestFit="1" customWidth="1"/>
    <col min="15" max="15" width="10.5" style="25" bestFit="1" customWidth="1"/>
    <col min="16" max="16" width="9.5" style="25" bestFit="1" customWidth="1"/>
    <col min="17" max="17" width="9.375" style="25" bestFit="1" customWidth="1"/>
    <col min="18" max="18" width="7.125" style="25" bestFit="1" customWidth="1"/>
    <col min="19" max="16384" width="9" style="25"/>
  </cols>
  <sheetData>
    <row r="1" spans="1:18">
      <c r="A1" s="25" t="s">
        <v>543</v>
      </c>
      <c r="I1" s="25" t="s">
        <v>542</v>
      </c>
      <c r="Q1" s="27">
        <v>41598</v>
      </c>
      <c r="R1" s="26">
        <v>0.6378125</v>
      </c>
    </row>
    <row r="2" spans="1:18">
      <c r="A2" s="25" t="s">
        <v>541</v>
      </c>
      <c r="I2" s="25" t="s">
        <v>540</v>
      </c>
    </row>
    <row r="3" spans="1:18">
      <c r="Q3" s="25" t="s">
        <v>539</v>
      </c>
      <c r="R3" s="25">
        <v>7</v>
      </c>
    </row>
    <row r="4" spans="1:18">
      <c r="F4" s="25" t="s">
        <v>538</v>
      </c>
    </row>
    <row r="5" spans="1:18">
      <c r="A5" s="25" t="s">
        <v>537</v>
      </c>
      <c r="C5" s="25" t="s">
        <v>531</v>
      </c>
      <c r="D5" s="25" t="s">
        <v>536</v>
      </c>
      <c r="F5" s="25" t="s">
        <v>531</v>
      </c>
      <c r="G5" s="25" t="s">
        <v>535</v>
      </c>
      <c r="H5" s="25" t="s">
        <v>534</v>
      </c>
      <c r="K5" s="25" t="s">
        <v>533</v>
      </c>
      <c r="M5" s="25" t="s">
        <v>531</v>
      </c>
      <c r="N5" s="25" t="s">
        <v>532</v>
      </c>
      <c r="P5" s="25" t="s">
        <v>531</v>
      </c>
      <c r="Q5" s="25" t="s">
        <v>530</v>
      </c>
    </row>
    <row r="6" spans="1:18">
      <c r="H6" s="25" t="s">
        <v>459</v>
      </c>
    </row>
    <row r="7" spans="1:18">
      <c r="H7" s="25" t="s">
        <v>460</v>
      </c>
    </row>
    <row r="8" spans="1:18">
      <c r="H8" s="25" t="s">
        <v>515</v>
      </c>
    </row>
    <row r="9" spans="1:18">
      <c r="H9" s="25" t="s">
        <v>522</v>
      </c>
    </row>
    <row r="10" spans="1:18">
      <c r="G10" s="25">
        <v>5020</v>
      </c>
      <c r="H10" s="25" t="s">
        <v>529</v>
      </c>
    </row>
    <row r="11" spans="1:18">
      <c r="G11" s="25">
        <v>5025</v>
      </c>
      <c r="H11" s="25" t="s">
        <v>528</v>
      </c>
    </row>
    <row r="12" spans="1:18">
      <c r="G12" s="25">
        <v>5030</v>
      </c>
      <c r="H12" s="25" t="s">
        <v>527</v>
      </c>
    </row>
    <row r="13" spans="1:18">
      <c r="G13" s="25">
        <v>5035</v>
      </c>
      <c r="H13" s="25" t="s">
        <v>526</v>
      </c>
    </row>
    <row r="14" spans="1:18">
      <c r="G14" s="25">
        <v>5040</v>
      </c>
      <c r="H14" s="25" t="s">
        <v>525</v>
      </c>
    </row>
    <row r="15" spans="1:18">
      <c r="G15" s="25">
        <v>5045</v>
      </c>
      <c r="H15" s="25" t="s">
        <v>524</v>
      </c>
    </row>
    <row r="16" spans="1:18">
      <c r="G16" s="25">
        <v>5050</v>
      </c>
      <c r="H16" s="25" t="s">
        <v>523</v>
      </c>
    </row>
    <row r="17" spans="7:8">
      <c r="H17" s="25" t="s">
        <v>522</v>
      </c>
    </row>
    <row r="18" spans="7:8">
      <c r="H18" s="25" t="s">
        <v>519</v>
      </c>
    </row>
    <row r="19" spans="7:8">
      <c r="G19" s="25">
        <v>5060</v>
      </c>
      <c r="H19" s="25" t="s">
        <v>521</v>
      </c>
    </row>
    <row r="20" spans="7:8">
      <c r="G20" s="25">
        <v>5065</v>
      </c>
      <c r="H20" s="25" t="s">
        <v>520</v>
      </c>
    </row>
    <row r="21" spans="7:8">
      <c r="H21" s="25" t="s">
        <v>519</v>
      </c>
    </row>
    <row r="22" spans="7:8">
      <c r="G22" s="25">
        <v>5070</v>
      </c>
      <c r="H22" s="25" t="s">
        <v>518</v>
      </c>
    </row>
    <row r="23" spans="7:8">
      <c r="G23" s="25">
        <v>5075</v>
      </c>
      <c r="H23" s="25" t="s">
        <v>517</v>
      </c>
    </row>
    <row r="24" spans="7:8">
      <c r="G24" s="25">
        <v>5080</v>
      </c>
      <c r="H24" s="25" t="s">
        <v>516</v>
      </c>
    </row>
    <row r="25" spans="7:8">
      <c r="G25" s="25">
        <v>5085</v>
      </c>
      <c r="H25" s="25" t="s">
        <v>502</v>
      </c>
    </row>
    <row r="26" spans="7:8">
      <c r="H26" s="25" t="s">
        <v>515</v>
      </c>
    </row>
    <row r="27" spans="7:8">
      <c r="H27" s="25" t="s">
        <v>501</v>
      </c>
    </row>
    <row r="28" spans="7:8">
      <c r="H28" s="25" t="s">
        <v>513</v>
      </c>
    </row>
    <row r="29" spans="7:8">
      <c r="G29" s="25">
        <v>5100</v>
      </c>
      <c r="H29" s="25" t="s">
        <v>512</v>
      </c>
    </row>
    <row r="30" spans="7:8">
      <c r="G30" s="25">
        <v>5105</v>
      </c>
      <c r="H30" s="25" t="s">
        <v>510</v>
      </c>
    </row>
    <row r="31" spans="7:8">
      <c r="G31" s="25">
        <v>5110</v>
      </c>
      <c r="H31" s="25" t="s">
        <v>509</v>
      </c>
    </row>
    <row r="32" spans="7:8">
      <c r="G32" s="25">
        <v>5115</v>
      </c>
      <c r="H32" s="25" t="s">
        <v>508</v>
      </c>
    </row>
    <row r="33" spans="7:8">
      <c r="G33" s="25">
        <v>5120</v>
      </c>
      <c r="H33" s="25" t="s">
        <v>507</v>
      </c>
    </row>
    <row r="34" spans="7:8">
      <c r="G34" s="25">
        <v>5125</v>
      </c>
      <c r="H34" s="25" t="s">
        <v>506</v>
      </c>
    </row>
    <row r="35" spans="7:8">
      <c r="G35" s="25">
        <v>5130</v>
      </c>
      <c r="H35" s="25" t="s">
        <v>514</v>
      </c>
    </row>
    <row r="36" spans="7:8">
      <c r="H36" s="25" t="s">
        <v>513</v>
      </c>
    </row>
    <row r="37" spans="7:8">
      <c r="H37" s="25" t="s">
        <v>505</v>
      </c>
    </row>
    <row r="38" spans="7:8">
      <c r="G38" s="25">
        <v>5140</v>
      </c>
      <c r="H38" s="25" t="s">
        <v>512</v>
      </c>
    </row>
    <row r="39" spans="7:8">
      <c r="G39" s="25">
        <v>5145</v>
      </c>
      <c r="H39" s="25" t="s">
        <v>511</v>
      </c>
    </row>
    <row r="40" spans="7:8">
      <c r="G40" s="25">
        <v>5150</v>
      </c>
      <c r="H40" s="25" t="s">
        <v>510</v>
      </c>
    </row>
    <row r="41" spans="7:8">
      <c r="G41" s="25">
        <v>5155</v>
      </c>
      <c r="H41" s="25" t="s">
        <v>509</v>
      </c>
    </row>
    <row r="42" spans="7:8">
      <c r="G42" s="25">
        <v>5160</v>
      </c>
      <c r="H42" s="25" t="s">
        <v>508</v>
      </c>
    </row>
    <row r="43" spans="7:8">
      <c r="G43" s="25">
        <v>5165</v>
      </c>
      <c r="H43" s="25" t="s">
        <v>507</v>
      </c>
    </row>
    <row r="44" spans="7:8">
      <c r="G44" s="25">
        <v>5170</v>
      </c>
      <c r="H44" s="25" t="s">
        <v>506</v>
      </c>
    </row>
    <row r="45" spans="7:8">
      <c r="H45" s="25" t="s">
        <v>505</v>
      </c>
    </row>
    <row r="46" spans="7:8">
      <c r="G46" s="25">
        <v>5175</v>
      </c>
      <c r="H46" s="25" t="s">
        <v>504</v>
      </c>
    </row>
    <row r="47" spans="7:8">
      <c r="G47" s="25">
        <v>5180</v>
      </c>
      <c r="H47" s="25" t="s">
        <v>503</v>
      </c>
    </row>
    <row r="48" spans="7:8">
      <c r="G48" s="25">
        <v>5185</v>
      </c>
      <c r="H48" s="25" t="s">
        <v>502</v>
      </c>
    </row>
    <row r="49" spans="7:8">
      <c r="H49" s="25" t="s">
        <v>501</v>
      </c>
    </row>
    <row r="50" spans="7:8">
      <c r="H50" s="25" t="s">
        <v>493</v>
      </c>
    </row>
    <row r="51" spans="7:8">
      <c r="H51" s="25" t="s">
        <v>499</v>
      </c>
    </row>
    <row r="52" spans="7:8">
      <c r="G52" s="25">
        <v>5200</v>
      </c>
      <c r="H52" s="25" t="s">
        <v>498</v>
      </c>
    </row>
    <row r="53" spans="7:8">
      <c r="G53" s="25">
        <v>5205</v>
      </c>
      <c r="H53" s="25" t="s">
        <v>497</v>
      </c>
    </row>
    <row r="54" spans="7:8">
      <c r="G54" s="25">
        <v>5210</v>
      </c>
      <c r="H54" s="25" t="s">
        <v>496</v>
      </c>
    </row>
    <row r="55" spans="7:8">
      <c r="G55" s="25">
        <v>5215</v>
      </c>
      <c r="H55" s="25" t="s">
        <v>495</v>
      </c>
    </row>
    <row r="56" spans="7:8">
      <c r="G56" s="25">
        <v>5220</v>
      </c>
      <c r="H56" s="25" t="s">
        <v>500</v>
      </c>
    </row>
    <row r="57" spans="7:8">
      <c r="H57" s="25" t="s">
        <v>499</v>
      </c>
    </row>
    <row r="58" spans="7:8">
      <c r="H58" s="25" t="s">
        <v>494</v>
      </c>
    </row>
    <row r="59" spans="7:8">
      <c r="G59" s="25">
        <v>5230</v>
      </c>
      <c r="H59" s="25" t="s">
        <v>498</v>
      </c>
    </row>
    <row r="60" spans="7:8">
      <c r="G60" s="25">
        <v>5235</v>
      </c>
      <c r="H60" s="25" t="s">
        <v>497</v>
      </c>
    </row>
    <row r="61" spans="7:8">
      <c r="G61" s="25">
        <v>5240</v>
      </c>
      <c r="H61" s="25" t="s">
        <v>496</v>
      </c>
    </row>
    <row r="62" spans="7:8">
      <c r="G62" s="25">
        <v>5245</v>
      </c>
      <c r="H62" s="25" t="s">
        <v>495</v>
      </c>
    </row>
    <row r="63" spans="7:8">
      <c r="H63" s="25" t="s">
        <v>494</v>
      </c>
    </row>
    <row r="64" spans="7:8">
      <c r="H64" s="25" t="s">
        <v>493</v>
      </c>
    </row>
    <row r="65" spans="7:8">
      <c r="H65" s="25" t="s">
        <v>485</v>
      </c>
    </row>
    <row r="66" spans="7:8">
      <c r="G66" s="25">
        <v>5255</v>
      </c>
      <c r="H66" s="25" t="s">
        <v>492</v>
      </c>
    </row>
    <row r="67" spans="7:8">
      <c r="G67" s="25">
        <v>5260</v>
      </c>
      <c r="H67" s="25" t="s">
        <v>491</v>
      </c>
    </row>
    <row r="68" spans="7:8">
      <c r="G68" s="25">
        <v>5265</v>
      </c>
      <c r="H68" s="25" t="s">
        <v>490</v>
      </c>
    </row>
    <row r="69" spans="7:8">
      <c r="G69" s="25">
        <v>5270</v>
      </c>
      <c r="H69" s="25" t="s">
        <v>489</v>
      </c>
    </row>
    <row r="70" spans="7:8">
      <c r="G70" s="25">
        <v>5275</v>
      </c>
      <c r="H70" s="25" t="s">
        <v>488</v>
      </c>
    </row>
    <row r="71" spans="7:8">
      <c r="G71" s="25">
        <v>5280</v>
      </c>
      <c r="H71" s="25" t="s">
        <v>487</v>
      </c>
    </row>
    <row r="72" spans="7:8">
      <c r="G72" s="25">
        <v>5285</v>
      </c>
      <c r="H72" s="25" t="s">
        <v>486</v>
      </c>
    </row>
    <row r="73" spans="7:8">
      <c r="H73" s="25" t="s">
        <v>485</v>
      </c>
    </row>
    <row r="74" spans="7:8">
      <c r="H74" s="25" t="s">
        <v>461</v>
      </c>
    </row>
    <row r="75" spans="7:8">
      <c r="H75" s="25" t="s">
        <v>481</v>
      </c>
    </row>
    <row r="76" spans="7:8">
      <c r="G76" s="25">
        <v>5300</v>
      </c>
      <c r="H76" s="25" t="s">
        <v>484</v>
      </c>
    </row>
    <row r="77" spans="7:8">
      <c r="G77" s="25">
        <v>5305</v>
      </c>
      <c r="H77" s="25" t="s">
        <v>483</v>
      </c>
    </row>
    <row r="78" spans="7:8">
      <c r="G78" s="25">
        <v>5310</v>
      </c>
      <c r="H78" s="25" t="s">
        <v>482</v>
      </c>
    </row>
    <row r="79" spans="7:8">
      <c r="H79" s="25" t="s">
        <v>481</v>
      </c>
    </row>
    <row r="80" spans="7:8">
      <c r="H80" s="25" t="s">
        <v>478</v>
      </c>
    </row>
    <row r="81" spans="7:8">
      <c r="G81" s="25">
        <v>5320</v>
      </c>
      <c r="H81" s="25" t="s">
        <v>480</v>
      </c>
    </row>
    <row r="82" spans="7:8">
      <c r="G82" s="25">
        <v>5325</v>
      </c>
      <c r="H82" s="25" t="s">
        <v>479</v>
      </c>
    </row>
    <row r="83" spans="7:8">
      <c r="H83" s="25" t="s">
        <v>478</v>
      </c>
    </row>
    <row r="84" spans="7:8">
      <c r="H84" s="25" t="s">
        <v>472</v>
      </c>
    </row>
    <row r="85" spans="7:8">
      <c r="G85" s="25">
        <v>5335</v>
      </c>
      <c r="H85" s="25" t="s">
        <v>477</v>
      </c>
    </row>
    <row r="86" spans="7:8">
      <c r="G86" s="25">
        <v>5340</v>
      </c>
      <c r="H86" s="25" t="s">
        <v>476</v>
      </c>
    </row>
    <row r="87" spans="7:8">
      <c r="G87" s="25">
        <v>5345</v>
      </c>
      <c r="H87" s="25" t="s">
        <v>475</v>
      </c>
    </row>
    <row r="88" spans="7:8">
      <c r="G88" s="25">
        <v>5350</v>
      </c>
      <c r="H88" s="25" t="s">
        <v>474</v>
      </c>
    </row>
    <row r="89" spans="7:8">
      <c r="G89" s="25">
        <v>5355</v>
      </c>
      <c r="H89" s="25" t="s">
        <v>473</v>
      </c>
    </row>
    <row r="90" spans="7:8">
      <c r="H90" s="25" t="s">
        <v>472</v>
      </c>
    </row>
    <row r="91" spans="7:8">
      <c r="H91" s="25" t="s">
        <v>467</v>
      </c>
    </row>
    <row r="92" spans="7:8">
      <c r="G92" s="25">
        <v>5365</v>
      </c>
      <c r="H92" s="25" t="s">
        <v>471</v>
      </c>
    </row>
    <row r="93" spans="7:8">
      <c r="G93" s="25">
        <v>5370</v>
      </c>
      <c r="H93" s="25" t="s">
        <v>470</v>
      </c>
    </row>
    <row r="94" spans="7:8">
      <c r="G94" s="25">
        <v>5375</v>
      </c>
      <c r="H94" s="25" t="s">
        <v>469</v>
      </c>
    </row>
    <row r="95" spans="7:8">
      <c r="G95" s="25">
        <v>5380</v>
      </c>
      <c r="H95" s="25" t="s">
        <v>468</v>
      </c>
    </row>
    <row r="96" spans="7:8">
      <c r="H96" s="25" t="s">
        <v>467</v>
      </c>
    </row>
    <row r="97" spans="7:8">
      <c r="H97" s="25" t="s">
        <v>464</v>
      </c>
    </row>
    <row r="98" spans="7:8">
      <c r="G98" s="25">
        <v>5390</v>
      </c>
      <c r="H98" s="25" t="s">
        <v>466</v>
      </c>
    </row>
    <row r="99" spans="7:8">
      <c r="G99" s="25">
        <v>5395</v>
      </c>
      <c r="H99" s="25" t="s">
        <v>465</v>
      </c>
    </row>
    <row r="100" spans="7:8">
      <c r="H100" s="25" t="s">
        <v>464</v>
      </c>
    </row>
    <row r="101" spans="7:8">
      <c r="H101" s="25" t="s">
        <v>462</v>
      </c>
    </row>
    <row r="102" spans="7:8">
      <c r="G102" s="25">
        <v>5405</v>
      </c>
      <c r="H102" s="25" t="s">
        <v>463</v>
      </c>
    </row>
    <row r="103" spans="7:8">
      <c r="H103" s="25" t="s">
        <v>462</v>
      </c>
    </row>
    <row r="104" spans="7:8">
      <c r="H104" s="25" t="s">
        <v>461</v>
      </c>
    </row>
    <row r="105" spans="7:8">
      <c r="H105" s="25" t="s">
        <v>460</v>
      </c>
    </row>
    <row r="106" spans="7:8">
      <c r="H106" s="25" t="s">
        <v>459</v>
      </c>
    </row>
    <row r="107" spans="7:8">
      <c r="H107" s="25" t="s">
        <v>88</v>
      </c>
    </row>
    <row r="108" spans="7:8">
      <c r="H108" s="25" t="s">
        <v>89</v>
      </c>
    </row>
    <row r="109" spans="7:8">
      <c r="H109" s="25" t="s">
        <v>294</v>
      </c>
    </row>
    <row r="110" spans="7:8">
      <c r="H110" s="25" t="s">
        <v>454</v>
      </c>
    </row>
    <row r="111" spans="7:8">
      <c r="G111" s="25">
        <v>5430</v>
      </c>
      <c r="H111" s="25" t="s">
        <v>458</v>
      </c>
    </row>
    <row r="112" spans="7:8">
      <c r="G112" s="25">
        <v>5435</v>
      </c>
      <c r="H112" s="25" t="s">
        <v>457</v>
      </c>
    </row>
    <row r="113" spans="7:17">
      <c r="G113" s="25">
        <v>5440</v>
      </c>
      <c r="H113" s="25" t="s">
        <v>456</v>
      </c>
    </row>
    <row r="114" spans="7:17">
      <c r="G114" s="25">
        <v>5445</v>
      </c>
      <c r="H114" s="25" t="s">
        <v>455</v>
      </c>
    </row>
    <row r="115" spans="7:17">
      <c r="H115" s="25" t="s">
        <v>454</v>
      </c>
    </row>
    <row r="116" spans="7:17">
      <c r="H116" s="25" t="s">
        <v>451</v>
      </c>
    </row>
    <row r="117" spans="7:17">
      <c r="G117" s="25">
        <v>5455</v>
      </c>
      <c r="H117" s="25" t="s">
        <v>453</v>
      </c>
    </row>
    <row r="118" spans="7:17">
      <c r="G118" s="25">
        <v>5460</v>
      </c>
      <c r="H118" s="25" t="s">
        <v>452</v>
      </c>
    </row>
    <row r="119" spans="7:17">
      <c r="H119" s="25" t="s">
        <v>451</v>
      </c>
    </row>
    <row r="120" spans="7:17">
      <c r="H120" s="25" t="s">
        <v>446</v>
      </c>
    </row>
    <row r="121" spans="7:17">
      <c r="G121" s="25">
        <v>5465</v>
      </c>
      <c r="H121" s="25" t="s">
        <v>450</v>
      </c>
      <c r="N121" s="25">
        <v>28.5</v>
      </c>
      <c r="Q121" s="25">
        <v>-100</v>
      </c>
    </row>
    <row r="122" spans="7:17">
      <c r="G122" s="25">
        <v>5465</v>
      </c>
      <c r="H122" s="25" t="s">
        <v>449</v>
      </c>
    </row>
    <row r="123" spans="7:17">
      <c r="G123" s="25">
        <v>5465</v>
      </c>
      <c r="H123" s="25" t="s">
        <v>448</v>
      </c>
    </row>
    <row r="124" spans="7:17">
      <c r="G124" s="25">
        <v>5465</v>
      </c>
      <c r="H124" s="25" t="s">
        <v>447</v>
      </c>
    </row>
    <row r="125" spans="7:17">
      <c r="H125" s="25" t="s">
        <v>446</v>
      </c>
      <c r="N125" s="25">
        <v>28.5</v>
      </c>
      <c r="Q125" s="25">
        <v>-100</v>
      </c>
    </row>
    <row r="126" spans="7:17">
      <c r="H126" s="25" t="s">
        <v>440</v>
      </c>
    </row>
    <row r="127" spans="7:17">
      <c r="G127" s="25">
        <v>5470</v>
      </c>
      <c r="H127" s="25" t="s">
        <v>445</v>
      </c>
    </row>
    <row r="128" spans="7:17">
      <c r="G128" s="25">
        <v>5470</v>
      </c>
      <c r="H128" s="25" t="s">
        <v>444</v>
      </c>
    </row>
    <row r="129" spans="1:17">
      <c r="G129" s="25">
        <v>5470</v>
      </c>
      <c r="H129" s="25" t="s">
        <v>443</v>
      </c>
    </row>
    <row r="130" spans="1:17">
      <c r="G130" s="25">
        <v>5470</v>
      </c>
      <c r="H130" s="25" t="s">
        <v>442</v>
      </c>
    </row>
    <row r="131" spans="1:17">
      <c r="G131" s="25">
        <v>5470</v>
      </c>
      <c r="H131" s="25" t="s">
        <v>441</v>
      </c>
    </row>
    <row r="132" spans="1:17">
      <c r="G132" s="25">
        <v>5470</v>
      </c>
      <c r="H132" s="25" t="s">
        <v>441</v>
      </c>
    </row>
    <row r="133" spans="1:17">
      <c r="H133" s="25" t="s">
        <v>440</v>
      </c>
    </row>
    <row r="134" spans="1:17">
      <c r="G134" s="25">
        <v>5471</v>
      </c>
      <c r="H134" s="25" t="s">
        <v>439</v>
      </c>
    </row>
    <row r="135" spans="1:17">
      <c r="H135" s="25" t="s">
        <v>435</v>
      </c>
    </row>
    <row r="136" spans="1:17">
      <c r="G136" s="25">
        <v>5480</v>
      </c>
      <c r="H136" s="25" t="s">
        <v>438</v>
      </c>
    </row>
    <row r="137" spans="1:17">
      <c r="G137" s="25">
        <v>5485</v>
      </c>
      <c r="H137" s="25" t="s">
        <v>437</v>
      </c>
    </row>
    <row r="138" spans="1:17">
      <c r="G138" s="25">
        <v>5490</v>
      </c>
      <c r="H138" s="25" t="s">
        <v>436</v>
      </c>
    </row>
    <row r="139" spans="1:17">
      <c r="H139" s="25" t="s">
        <v>435</v>
      </c>
    </row>
    <row r="140" spans="1:17">
      <c r="G140" s="25">
        <v>5495</v>
      </c>
      <c r="H140" s="25" t="s">
        <v>434</v>
      </c>
      <c r="N140" s="25">
        <v>-1021.6</v>
      </c>
      <c r="Q140" s="25">
        <v>-100</v>
      </c>
    </row>
    <row r="141" spans="1:17">
      <c r="H141" s="25" t="s">
        <v>430</v>
      </c>
    </row>
    <row r="142" spans="1:17">
      <c r="A142" s="25">
        <v>6531.04</v>
      </c>
      <c r="G142" s="25">
        <v>5505</v>
      </c>
      <c r="H142" s="25" t="s">
        <v>433</v>
      </c>
      <c r="K142" s="25">
        <v>16641.330000000002</v>
      </c>
    </row>
    <row r="143" spans="1:17">
      <c r="G143" s="25">
        <v>5510</v>
      </c>
      <c r="H143" s="25" t="s">
        <v>432</v>
      </c>
      <c r="N143" s="25">
        <v>3187.46</v>
      </c>
      <c r="Q143" s="25">
        <v>-100</v>
      </c>
    </row>
    <row r="144" spans="1:17">
      <c r="G144" s="25">
        <v>5515</v>
      </c>
      <c r="H144" s="25" t="s">
        <v>431</v>
      </c>
    </row>
    <row r="145" spans="1:17">
      <c r="A145" s="25">
        <v>6531.04</v>
      </c>
      <c r="H145" s="25" t="s">
        <v>430</v>
      </c>
      <c r="K145" s="25">
        <v>16641.330000000002</v>
      </c>
      <c r="N145" s="25">
        <v>3187.46</v>
      </c>
      <c r="Q145" s="25">
        <v>422.09</v>
      </c>
    </row>
    <row r="146" spans="1:17">
      <c r="H146" s="25" t="s">
        <v>424</v>
      </c>
    </row>
    <row r="147" spans="1:17">
      <c r="A147" s="25">
        <v>5418.2</v>
      </c>
      <c r="D147" s="25">
        <v>-5684.8</v>
      </c>
      <c r="G147" s="25">
        <v>5525</v>
      </c>
      <c r="H147" s="25" t="s">
        <v>429</v>
      </c>
      <c r="K147" s="25">
        <v>121290.07</v>
      </c>
      <c r="N147" s="25">
        <v>29033.27</v>
      </c>
      <c r="Q147" s="25">
        <v>317.76</v>
      </c>
    </row>
    <row r="148" spans="1:17">
      <c r="D148" s="25">
        <v>11369.6</v>
      </c>
      <c r="G148" s="25">
        <v>5530</v>
      </c>
      <c r="H148" s="25" t="s">
        <v>428</v>
      </c>
      <c r="N148" s="25">
        <v>38357.93</v>
      </c>
      <c r="Q148" s="25">
        <v>-100</v>
      </c>
    </row>
    <row r="149" spans="1:17">
      <c r="A149" s="25">
        <v>300</v>
      </c>
      <c r="D149" s="25">
        <v>12960.49</v>
      </c>
      <c r="G149" s="25">
        <v>5535</v>
      </c>
      <c r="H149" s="25" t="s">
        <v>427</v>
      </c>
      <c r="K149" s="25">
        <v>41034.83</v>
      </c>
      <c r="N149" s="25">
        <v>129531.88</v>
      </c>
      <c r="Q149" s="25">
        <v>-68.319999999999993</v>
      </c>
    </row>
    <row r="150" spans="1:17">
      <c r="A150" s="25">
        <v>34078.36</v>
      </c>
      <c r="D150" s="25">
        <v>12303.52</v>
      </c>
      <c r="G150" s="25">
        <v>5540</v>
      </c>
      <c r="H150" s="25" t="s">
        <v>426</v>
      </c>
      <c r="K150" s="25">
        <v>884915.03</v>
      </c>
      <c r="N150" s="25">
        <v>947007.7</v>
      </c>
      <c r="Q150" s="25">
        <v>-6.56</v>
      </c>
    </row>
    <row r="151" spans="1:17">
      <c r="D151" s="25">
        <v>610</v>
      </c>
      <c r="G151" s="25">
        <v>5545</v>
      </c>
      <c r="H151" s="25" t="s">
        <v>425</v>
      </c>
      <c r="K151" s="25">
        <v>2834.56</v>
      </c>
      <c r="N151" s="25">
        <v>22575.09</v>
      </c>
      <c r="Q151" s="25">
        <v>-87.44</v>
      </c>
    </row>
    <row r="152" spans="1:17">
      <c r="A152" s="25">
        <v>39796.559999999998</v>
      </c>
      <c r="D152" s="25">
        <v>31558.81</v>
      </c>
      <c r="H152" s="25" t="s">
        <v>424</v>
      </c>
      <c r="K152" s="25">
        <v>1050074.49</v>
      </c>
      <c r="N152" s="25">
        <v>1166505.8700000001</v>
      </c>
      <c r="Q152" s="25">
        <v>-9.98</v>
      </c>
    </row>
    <row r="153" spans="1:17">
      <c r="H153" s="25" t="s">
        <v>418</v>
      </c>
    </row>
    <row r="154" spans="1:17">
      <c r="A154" s="25">
        <v>93548.94</v>
      </c>
      <c r="D154" s="25">
        <v>46518</v>
      </c>
      <c r="G154" s="25">
        <v>5625</v>
      </c>
      <c r="H154" s="25" t="s">
        <v>423</v>
      </c>
      <c r="K154" s="25">
        <v>865993.06</v>
      </c>
      <c r="N154" s="25">
        <v>798092.99</v>
      </c>
      <c r="Q154" s="25">
        <v>8.51</v>
      </c>
    </row>
    <row r="155" spans="1:17">
      <c r="A155" s="25">
        <v>51527.25</v>
      </c>
      <c r="D155" s="25">
        <v>52877.61</v>
      </c>
      <c r="G155" s="25">
        <v>5630</v>
      </c>
      <c r="H155" s="25" t="s">
        <v>422</v>
      </c>
      <c r="K155" s="25">
        <v>557987.74</v>
      </c>
      <c r="N155" s="25">
        <v>441687.26</v>
      </c>
      <c r="Q155" s="25">
        <v>26.33</v>
      </c>
    </row>
    <row r="156" spans="1:17">
      <c r="G156" s="25">
        <v>5635</v>
      </c>
      <c r="H156" s="25" t="s">
        <v>421</v>
      </c>
      <c r="N156" s="25">
        <v>17512.580000000002</v>
      </c>
      <c r="Q156" s="25">
        <v>-100</v>
      </c>
    </row>
    <row r="157" spans="1:17">
      <c r="G157" s="25">
        <v>5640</v>
      </c>
      <c r="H157" s="25" t="s">
        <v>10</v>
      </c>
    </row>
    <row r="158" spans="1:17">
      <c r="A158" s="25">
        <v>-101647.43</v>
      </c>
      <c r="D158" s="25">
        <v>-166080.99</v>
      </c>
      <c r="G158" s="25">
        <v>5645</v>
      </c>
      <c r="H158" s="25" t="s">
        <v>11</v>
      </c>
      <c r="K158" s="25">
        <v>-1161271.3899999999</v>
      </c>
      <c r="N158" s="25">
        <v>-1070728.77</v>
      </c>
      <c r="Q158" s="25">
        <v>8.4600000000000009</v>
      </c>
    </row>
    <row r="159" spans="1:17">
      <c r="A159" s="25">
        <v>3607.72</v>
      </c>
      <c r="D159" s="25">
        <v>9448.43</v>
      </c>
      <c r="G159" s="25">
        <v>5650</v>
      </c>
      <c r="H159" s="25" t="s">
        <v>12</v>
      </c>
      <c r="K159" s="25">
        <v>25663.79</v>
      </c>
      <c r="N159" s="25">
        <v>41215.800000000003</v>
      </c>
      <c r="Q159" s="25">
        <v>-37.729999999999997</v>
      </c>
    </row>
    <row r="160" spans="1:17">
      <c r="A160" s="25">
        <v>267590.77</v>
      </c>
      <c r="D160" s="25">
        <v>507628.82</v>
      </c>
      <c r="G160" s="25">
        <v>5655</v>
      </c>
      <c r="H160" s="25" t="s">
        <v>420</v>
      </c>
      <c r="K160" s="25">
        <v>3642883.02</v>
      </c>
      <c r="N160" s="25">
        <v>4139242.14</v>
      </c>
      <c r="Q160" s="25">
        <v>-11.99</v>
      </c>
    </row>
    <row r="161" spans="1:17">
      <c r="A161" s="25">
        <v>4894.96</v>
      </c>
      <c r="D161" s="25">
        <v>9227.9500000000007</v>
      </c>
      <c r="G161" s="25">
        <v>5660</v>
      </c>
      <c r="H161" s="25" t="s">
        <v>15</v>
      </c>
      <c r="K161" s="25">
        <v>55673.68</v>
      </c>
      <c r="N161" s="25">
        <v>45476.82</v>
      </c>
      <c r="Q161" s="25">
        <v>22.42</v>
      </c>
    </row>
    <row r="162" spans="1:17">
      <c r="A162" s="25">
        <v>3814.7</v>
      </c>
      <c r="D162" s="25">
        <v>32455.57</v>
      </c>
      <c r="G162" s="25">
        <v>5665</v>
      </c>
      <c r="H162" s="25" t="s">
        <v>419</v>
      </c>
      <c r="K162" s="25">
        <v>225354.52</v>
      </c>
      <c r="N162" s="25">
        <v>618071.84</v>
      </c>
      <c r="Q162" s="25">
        <v>-63.54</v>
      </c>
    </row>
    <row r="163" spans="1:17">
      <c r="A163" s="25">
        <v>13713.57</v>
      </c>
      <c r="D163" s="25">
        <v>29378.23</v>
      </c>
      <c r="G163" s="25">
        <v>5670</v>
      </c>
      <c r="H163" s="25" t="s">
        <v>16</v>
      </c>
      <c r="K163" s="25">
        <v>154505.96</v>
      </c>
      <c r="N163" s="25">
        <v>197258.92</v>
      </c>
      <c r="Q163" s="25">
        <v>-21.67</v>
      </c>
    </row>
    <row r="164" spans="1:17">
      <c r="A164" s="25">
        <v>-2043.43</v>
      </c>
      <c r="D164" s="25">
        <v>-2569.41</v>
      </c>
      <c r="G164" s="25">
        <v>5675</v>
      </c>
      <c r="H164" s="25" t="s">
        <v>17</v>
      </c>
      <c r="K164" s="25">
        <v>-26086.61</v>
      </c>
      <c r="N164" s="25">
        <v>-25919.61</v>
      </c>
      <c r="Q164" s="25">
        <v>0.64</v>
      </c>
    </row>
    <row r="165" spans="1:17">
      <c r="A165" s="25">
        <v>-229.59</v>
      </c>
      <c r="D165" s="25">
        <v>-402.04</v>
      </c>
      <c r="G165" s="25">
        <v>5680</v>
      </c>
      <c r="H165" s="25" t="s">
        <v>18</v>
      </c>
      <c r="K165" s="25">
        <v>-3209.35</v>
      </c>
      <c r="N165" s="25">
        <v>-4299.6499999999996</v>
      </c>
      <c r="Q165" s="25">
        <v>-25.36</v>
      </c>
    </row>
    <row r="166" spans="1:17">
      <c r="G166" s="25">
        <v>5685</v>
      </c>
      <c r="H166" s="25" t="s">
        <v>19</v>
      </c>
    </row>
    <row r="167" spans="1:17">
      <c r="A167" s="25">
        <v>19622.8</v>
      </c>
      <c r="D167" s="25">
        <v>6210</v>
      </c>
      <c r="G167" s="25">
        <v>5690</v>
      </c>
      <c r="H167" s="25" t="s">
        <v>20</v>
      </c>
      <c r="K167" s="25">
        <v>61383.09</v>
      </c>
      <c r="N167" s="25">
        <v>24715.5</v>
      </c>
      <c r="Q167" s="25">
        <v>148.36000000000001</v>
      </c>
    </row>
    <row r="168" spans="1:17">
      <c r="A168" s="25">
        <v>354400.26</v>
      </c>
      <c r="D168" s="25">
        <v>524692.17000000004</v>
      </c>
      <c r="H168" s="25" t="s">
        <v>418</v>
      </c>
      <c r="K168" s="25">
        <v>4398877.51</v>
      </c>
      <c r="N168" s="25">
        <v>5222325.82</v>
      </c>
      <c r="Q168" s="25">
        <v>-15.77</v>
      </c>
    </row>
    <row r="169" spans="1:17">
      <c r="H169" s="25" t="s">
        <v>413</v>
      </c>
    </row>
    <row r="170" spans="1:17">
      <c r="G170" s="25">
        <v>5700</v>
      </c>
      <c r="H170" s="25" t="s">
        <v>417</v>
      </c>
    </row>
    <row r="171" spans="1:17">
      <c r="G171" s="25">
        <v>5705</v>
      </c>
      <c r="H171" s="25" t="s">
        <v>416</v>
      </c>
    </row>
    <row r="172" spans="1:17">
      <c r="G172" s="25">
        <v>5710</v>
      </c>
      <c r="H172" s="25" t="s">
        <v>415</v>
      </c>
    </row>
    <row r="173" spans="1:17">
      <c r="A173" s="25">
        <v>189339.01</v>
      </c>
      <c r="D173" s="25">
        <v>226920.86</v>
      </c>
      <c r="G173" s="25">
        <v>5715</v>
      </c>
      <c r="H173" s="25" t="s">
        <v>414</v>
      </c>
      <c r="K173" s="25">
        <v>2143093.4900000002</v>
      </c>
      <c r="N173" s="25">
        <v>2297040.12</v>
      </c>
      <c r="Q173" s="25">
        <v>-6.7</v>
      </c>
    </row>
    <row r="174" spans="1:17">
      <c r="A174" s="25">
        <v>189339.01</v>
      </c>
      <c r="D174" s="25">
        <v>226920.86</v>
      </c>
      <c r="H174" s="25" t="s">
        <v>413</v>
      </c>
      <c r="K174" s="25">
        <v>2143093.4900000002</v>
      </c>
      <c r="N174" s="25">
        <v>2297040.12</v>
      </c>
      <c r="Q174" s="25">
        <v>-6.7</v>
      </c>
    </row>
    <row r="175" spans="1:17">
      <c r="H175" s="25" t="s">
        <v>406</v>
      </c>
    </row>
    <row r="176" spans="1:17">
      <c r="A176" s="25">
        <v>144528.37</v>
      </c>
      <c r="D176" s="25">
        <v>115624.7</v>
      </c>
      <c r="G176" s="25">
        <v>5735</v>
      </c>
      <c r="H176" s="25" t="s">
        <v>412</v>
      </c>
      <c r="K176" s="25">
        <v>1914523.15</v>
      </c>
      <c r="N176" s="25">
        <v>1778918.78</v>
      </c>
      <c r="Q176" s="25">
        <v>7.62</v>
      </c>
    </row>
    <row r="177" spans="1:17">
      <c r="A177" s="25">
        <v>4568.72</v>
      </c>
      <c r="D177" s="25">
        <v>20826.25</v>
      </c>
      <c r="G177" s="25">
        <v>5740</v>
      </c>
      <c r="H177" s="25" t="s">
        <v>411</v>
      </c>
      <c r="K177" s="25">
        <v>69905.38</v>
      </c>
      <c r="N177" s="25">
        <v>133947.51999999999</v>
      </c>
      <c r="Q177" s="25">
        <v>-47.81</v>
      </c>
    </row>
    <row r="178" spans="1:17">
      <c r="D178" s="25">
        <v>-17233.96</v>
      </c>
      <c r="G178" s="25">
        <v>5745</v>
      </c>
      <c r="H178" s="25" t="s">
        <v>410</v>
      </c>
    </row>
    <row r="179" spans="1:17">
      <c r="A179" s="25">
        <v>253.22</v>
      </c>
      <c r="G179" s="25">
        <v>5750</v>
      </c>
      <c r="H179" s="25" t="s">
        <v>409</v>
      </c>
      <c r="K179" s="25">
        <v>3114.89</v>
      </c>
      <c r="N179" s="25">
        <v>2188.27</v>
      </c>
      <c r="Q179" s="25">
        <v>42.34</v>
      </c>
    </row>
    <row r="180" spans="1:17">
      <c r="G180" s="25">
        <v>5755</v>
      </c>
      <c r="H180" s="25" t="s">
        <v>408</v>
      </c>
      <c r="N180" s="25">
        <v>400.05</v>
      </c>
      <c r="Q180" s="25">
        <v>-100</v>
      </c>
    </row>
    <row r="181" spans="1:17">
      <c r="G181" s="25">
        <v>5760</v>
      </c>
      <c r="H181" s="25" t="s">
        <v>407</v>
      </c>
    </row>
    <row r="182" spans="1:17">
      <c r="A182" s="25">
        <v>149350.31</v>
      </c>
      <c r="D182" s="25">
        <v>119216.99</v>
      </c>
      <c r="H182" s="25" t="s">
        <v>406</v>
      </c>
      <c r="K182" s="25">
        <v>1987543.42</v>
      </c>
      <c r="N182" s="25">
        <v>1915454.62</v>
      </c>
      <c r="Q182" s="25">
        <v>3.76</v>
      </c>
    </row>
    <row r="183" spans="1:17">
      <c r="H183" s="25" t="s">
        <v>396</v>
      </c>
    </row>
    <row r="184" spans="1:17">
      <c r="D184" s="25">
        <v>6045</v>
      </c>
      <c r="G184" s="25">
        <v>5785</v>
      </c>
      <c r="H184" s="25" t="s">
        <v>405</v>
      </c>
      <c r="K184" s="25">
        <v>7771.17</v>
      </c>
      <c r="N184" s="25">
        <v>9525.2999999999993</v>
      </c>
      <c r="Q184" s="25">
        <v>-18.420000000000002</v>
      </c>
    </row>
    <row r="185" spans="1:17">
      <c r="A185" s="25">
        <v>11427.78</v>
      </c>
      <c r="D185" s="25">
        <v>2138</v>
      </c>
      <c r="G185" s="25">
        <v>5790</v>
      </c>
      <c r="H185" s="25" t="s">
        <v>404</v>
      </c>
      <c r="K185" s="25">
        <v>84634.48</v>
      </c>
      <c r="N185" s="25">
        <v>106661.17</v>
      </c>
      <c r="Q185" s="25">
        <v>-20.65</v>
      </c>
    </row>
    <row r="186" spans="1:17">
      <c r="G186" s="25">
        <v>5795</v>
      </c>
      <c r="H186" s="25" t="s">
        <v>403</v>
      </c>
    </row>
    <row r="187" spans="1:17">
      <c r="G187" s="25">
        <v>5800</v>
      </c>
      <c r="H187" s="25" t="s">
        <v>402</v>
      </c>
    </row>
    <row r="188" spans="1:17">
      <c r="A188" s="25">
        <v>35</v>
      </c>
      <c r="G188" s="25">
        <v>5805</v>
      </c>
      <c r="H188" s="25" t="s">
        <v>401</v>
      </c>
      <c r="K188" s="25">
        <v>35</v>
      </c>
      <c r="N188" s="25">
        <v>182</v>
      </c>
      <c r="Q188" s="25">
        <v>-80.77</v>
      </c>
    </row>
    <row r="189" spans="1:17">
      <c r="A189" s="25">
        <v>188</v>
      </c>
      <c r="D189" s="25">
        <v>1249.18</v>
      </c>
      <c r="G189" s="25">
        <v>5810</v>
      </c>
      <c r="H189" s="25" t="s">
        <v>400</v>
      </c>
      <c r="K189" s="25">
        <v>6569.63</v>
      </c>
      <c r="N189" s="25">
        <v>19827.060000000001</v>
      </c>
      <c r="Q189" s="25">
        <v>-66.87</v>
      </c>
    </row>
    <row r="190" spans="1:17">
      <c r="G190" s="25">
        <v>5815</v>
      </c>
      <c r="H190" s="25" t="s">
        <v>399</v>
      </c>
      <c r="K190" s="25">
        <v>1035.9000000000001</v>
      </c>
    </row>
    <row r="191" spans="1:17">
      <c r="A191" s="25">
        <v>4021.34</v>
      </c>
      <c r="D191" s="25">
        <v>75</v>
      </c>
      <c r="G191" s="25">
        <v>5820</v>
      </c>
      <c r="H191" s="25" t="s">
        <v>398</v>
      </c>
      <c r="K191" s="25">
        <v>11453.84</v>
      </c>
      <c r="N191" s="25">
        <v>19929.439999999999</v>
      </c>
      <c r="Q191" s="25">
        <v>-42.53</v>
      </c>
    </row>
    <row r="192" spans="1:17">
      <c r="A192" s="25">
        <v>-12931.8</v>
      </c>
      <c r="D192" s="25">
        <v>27290.99</v>
      </c>
      <c r="G192" s="25">
        <v>5825</v>
      </c>
      <c r="H192" s="25" t="s">
        <v>397</v>
      </c>
      <c r="K192" s="25">
        <v>44271.23</v>
      </c>
      <c r="N192" s="25">
        <v>144468.14000000001</v>
      </c>
      <c r="Q192" s="25">
        <v>-69.36</v>
      </c>
    </row>
    <row r="193" spans="1:17">
      <c r="A193" s="25">
        <v>2740.32</v>
      </c>
      <c r="D193" s="25">
        <v>36798.17</v>
      </c>
      <c r="H193" s="25" t="s">
        <v>396</v>
      </c>
      <c r="K193" s="25">
        <v>155771.25</v>
      </c>
      <c r="N193" s="25">
        <v>300593.11</v>
      </c>
      <c r="Q193" s="25">
        <v>-48.18</v>
      </c>
    </row>
    <row r="194" spans="1:17">
      <c r="H194" s="25" t="s">
        <v>385</v>
      </c>
    </row>
    <row r="195" spans="1:17">
      <c r="G195" s="25">
        <v>5855</v>
      </c>
      <c r="H195" s="25" t="s">
        <v>395</v>
      </c>
    </row>
    <row r="196" spans="1:17">
      <c r="D196" s="25">
        <v>635.91</v>
      </c>
      <c r="G196" s="25">
        <v>5860</v>
      </c>
      <c r="H196" s="25" t="s">
        <v>394</v>
      </c>
      <c r="K196" s="25">
        <v>579.49</v>
      </c>
      <c r="N196" s="25">
        <v>4863.96</v>
      </c>
      <c r="Q196" s="25">
        <v>-88.09</v>
      </c>
    </row>
    <row r="197" spans="1:17">
      <c r="D197" s="25">
        <v>138.74</v>
      </c>
      <c r="G197" s="25">
        <v>5865</v>
      </c>
      <c r="H197" s="25" t="s">
        <v>393</v>
      </c>
      <c r="K197" s="25">
        <v>625.78</v>
      </c>
      <c r="N197" s="25">
        <v>3690.13</v>
      </c>
      <c r="Q197" s="25">
        <v>-83.04</v>
      </c>
    </row>
    <row r="198" spans="1:17">
      <c r="A198" s="25">
        <v>63.35</v>
      </c>
      <c r="G198" s="25">
        <v>5870</v>
      </c>
      <c r="H198" s="25" t="s">
        <v>392</v>
      </c>
      <c r="K198" s="25">
        <v>2488.04</v>
      </c>
      <c r="N198" s="25">
        <v>5745.78</v>
      </c>
      <c r="Q198" s="25">
        <v>-56.7</v>
      </c>
    </row>
    <row r="199" spans="1:17">
      <c r="A199" s="25">
        <v>870.82</v>
      </c>
      <c r="D199" s="25">
        <v>325.29000000000002</v>
      </c>
      <c r="G199" s="25">
        <v>5875</v>
      </c>
      <c r="H199" s="25" t="s">
        <v>391</v>
      </c>
      <c r="K199" s="25">
        <v>4441.57</v>
      </c>
      <c r="N199" s="25">
        <v>5424.1</v>
      </c>
      <c r="Q199" s="25">
        <v>-18.11</v>
      </c>
    </row>
    <row r="200" spans="1:17">
      <c r="A200" s="25">
        <v>901.26</v>
      </c>
      <c r="D200" s="25">
        <v>7011.64</v>
      </c>
      <c r="G200" s="25">
        <v>5880</v>
      </c>
      <c r="H200" s="25" t="s">
        <v>390</v>
      </c>
      <c r="K200" s="25">
        <v>19546.95</v>
      </c>
      <c r="N200" s="25">
        <v>29305.83</v>
      </c>
      <c r="Q200" s="25">
        <v>-33.299999999999997</v>
      </c>
    </row>
    <row r="201" spans="1:17">
      <c r="D201" s="25">
        <v>1524.44</v>
      </c>
      <c r="G201" s="25">
        <v>5885</v>
      </c>
      <c r="H201" s="25" t="s">
        <v>389</v>
      </c>
      <c r="K201" s="25">
        <v>2907.06</v>
      </c>
      <c r="N201" s="25">
        <v>3430.62</v>
      </c>
      <c r="Q201" s="25">
        <v>-15.26</v>
      </c>
    </row>
    <row r="202" spans="1:17">
      <c r="A202" s="25">
        <v>3796.5</v>
      </c>
      <c r="D202" s="25">
        <v>6591.19</v>
      </c>
      <c r="G202" s="25">
        <v>5890</v>
      </c>
      <c r="H202" s="25" t="s">
        <v>388</v>
      </c>
      <c r="K202" s="25">
        <v>30298.21</v>
      </c>
      <c r="N202" s="25">
        <v>26827.94</v>
      </c>
      <c r="Q202" s="25">
        <v>12.94</v>
      </c>
    </row>
    <row r="203" spans="1:17">
      <c r="A203" s="25">
        <v>1436.18</v>
      </c>
      <c r="D203" s="25">
        <v>2526.6999999999998</v>
      </c>
      <c r="G203" s="25">
        <v>5895</v>
      </c>
      <c r="H203" s="25" t="s">
        <v>387</v>
      </c>
      <c r="K203" s="25">
        <v>24932.959999999999</v>
      </c>
      <c r="N203" s="25">
        <v>22335.22</v>
      </c>
      <c r="Q203" s="25">
        <v>11.63</v>
      </c>
    </row>
    <row r="204" spans="1:17">
      <c r="A204" s="25">
        <v>1832.42</v>
      </c>
      <c r="D204" s="25">
        <v>8213.1</v>
      </c>
      <c r="G204" s="25">
        <v>5900</v>
      </c>
      <c r="H204" s="25" t="s">
        <v>386</v>
      </c>
      <c r="K204" s="25">
        <v>32784.160000000003</v>
      </c>
      <c r="N204" s="25">
        <v>84079.42</v>
      </c>
      <c r="Q204" s="25">
        <v>-61.01</v>
      </c>
    </row>
    <row r="205" spans="1:17">
      <c r="A205" s="25">
        <v>8900.5300000000007</v>
      </c>
      <c r="D205" s="25">
        <v>26967.01</v>
      </c>
      <c r="H205" s="25" t="s">
        <v>385</v>
      </c>
      <c r="K205" s="25">
        <v>118604.22</v>
      </c>
      <c r="N205" s="25">
        <v>185703</v>
      </c>
      <c r="Q205" s="25">
        <v>-36.130000000000003</v>
      </c>
    </row>
    <row r="206" spans="1:17">
      <c r="H206" s="25" t="s">
        <v>372</v>
      </c>
    </row>
    <row r="207" spans="1:17">
      <c r="A207" s="25">
        <v>1625.93</v>
      </c>
      <c r="D207" s="25">
        <v>2754.16</v>
      </c>
      <c r="G207" s="25">
        <v>5930</v>
      </c>
      <c r="H207" s="25" t="s">
        <v>384</v>
      </c>
      <c r="K207" s="25">
        <v>23020.17</v>
      </c>
      <c r="N207" s="25">
        <v>38732.519999999997</v>
      </c>
      <c r="Q207" s="25">
        <v>-40.57</v>
      </c>
    </row>
    <row r="208" spans="1:17">
      <c r="A208" s="25">
        <v>634.57000000000005</v>
      </c>
      <c r="D208" s="25">
        <v>1723.08</v>
      </c>
      <c r="G208" s="25">
        <v>5935</v>
      </c>
      <c r="H208" s="25" t="s">
        <v>383</v>
      </c>
      <c r="K208" s="25">
        <v>5359.21</v>
      </c>
      <c r="N208" s="25">
        <v>6944.83</v>
      </c>
      <c r="Q208" s="25">
        <v>-22.83</v>
      </c>
    </row>
    <row r="209" spans="1:17">
      <c r="G209" s="25">
        <v>5940</v>
      </c>
      <c r="H209" s="25" t="s">
        <v>382</v>
      </c>
      <c r="K209" s="25">
        <v>862.05</v>
      </c>
      <c r="N209" s="25">
        <v>1317.56</v>
      </c>
      <c r="Q209" s="25">
        <v>-34.57</v>
      </c>
    </row>
    <row r="210" spans="1:17">
      <c r="A210" s="25">
        <v>14503.36</v>
      </c>
      <c r="D210" s="25">
        <v>6011.67</v>
      </c>
      <c r="G210" s="25">
        <v>5945</v>
      </c>
      <c r="H210" s="25" t="s">
        <v>381</v>
      </c>
      <c r="K210" s="25">
        <v>63636.17</v>
      </c>
      <c r="N210" s="25">
        <v>33065.01</v>
      </c>
      <c r="Q210" s="25">
        <v>92.46</v>
      </c>
    </row>
    <row r="211" spans="1:17">
      <c r="D211" s="25">
        <v>337.5</v>
      </c>
      <c r="G211" s="25">
        <v>5950</v>
      </c>
      <c r="H211" s="25" t="s">
        <v>380</v>
      </c>
      <c r="K211" s="25">
        <v>5391.77</v>
      </c>
      <c r="N211" s="25">
        <v>7505.35</v>
      </c>
      <c r="Q211" s="25">
        <v>-28.16</v>
      </c>
    </row>
    <row r="212" spans="1:17">
      <c r="A212" s="25">
        <v>2493</v>
      </c>
      <c r="D212" s="25">
        <v>5118</v>
      </c>
      <c r="G212" s="25">
        <v>5955</v>
      </c>
      <c r="H212" s="25" t="s">
        <v>379</v>
      </c>
      <c r="K212" s="25">
        <v>15058</v>
      </c>
      <c r="N212" s="25">
        <v>25651.5</v>
      </c>
      <c r="Q212" s="25">
        <v>-41.3</v>
      </c>
    </row>
    <row r="213" spans="1:17">
      <c r="D213" s="25">
        <v>-24.77</v>
      </c>
      <c r="G213" s="25">
        <v>5960</v>
      </c>
      <c r="H213" s="25" t="s">
        <v>378</v>
      </c>
      <c r="K213" s="25">
        <v>5575.3</v>
      </c>
      <c r="N213" s="25">
        <v>8239.61</v>
      </c>
      <c r="Q213" s="25">
        <v>-32.340000000000003</v>
      </c>
    </row>
    <row r="214" spans="1:17">
      <c r="A214" s="25">
        <v>3566.42</v>
      </c>
      <c r="D214" s="25">
        <v>3290.68</v>
      </c>
      <c r="G214" s="25">
        <v>5965</v>
      </c>
      <c r="H214" s="25" t="s">
        <v>377</v>
      </c>
      <c r="K214" s="25">
        <v>50369.81</v>
      </c>
      <c r="N214" s="25">
        <v>24022.48</v>
      </c>
      <c r="Q214" s="25">
        <v>109.68</v>
      </c>
    </row>
    <row r="215" spans="1:17">
      <c r="A215" s="25">
        <v>2473.5</v>
      </c>
      <c r="D215" s="25">
        <v>1888.5</v>
      </c>
      <c r="G215" s="25">
        <v>5970</v>
      </c>
      <c r="H215" s="25" t="s">
        <v>376</v>
      </c>
      <c r="K215" s="25">
        <v>29682</v>
      </c>
      <c r="N215" s="25">
        <v>36222</v>
      </c>
      <c r="Q215" s="25">
        <v>-18.059999999999999</v>
      </c>
    </row>
    <row r="216" spans="1:17">
      <c r="A216" s="25">
        <v>2983.41</v>
      </c>
      <c r="D216" s="25">
        <v>337.5</v>
      </c>
      <c r="G216" s="25">
        <v>5975</v>
      </c>
      <c r="H216" s="25" t="s">
        <v>375</v>
      </c>
      <c r="K216" s="25">
        <v>13808.38</v>
      </c>
      <c r="N216" s="25">
        <v>7071.74</v>
      </c>
      <c r="Q216" s="25">
        <v>95.26</v>
      </c>
    </row>
    <row r="217" spans="1:17">
      <c r="A217" s="25">
        <v>38</v>
      </c>
      <c r="G217" s="25">
        <v>5980</v>
      </c>
      <c r="H217" s="25" t="s">
        <v>374</v>
      </c>
      <c r="K217" s="25">
        <v>121.8</v>
      </c>
      <c r="N217" s="25">
        <v>257</v>
      </c>
      <c r="Q217" s="25">
        <v>-52.61</v>
      </c>
    </row>
    <row r="218" spans="1:17">
      <c r="D218" s="25">
        <v>535.30999999999995</v>
      </c>
      <c r="G218" s="25">
        <v>5985</v>
      </c>
      <c r="H218" s="25" t="s">
        <v>373</v>
      </c>
      <c r="K218" s="25">
        <v>37.72</v>
      </c>
      <c r="N218" s="25">
        <v>4079.54</v>
      </c>
      <c r="Q218" s="25">
        <v>-99.08</v>
      </c>
    </row>
    <row r="219" spans="1:17">
      <c r="A219" s="25">
        <v>28318.19</v>
      </c>
      <c r="D219" s="25">
        <v>21971.63</v>
      </c>
      <c r="H219" s="25" t="s">
        <v>372</v>
      </c>
      <c r="K219" s="25">
        <v>212922.38</v>
      </c>
      <c r="N219" s="25">
        <v>193109.14</v>
      </c>
      <c r="Q219" s="25">
        <v>10.26</v>
      </c>
    </row>
    <row r="220" spans="1:17">
      <c r="H220" s="25" t="s">
        <v>361</v>
      </c>
    </row>
    <row r="221" spans="1:17">
      <c r="G221" s="25">
        <v>6005</v>
      </c>
      <c r="H221" s="25" t="s">
        <v>371</v>
      </c>
    </row>
    <row r="222" spans="1:17">
      <c r="A222" s="25">
        <v>27000</v>
      </c>
      <c r="D222" s="25">
        <v>70833.33</v>
      </c>
      <c r="G222" s="25">
        <v>6010</v>
      </c>
      <c r="H222" s="25" t="s">
        <v>370</v>
      </c>
      <c r="K222" s="25">
        <v>351236</v>
      </c>
      <c r="N222" s="25">
        <v>233000.02</v>
      </c>
      <c r="Q222" s="25">
        <v>50.75</v>
      </c>
    </row>
    <row r="223" spans="1:17">
      <c r="A223" s="25">
        <v>3583.04</v>
      </c>
      <c r="D223" s="25">
        <v>19683.330000000002</v>
      </c>
      <c r="G223" s="25">
        <v>6015</v>
      </c>
      <c r="H223" s="25" t="s">
        <v>369</v>
      </c>
      <c r="K223" s="25">
        <v>81166.64</v>
      </c>
      <c r="N223" s="25">
        <v>77505.38</v>
      </c>
      <c r="Q223" s="25">
        <v>4.72</v>
      </c>
    </row>
    <row r="224" spans="1:17">
      <c r="G224" s="25">
        <v>6020</v>
      </c>
      <c r="H224" s="25" t="s">
        <v>368</v>
      </c>
      <c r="N224" s="25">
        <v>-1550</v>
      </c>
      <c r="Q224" s="25">
        <v>-100</v>
      </c>
    </row>
    <row r="225" spans="1:17">
      <c r="A225" s="25">
        <v>15227.12</v>
      </c>
      <c r="D225" s="25">
        <v>11705.08</v>
      </c>
      <c r="G225" s="25">
        <v>6025</v>
      </c>
      <c r="H225" s="25" t="s">
        <v>367</v>
      </c>
      <c r="K225" s="25">
        <v>110463.21</v>
      </c>
      <c r="N225" s="25">
        <v>65523.11</v>
      </c>
      <c r="Q225" s="25">
        <v>68.59</v>
      </c>
    </row>
    <row r="226" spans="1:17">
      <c r="G226" s="25">
        <v>6030</v>
      </c>
      <c r="H226" s="25" t="s">
        <v>366</v>
      </c>
    </row>
    <row r="227" spans="1:17">
      <c r="A227" s="25">
        <v>11514.21</v>
      </c>
      <c r="D227" s="25">
        <v>13380.6</v>
      </c>
      <c r="G227" s="25">
        <v>6035</v>
      </c>
      <c r="H227" s="25" t="s">
        <v>365</v>
      </c>
      <c r="K227" s="25">
        <v>96316.87</v>
      </c>
      <c r="N227" s="25">
        <v>109474.52</v>
      </c>
      <c r="Q227" s="25">
        <v>-12.02</v>
      </c>
    </row>
    <row r="228" spans="1:17">
      <c r="A228" s="25">
        <v>6703.87</v>
      </c>
      <c r="D228" s="25">
        <v>-8048.33</v>
      </c>
      <c r="G228" s="25">
        <v>6040</v>
      </c>
      <c r="H228" s="25" t="s">
        <v>364</v>
      </c>
      <c r="K228" s="25">
        <v>80446</v>
      </c>
      <c r="N228" s="25">
        <v>87298</v>
      </c>
      <c r="Q228" s="25">
        <v>-7.85</v>
      </c>
    </row>
    <row r="229" spans="1:17">
      <c r="A229" s="25">
        <v>24444.39</v>
      </c>
      <c r="D229" s="25">
        <v>4558.6899999999996</v>
      </c>
      <c r="G229" s="25">
        <v>6045</v>
      </c>
      <c r="H229" s="25" t="s">
        <v>363</v>
      </c>
      <c r="K229" s="25">
        <v>216063.01</v>
      </c>
      <c r="N229" s="25">
        <v>31904.21</v>
      </c>
      <c r="Q229" s="25">
        <v>577.22</v>
      </c>
    </row>
    <row r="230" spans="1:17">
      <c r="A230" s="25">
        <v>15051.94</v>
      </c>
      <c r="D230" s="25">
        <v>43162.13</v>
      </c>
      <c r="G230" s="25">
        <v>6050</v>
      </c>
      <c r="H230" s="25" t="s">
        <v>362</v>
      </c>
      <c r="K230" s="25">
        <v>261191.29</v>
      </c>
      <c r="N230" s="25">
        <v>122887.3</v>
      </c>
      <c r="Q230" s="25">
        <v>112.55</v>
      </c>
    </row>
    <row r="231" spans="1:17">
      <c r="A231" s="25">
        <v>103524.57</v>
      </c>
      <c r="D231" s="25">
        <v>155274.82999999999</v>
      </c>
      <c r="H231" s="25" t="s">
        <v>361</v>
      </c>
      <c r="K231" s="25">
        <v>1196883.02</v>
      </c>
      <c r="N231" s="25">
        <v>726042.54</v>
      </c>
      <c r="Q231" s="25">
        <v>64.849999999999994</v>
      </c>
    </row>
    <row r="232" spans="1:17">
      <c r="H232" s="25" t="s">
        <v>356</v>
      </c>
    </row>
    <row r="233" spans="1:17">
      <c r="G233" s="25">
        <v>6065</v>
      </c>
      <c r="H233" s="25" t="s">
        <v>360</v>
      </c>
    </row>
    <row r="234" spans="1:17">
      <c r="G234" s="25">
        <v>6070</v>
      </c>
      <c r="H234" s="25" t="s">
        <v>359</v>
      </c>
      <c r="K234" s="25">
        <v>401</v>
      </c>
      <c r="N234" s="25">
        <v>18790.79</v>
      </c>
      <c r="Q234" s="25">
        <v>-97.87</v>
      </c>
    </row>
    <row r="235" spans="1:17">
      <c r="G235" s="25">
        <v>6075</v>
      </c>
      <c r="H235" s="25" t="s">
        <v>358</v>
      </c>
    </row>
    <row r="236" spans="1:17">
      <c r="G236" s="25">
        <v>6080</v>
      </c>
      <c r="H236" s="25" t="s">
        <v>357</v>
      </c>
    </row>
    <row r="237" spans="1:17">
      <c r="H237" s="25" t="s">
        <v>356</v>
      </c>
      <c r="K237" s="25">
        <v>401</v>
      </c>
      <c r="N237" s="25">
        <v>18790.79</v>
      </c>
      <c r="Q237" s="25">
        <v>-97.87</v>
      </c>
    </row>
    <row r="238" spans="1:17">
      <c r="H238" s="25" t="s">
        <v>354</v>
      </c>
    </row>
    <row r="239" spans="1:17">
      <c r="D239" s="25">
        <v>7550</v>
      </c>
      <c r="G239" s="25">
        <v>6090</v>
      </c>
      <c r="H239" s="25" t="s">
        <v>355</v>
      </c>
      <c r="N239" s="25">
        <v>84600</v>
      </c>
      <c r="Q239" s="25">
        <v>-100</v>
      </c>
    </row>
    <row r="240" spans="1:17">
      <c r="D240" s="25">
        <v>7550</v>
      </c>
      <c r="H240" s="25" t="s">
        <v>354</v>
      </c>
      <c r="N240" s="25">
        <v>84600</v>
      </c>
      <c r="Q240" s="25">
        <v>-100</v>
      </c>
    </row>
    <row r="241" spans="1:17">
      <c r="H241" s="25" t="s">
        <v>337</v>
      </c>
    </row>
    <row r="242" spans="1:17">
      <c r="G242" s="25">
        <v>6105</v>
      </c>
      <c r="H242" s="25" t="s">
        <v>353</v>
      </c>
    </row>
    <row r="243" spans="1:17">
      <c r="A243" s="25">
        <v>105384.47</v>
      </c>
      <c r="D243" s="25">
        <v>111411.35</v>
      </c>
      <c r="G243" s="25">
        <v>6110</v>
      </c>
      <c r="H243" s="25" t="s">
        <v>352</v>
      </c>
      <c r="K243" s="25">
        <v>1260386.33</v>
      </c>
      <c r="N243" s="25">
        <v>1455830.58</v>
      </c>
      <c r="Q243" s="25">
        <v>-13.42</v>
      </c>
    </row>
    <row r="244" spans="1:17">
      <c r="A244" s="25">
        <v>12390.3</v>
      </c>
      <c r="G244" s="25">
        <v>6115</v>
      </c>
      <c r="H244" s="25" t="s">
        <v>351</v>
      </c>
      <c r="K244" s="25">
        <v>37170.9</v>
      </c>
      <c r="N244" s="25">
        <v>5452.75</v>
      </c>
      <c r="Q244" s="25">
        <v>581.69000000000005</v>
      </c>
    </row>
    <row r="245" spans="1:17">
      <c r="A245" s="25">
        <v>106325.51</v>
      </c>
      <c r="D245" s="25">
        <v>448787.27</v>
      </c>
      <c r="G245" s="25">
        <v>6120</v>
      </c>
      <c r="H245" s="25" t="s">
        <v>350</v>
      </c>
      <c r="K245" s="25">
        <v>1205457.2</v>
      </c>
      <c r="N245" s="25">
        <v>1978423.44</v>
      </c>
      <c r="Q245" s="25">
        <v>-39.07</v>
      </c>
    </row>
    <row r="246" spans="1:17">
      <c r="A246" s="25">
        <v>14818.9</v>
      </c>
      <c r="D246" s="25">
        <v>15505.56</v>
      </c>
      <c r="G246" s="25">
        <v>6125</v>
      </c>
      <c r="H246" s="25" t="s">
        <v>349</v>
      </c>
      <c r="K246" s="25">
        <v>191128.73</v>
      </c>
      <c r="N246" s="25">
        <v>202335.64</v>
      </c>
      <c r="Q246" s="25">
        <v>-5.54</v>
      </c>
    </row>
    <row r="247" spans="1:17">
      <c r="A247" s="25">
        <v>23708.2</v>
      </c>
      <c r="D247" s="25">
        <v>26969.74</v>
      </c>
      <c r="G247" s="25">
        <v>6130</v>
      </c>
      <c r="H247" s="25" t="s">
        <v>348</v>
      </c>
      <c r="K247" s="25">
        <v>298850.32</v>
      </c>
      <c r="N247" s="25">
        <v>313041.40000000002</v>
      </c>
      <c r="Q247" s="25">
        <v>-4.53</v>
      </c>
    </row>
    <row r="248" spans="1:17">
      <c r="A248" s="25">
        <v>77784.789999999994</v>
      </c>
      <c r="D248" s="25">
        <v>92143.96</v>
      </c>
      <c r="G248" s="25">
        <v>6135</v>
      </c>
      <c r="H248" s="25" t="s">
        <v>347</v>
      </c>
      <c r="K248" s="25">
        <v>883341.2</v>
      </c>
      <c r="N248" s="25">
        <v>1337148.82</v>
      </c>
      <c r="Q248" s="25">
        <v>-33.94</v>
      </c>
    </row>
    <row r="249" spans="1:17">
      <c r="A249" s="25">
        <v>21340.34</v>
      </c>
      <c r="D249" s="25">
        <v>38450.15</v>
      </c>
      <c r="G249" s="25">
        <v>6140</v>
      </c>
      <c r="H249" s="25" t="s">
        <v>346</v>
      </c>
      <c r="K249" s="25">
        <v>254169.06</v>
      </c>
      <c r="N249" s="25">
        <v>452979.02</v>
      </c>
      <c r="Q249" s="25">
        <v>-43.89</v>
      </c>
    </row>
    <row r="250" spans="1:17">
      <c r="A250" s="25">
        <v>81545.039999999994</v>
      </c>
      <c r="D250" s="25">
        <v>134563</v>
      </c>
      <c r="G250" s="25">
        <v>6145</v>
      </c>
      <c r="H250" s="25" t="s">
        <v>345</v>
      </c>
      <c r="K250" s="25">
        <v>994946</v>
      </c>
      <c r="N250" s="25">
        <v>134563</v>
      </c>
      <c r="Q250" s="25">
        <v>639.39</v>
      </c>
    </row>
    <row r="251" spans="1:17">
      <c r="A251" s="25">
        <v>32215.200000000001</v>
      </c>
      <c r="G251" s="25">
        <v>6146</v>
      </c>
      <c r="H251" s="25" t="s">
        <v>344</v>
      </c>
      <c r="K251" s="25">
        <v>338667.68</v>
      </c>
    </row>
    <row r="252" spans="1:17">
      <c r="A252" s="25">
        <v>6455.6</v>
      </c>
      <c r="G252" s="25">
        <v>6147</v>
      </c>
      <c r="H252" s="25" t="s">
        <v>343</v>
      </c>
      <c r="K252" s="25">
        <v>71455.600000000006</v>
      </c>
    </row>
    <row r="253" spans="1:17">
      <c r="G253" s="25">
        <v>6150</v>
      </c>
      <c r="H253" s="25" t="s">
        <v>342</v>
      </c>
      <c r="K253" s="25">
        <v>5886.91</v>
      </c>
      <c r="N253" s="25">
        <v>-958.48</v>
      </c>
      <c r="Q253" s="25">
        <v>-714.19</v>
      </c>
    </row>
    <row r="254" spans="1:17">
      <c r="G254" s="25">
        <v>6155</v>
      </c>
      <c r="H254" s="25" t="s">
        <v>341</v>
      </c>
      <c r="K254" s="25">
        <v>56451.76</v>
      </c>
    </row>
    <row r="255" spans="1:17">
      <c r="G255" s="25">
        <v>6160</v>
      </c>
      <c r="H255" s="25" t="s">
        <v>340</v>
      </c>
    </row>
    <row r="256" spans="1:17">
      <c r="A256" s="25">
        <v>1223.03</v>
      </c>
      <c r="D256" s="25">
        <v>-2850.51</v>
      </c>
      <c r="G256" s="25">
        <v>6165</v>
      </c>
      <c r="H256" s="25" t="s">
        <v>339</v>
      </c>
      <c r="K256" s="25">
        <v>-14414.64</v>
      </c>
      <c r="N256" s="25">
        <v>16893.98</v>
      </c>
      <c r="Q256" s="25">
        <v>-185.32</v>
      </c>
    </row>
    <row r="257" spans="1:17">
      <c r="G257" s="25">
        <v>6170</v>
      </c>
      <c r="H257" s="25" t="s">
        <v>338</v>
      </c>
    </row>
    <row r="258" spans="1:17">
      <c r="A258" s="25">
        <v>483191.38</v>
      </c>
      <c r="D258" s="25">
        <v>864980.52</v>
      </c>
      <c r="H258" s="25" t="s">
        <v>337</v>
      </c>
      <c r="K258" s="25">
        <v>5583497.0499999998</v>
      </c>
      <c r="N258" s="25">
        <v>5895710.1500000004</v>
      </c>
      <c r="Q258" s="25">
        <v>-5.3</v>
      </c>
    </row>
    <row r="259" spans="1:17">
      <c r="H259" s="25" t="s">
        <v>330</v>
      </c>
    </row>
    <row r="260" spans="1:17">
      <c r="A260" s="25">
        <v>7092.02</v>
      </c>
      <c r="D260" s="25">
        <v>8863.44</v>
      </c>
      <c r="G260" s="25">
        <v>6185</v>
      </c>
      <c r="H260" s="25" t="s">
        <v>336</v>
      </c>
      <c r="K260" s="25">
        <v>60216.82</v>
      </c>
      <c r="N260" s="25">
        <v>51388.12</v>
      </c>
      <c r="Q260" s="25">
        <v>17.18</v>
      </c>
    </row>
    <row r="261" spans="1:17">
      <c r="A261" s="25">
        <v>6113.57</v>
      </c>
      <c r="D261" s="25">
        <v>11046</v>
      </c>
      <c r="G261" s="25">
        <v>6190</v>
      </c>
      <c r="H261" s="25" t="s">
        <v>335</v>
      </c>
      <c r="K261" s="25">
        <v>29543.38</v>
      </c>
      <c r="N261" s="25">
        <v>52270.9</v>
      </c>
      <c r="Q261" s="25">
        <v>-43.48</v>
      </c>
    </row>
    <row r="262" spans="1:17">
      <c r="A262" s="25">
        <v>2866.29</v>
      </c>
      <c r="D262" s="25">
        <v>1718.65</v>
      </c>
      <c r="G262" s="25">
        <v>6195</v>
      </c>
      <c r="H262" s="25" t="s">
        <v>334</v>
      </c>
      <c r="K262" s="25">
        <v>9614.08</v>
      </c>
      <c r="N262" s="25">
        <v>12272.72</v>
      </c>
      <c r="Q262" s="25">
        <v>-21.66</v>
      </c>
    </row>
    <row r="263" spans="1:17">
      <c r="A263" s="25">
        <v>2121.7399999999998</v>
      </c>
      <c r="D263" s="25">
        <v>3256.05</v>
      </c>
      <c r="G263" s="25">
        <v>6200</v>
      </c>
      <c r="H263" s="25" t="s">
        <v>333</v>
      </c>
      <c r="K263" s="25">
        <v>20543.55</v>
      </c>
      <c r="N263" s="25">
        <v>24111.439999999999</v>
      </c>
      <c r="Q263" s="25">
        <v>-14.8</v>
      </c>
    </row>
    <row r="264" spans="1:17">
      <c r="A264" s="25">
        <v>1474.89</v>
      </c>
      <c r="D264" s="25">
        <v>2761.61</v>
      </c>
      <c r="G264" s="25">
        <v>6205</v>
      </c>
      <c r="H264" s="25" t="s">
        <v>332</v>
      </c>
      <c r="K264" s="25">
        <v>7646.44</v>
      </c>
      <c r="N264" s="25">
        <v>3043.27</v>
      </c>
      <c r="Q264" s="25">
        <v>151.26</v>
      </c>
    </row>
    <row r="265" spans="1:17">
      <c r="A265" s="25">
        <v>313.2</v>
      </c>
      <c r="D265" s="25">
        <v>16.100000000000001</v>
      </c>
      <c r="G265" s="25">
        <v>6207</v>
      </c>
      <c r="H265" s="25" t="s">
        <v>331</v>
      </c>
      <c r="K265" s="25">
        <v>918.52</v>
      </c>
      <c r="N265" s="25">
        <v>16.100000000000001</v>
      </c>
      <c r="Q265" s="25">
        <v>5605.09</v>
      </c>
    </row>
    <row r="266" spans="1:17">
      <c r="A266" s="25">
        <v>19981.71</v>
      </c>
      <c r="D266" s="25">
        <v>27661.85</v>
      </c>
      <c r="H266" s="25" t="s">
        <v>330</v>
      </c>
      <c r="K266" s="25">
        <v>128482.79</v>
      </c>
      <c r="N266" s="25">
        <v>143102.54999999999</v>
      </c>
      <c r="Q266" s="25">
        <v>-10.220000000000001</v>
      </c>
    </row>
    <row r="267" spans="1:17">
      <c r="H267" s="25" t="s">
        <v>325</v>
      </c>
    </row>
    <row r="268" spans="1:17">
      <c r="G268" s="25">
        <v>6215</v>
      </c>
      <c r="H268" s="25" t="s">
        <v>329</v>
      </c>
      <c r="N268" s="25">
        <v>65.5</v>
      </c>
      <c r="Q268" s="25">
        <v>-100</v>
      </c>
    </row>
    <row r="269" spans="1:17">
      <c r="A269" s="25">
        <v>40.5</v>
      </c>
      <c r="G269" s="25">
        <v>6220</v>
      </c>
      <c r="H269" s="25" t="s">
        <v>328</v>
      </c>
      <c r="K269" s="25">
        <v>140.5</v>
      </c>
      <c r="N269" s="25">
        <v>249.84</v>
      </c>
      <c r="Q269" s="25">
        <v>-43.76</v>
      </c>
    </row>
    <row r="270" spans="1:17">
      <c r="G270" s="25">
        <v>6225</v>
      </c>
      <c r="H270" s="25" t="s">
        <v>327</v>
      </c>
      <c r="K270" s="25">
        <v>972.48</v>
      </c>
      <c r="N270" s="25">
        <v>414.1</v>
      </c>
      <c r="Q270" s="25">
        <v>134.84</v>
      </c>
    </row>
    <row r="271" spans="1:17">
      <c r="G271" s="25">
        <v>6230</v>
      </c>
      <c r="H271" s="25" t="s">
        <v>326</v>
      </c>
      <c r="K271" s="25">
        <v>800</v>
      </c>
    </row>
    <row r="272" spans="1:17">
      <c r="A272" s="25">
        <v>40.5</v>
      </c>
      <c r="H272" s="25" t="s">
        <v>325</v>
      </c>
      <c r="K272" s="25">
        <v>1912.98</v>
      </c>
      <c r="N272" s="25">
        <v>729.44</v>
      </c>
      <c r="Q272" s="25">
        <v>162.25</v>
      </c>
    </row>
    <row r="273" spans="7:8">
      <c r="H273" s="25" t="s">
        <v>320</v>
      </c>
    </row>
    <row r="274" spans="7:8">
      <c r="G274" s="25">
        <v>6255</v>
      </c>
      <c r="H274" s="25" t="s">
        <v>324</v>
      </c>
    </row>
    <row r="275" spans="7:8">
      <c r="G275" s="25">
        <v>6260</v>
      </c>
      <c r="H275" s="25" t="s">
        <v>323</v>
      </c>
    </row>
    <row r="276" spans="7:8">
      <c r="G276" s="25">
        <v>6265</v>
      </c>
      <c r="H276" s="25" t="s">
        <v>322</v>
      </c>
    </row>
    <row r="277" spans="7:8">
      <c r="G277" s="25">
        <v>6270</v>
      </c>
      <c r="H277" s="25" t="s">
        <v>321</v>
      </c>
    </row>
    <row r="278" spans="7:8">
      <c r="H278" s="25" t="s">
        <v>320</v>
      </c>
    </row>
    <row r="279" spans="7:8">
      <c r="H279" s="25" t="s">
        <v>313</v>
      </c>
    </row>
    <row r="280" spans="7:8">
      <c r="G280" s="25">
        <v>6285</v>
      </c>
      <c r="H280" s="25" t="s">
        <v>319</v>
      </c>
    </row>
    <row r="281" spans="7:8">
      <c r="G281" s="25">
        <v>6290</v>
      </c>
      <c r="H281" s="25" t="s">
        <v>318</v>
      </c>
    </row>
    <row r="282" spans="7:8">
      <c r="G282" s="25">
        <v>6295</v>
      </c>
      <c r="H282" s="25" t="s">
        <v>317</v>
      </c>
    </row>
    <row r="283" spans="7:8">
      <c r="G283" s="25">
        <v>6300</v>
      </c>
      <c r="H283" s="25" t="s">
        <v>316</v>
      </c>
    </row>
    <row r="284" spans="7:8">
      <c r="G284" s="25">
        <v>6305</v>
      </c>
      <c r="H284" s="25" t="s">
        <v>315</v>
      </c>
    </row>
    <row r="285" spans="7:8">
      <c r="G285" s="25">
        <v>6310</v>
      </c>
      <c r="H285" s="25" t="s">
        <v>314</v>
      </c>
    </row>
    <row r="286" spans="7:8">
      <c r="H286" s="25" t="s">
        <v>313</v>
      </c>
    </row>
    <row r="287" spans="7:8">
      <c r="H287" s="25" t="s">
        <v>306</v>
      </c>
    </row>
    <row r="288" spans="7:8">
      <c r="G288" s="25">
        <v>6320</v>
      </c>
      <c r="H288" s="25" t="s">
        <v>312</v>
      </c>
    </row>
    <row r="289" spans="1:17">
      <c r="G289" s="25">
        <v>6325</v>
      </c>
      <c r="H289" s="25" t="s">
        <v>311</v>
      </c>
    </row>
    <row r="290" spans="1:17">
      <c r="G290" s="25">
        <v>6330</v>
      </c>
      <c r="H290" s="25" t="s">
        <v>310</v>
      </c>
    </row>
    <row r="291" spans="1:17">
      <c r="G291" s="25">
        <v>6335</v>
      </c>
      <c r="H291" s="25" t="s">
        <v>309</v>
      </c>
    </row>
    <row r="292" spans="1:17">
      <c r="G292" s="25">
        <v>6340</v>
      </c>
      <c r="H292" s="25" t="s">
        <v>308</v>
      </c>
    </row>
    <row r="293" spans="1:17">
      <c r="G293" s="25">
        <v>6345</v>
      </c>
      <c r="H293" s="25" t="s">
        <v>307</v>
      </c>
    </row>
    <row r="294" spans="1:17">
      <c r="H294" s="25" t="s">
        <v>306</v>
      </c>
    </row>
    <row r="295" spans="1:17">
      <c r="H295" s="25" t="s">
        <v>297</v>
      </c>
    </row>
    <row r="296" spans="1:17">
      <c r="G296" s="25">
        <v>6355</v>
      </c>
      <c r="H296" s="25" t="s">
        <v>305</v>
      </c>
      <c r="K296" s="25">
        <v>1405.6</v>
      </c>
      <c r="N296" s="25">
        <v>35455.32</v>
      </c>
      <c r="Q296" s="25">
        <v>-96.04</v>
      </c>
    </row>
    <row r="297" spans="1:17">
      <c r="A297" s="25">
        <v>2668.92</v>
      </c>
      <c r="G297" s="25">
        <v>6360</v>
      </c>
      <c r="H297" s="25" t="s">
        <v>304</v>
      </c>
      <c r="K297" s="25">
        <v>4851.5600000000004</v>
      </c>
      <c r="N297" s="25">
        <v>725.83</v>
      </c>
      <c r="Q297" s="25">
        <v>568.41999999999996</v>
      </c>
    </row>
    <row r="298" spans="1:17">
      <c r="G298" s="25">
        <v>6365</v>
      </c>
      <c r="H298" s="25" t="s">
        <v>303</v>
      </c>
    </row>
    <row r="299" spans="1:17">
      <c r="G299" s="25">
        <v>6370</v>
      </c>
      <c r="H299" s="25" t="s">
        <v>302</v>
      </c>
    </row>
    <row r="300" spans="1:17">
      <c r="G300" s="25">
        <v>6375</v>
      </c>
      <c r="H300" s="25" t="s">
        <v>301</v>
      </c>
    </row>
    <row r="301" spans="1:17">
      <c r="G301" s="25">
        <v>6380</v>
      </c>
      <c r="H301" s="25" t="s">
        <v>300</v>
      </c>
    </row>
    <row r="302" spans="1:17">
      <c r="D302" s="25">
        <v>54.6</v>
      </c>
      <c r="G302" s="25">
        <v>6385</v>
      </c>
      <c r="H302" s="25" t="s">
        <v>299</v>
      </c>
      <c r="N302" s="25">
        <v>763.18</v>
      </c>
      <c r="Q302" s="25">
        <v>-100</v>
      </c>
    </row>
    <row r="303" spans="1:17">
      <c r="G303" s="25">
        <v>6390</v>
      </c>
      <c r="H303" s="25" t="s">
        <v>298</v>
      </c>
    </row>
    <row r="304" spans="1:17">
      <c r="A304" s="25">
        <v>2668.92</v>
      </c>
      <c r="D304" s="25">
        <v>54.6</v>
      </c>
      <c r="H304" s="25" t="s">
        <v>297</v>
      </c>
      <c r="K304" s="25">
        <v>6257.16</v>
      </c>
      <c r="N304" s="25">
        <v>36944.33</v>
      </c>
      <c r="Q304" s="25">
        <v>-83.06</v>
      </c>
    </row>
    <row r="305" spans="1:17">
      <c r="G305" s="25">
        <v>6400</v>
      </c>
      <c r="H305" s="25" t="s">
        <v>296</v>
      </c>
    </row>
    <row r="306" spans="1:17">
      <c r="G306" s="25">
        <v>6410</v>
      </c>
      <c r="H306" s="25" t="s">
        <v>295</v>
      </c>
    </row>
    <row r="307" spans="1:17">
      <c r="A307" s="25">
        <v>1388783.3</v>
      </c>
      <c r="D307" s="25">
        <v>2043647.44</v>
      </c>
      <c r="H307" s="25" t="s">
        <v>294</v>
      </c>
      <c r="K307" s="25">
        <v>17000962.09</v>
      </c>
      <c r="N307" s="25">
        <v>18188845.84</v>
      </c>
      <c r="Q307" s="25">
        <v>-6.53</v>
      </c>
    </row>
    <row r="308" spans="1:17">
      <c r="H308" s="25" t="s">
        <v>111</v>
      </c>
    </row>
    <row r="309" spans="1:17">
      <c r="H309" s="25" t="s">
        <v>264</v>
      </c>
    </row>
    <row r="310" spans="1:17">
      <c r="G310" s="25">
        <v>6445</v>
      </c>
      <c r="H310" s="25" t="s">
        <v>263</v>
      </c>
    </row>
    <row r="311" spans="1:17">
      <c r="G311" s="25">
        <v>6450</v>
      </c>
      <c r="H311" s="25" t="s">
        <v>293</v>
      </c>
    </row>
    <row r="312" spans="1:17">
      <c r="G312" s="25">
        <v>6455</v>
      </c>
      <c r="H312" s="25" t="s">
        <v>292</v>
      </c>
    </row>
    <row r="313" spans="1:17">
      <c r="G313" s="25">
        <v>6460</v>
      </c>
      <c r="H313" s="25" t="s">
        <v>291</v>
      </c>
    </row>
    <row r="314" spans="1:17">
      <c r="G314" s="25">
        <v>6465</v>
      </c>
      <c r="H314" s="25" t="s">
        <v>290</v>
      </c>
    </row>
    <row r="315" spans="1:17">
      <c r="G315" s="25">
        <v>6470</v>
      </c>
      <c r="H315" s="25" t="s">
        <v>289</v>
      </c>
    </row>
    <row r="316" spans="1:17">
      <c r="G316" s="25">
        <v>6475</v>
      </c>
      <c r="H316" s="25" t="s">
        <v>288</v>
      </c>
    </row>
    <row r="317" spans="1:17">
      <c r="G317" s="25">
        <v>6480</v>
      </c>
      <c r="H317" s="25" t="s">
        <v>287</v>
      </c>
    </row>
    <row r="318" spans="1:17">
      <c r="G318" s="25">
        <v>6485</v>
      </c>
      <c r="H318" s="25" t="s">
        <v>286</v>
      </c>
    </row>
    <row r="319" spans="1:17">
      <c r="G319" s="25">
        <v>6490</v>
      </c>
      <c r="H319" s="25" t="s">
        <v>285</v>
      </c>
    </row>
    <row r="320" spans="1:17">
      <c r="G320" s="25">
        <v>6495</v>
      </c>
      <c r="H320" s="25" t="s">
        <v>284</v>
      </c>
    </row>
    <row r="321" spans="7:8">
      <c r="G321" s="25">
        <v>6500</v>
      </c>
      <c r="H321" s="25" t="s">
        <v>283</v>
      </c>
    </row>
    <row r="322" spans="7:8">
      <c r="G322" s="25">
        <v>6505</v>
      </c>
      <c r="H322" s="25" t="s">
        <v>282</v>
      </c>
    </row>
    <row r="323" spans="7:8">
      <c r="G323" s="25">
        <v>6510</v>
      </c>
      <c r="H323" s="25" t="s">
        <v>281</v>
      </c>
    </row>
    <row r="324" spans="7:8">
      <c r="G324" s="25">
        <v>6515</v>
      </c>
      <c r="H324" s="25" t="s">
        <v>280</v>
      </c>
    </row>
    <row r="325" spans="7:8">
      <c r="G325" s="25">
        <v>6520</v>
      </c>
      <c r="H325" s="25" t="s">
        <v>279</v>
      </c>
    </row>
    <row r="326" spans="7:8">
      <c r="G326" s="25">
        <v>6525</v>
      </c>
      <c r="H326" s="25" t="s">
        <v>278</v>
      </c>
    </row>
    <row r="327" spans="7:8">
      <c r="G327" s="25">
        <v>6530</v>
      </c>
      <c r="H327" s="25" t="s">
        <v>277</v>
      </c>
    </row>
    <row r="328" spans="7:8">
      <c r="G328" s="25">
        <v>6535</v>
      </c>
      <c r="H328" s="25" t="s">
        <v>276</v>
      </c>
    </row>
    <row r="329" spans="7:8">
      <c r="G329" s="25">
        <v>6540</v>
      </c>
      <c r="H329" s="25" t="s">
        <v>275</v>
      </c>
    </row>
    <row r="330" spans="7:8">
      <c r="G330" s="25">
        <v>6545</v>
      </c>
      <c r="H330" s="25" t="s">
        <v>274</v>
      </c>
    </row>
    <row r="331" spans="7:8">
      <c r="G331" s="25">
        <v>6550</v>
      </c>
      <c r="H331" s="25" t="s">
        <v>273</v>
      </c>
    </row>
    <row r="332" spans="7:8">
      <c r="G332" s="25">
        <v>6555</v>
      </c>
      <c r="H332" s="25" t="s">
        <v>272</v>
      </c>
    </row>
    <row r="333" spans="7:8">
      <c r="G333" s="25">
        <v>6560</v>
      </c>
      <c r="H333" s="25" t="s">
        <v>271</v>
      </c>
    </row>
    <row r="334" spans="7:8">
      <c r="G334" s="25">
        <v>6565</v>
      </c>
      <c r="H334" s="25" t="s">
        <v>270</v>
      </c>
    </row>
    <row r="335" spans="7:8">
      <c r="G335" s="25">
        <v>6570</v>
      </c>
      <c r="H335" s="25" t="s">
        <v>269</v>
      </c>
    </row>
    <row r="336" spans="7:8">
      <c r="G336" s="25">
        <v>6575</v>
      </c>
      <c r="H336" s="25" t="s">
        <v>268</v>
      </c>
    </row>
    <row r="337" spans="1:17">
      <c r="A337" s="25">
        <v>3453.7</v>
      </c>
      <c r="D337" s="25">
        <v>3450.07</v>
      </c>
      <c r="G337" s="25">
        <v>6580</v>
      </c>
      <c r="H337" s="25" t="s">
        <v>228</v>
      </c>
      <c r="K337" s="25">
        <v>41433.51</v>
      </c>
      <c r="N337" s="25">
        <v>41455.4</v>
      </c>
      <c r="Q337" s="25">
        <v>-0.05</v>
      </c>
    </row>
    <row r="338" spans="1:17">
      <c r="A338" s="25">
        <v>2022.98</v>
      </c>
      <c r="D338" s="25">
        <v>1627.3</v>
      </c>
      <c r="G338" s="25">
        <v>6585</v>
      </c>
      <c r="H338" s="25" t="s">
        <v>227</v>
      </c>
      <c r="K338" s="25">
        <v>22005.45</v>
      </c>
      <c r="N338" s="25">
        <v>19531.02</v>
      </c>
      <c r="Q338" s="25">
        <v>12.67</v>
      </c>
    </row>
    <row r="339" spans="1:17">
      <c r="G339" s="25">
        <v>6590</v>
      </c>
      <c r="H339" s="25" t="s">
        <v>226</v>
      </c>
    </row>
    <row r="340" spans="1:17">
      <c r="G340" s="25">
        <v>6595</v>
      </c>
      <c r="H340" s="25" t="s">
        <v>225</v>
      </c>
      <c r="N340" s="25">
        <v>236.07</v>
      </c>
      <c r="Q340" s="25">
        <v>-100</v>
      </c>
    </row>
    <row r="341" spans="1:17">
      <c r="G341" s="25">
        <v>6600</v>
      </c>
      <c r="H341" s="25" t="s">
        <v>267</v>
      </c>
    </row>
    <row r="342" spans="1:17">
      <c r="G342" s="25">
        <v>6605</v>
      </c>
      <c r="H342" s="25" t="s">
        <v>223</v>
      </c>
    </row>
    <row r="343" spans="1:17">
      <c r="A343" s="25">
        <v>3077.09</v>
      </c>
      <c r="D343" s="25">
        <v>450.45</v>
      </c>
      <c r="G343" s="25">
        <v>6610</v>
      </c>
      <c r="H343" s="25" t="s">
        <v>222</v>
      </c>
      <c r="K343" s="25">
        <v>34613.629999999997</v>
      </c>
      <c r="N343" s="25">
        <v>5405.4</v>
      </c>
      <c r="Q343" s="25">
        <v>540.35</v>
      </c>
    </row>
    <row r="344" spans="1:17">
      <c r="G344" s="25">
        <v>6615</v>
      </c>
      <c r="H344" s="25" t="s">
        <v>266</v>
      </c>
    </row>
    <row r="345" spans="1:17">
      <c r="G345" s="25">
        <v>6620</v>
      </c>
      <c r="H345" s="25" t="s">
        <v>265</v>
      </c>
    </row>
    <row r="346" spans="1:17">
      <c r="A346" s="25">
        <v>8553.77</v>
      </c>
      <c r="D346" s="25">
        <v>5527.82</v>
      </c>
      <c r="H346" s="25" t="s">
        <v>264</v>
      </c>
      <c r="K346" s="25">
        <v>98052.59</v>
      </c>
      <c r="N346" s="25">
        <v>66627.89</v>
      </c>
      <c r="Q346" s="25">
        <v>47.16</v>
      </c>
    </row>
    <row r="347" spans="1:17">
      <c r="H347" s="25" t="s">
        <v>219</v>
      </c>
    </row>
    <row r="348" spans="1:17">
      <c r="G348" s="25">
        <v>6640</v>
      </c>
      <c r="H348" s="25" t="s">
        <v>263</v>
      </c>
    </row>
    <row r="349" spans="1:17">
      <c r="G349" s="25">
        <v>6645</v>
      </c>
      <c r="H349" s="25" t="s">
        <v>262</v>
      </c>
    </row>
    <row r="350" spans="1:17">
      <c r="G350" s="25">
        <v>6650</v>
      </c>
      <c r="H350" s="25" t="s">
        <v>261</v>
      </c>
    </row>
    <row r="351" spans="1:17">
      <c r="G351" s="25">
        <v>6655</v>
      </c>
      <c r="H351" s="25" t="s">
        <v>260</v>
      </c>
    </row>
    <row r="352" spans="1:17">
      <c r="G352" s="25">
        <v>6660</v>
      </c>
      <c r="H352" s="25" t="s">
        <v>259</v>
      </c>
    </row>
    <row r="353" spans="7:8">
      <c r="G353" s="25">
        <v>6665</v>
      </c>
      <c r="H353" s="25" t="s">
        <v>258</v>
      </c>
    </row>
    <row r="354" spans="7:8">
      <c r="G354" s="25">
        <v>6670</v>
      </c>
      <c r="H354" s="25" t="s">
        <v>257</v>
      </c>
    </row>
    <row r="355" spans="7:8">
      <c r="G355" s="25">
        <v>6675</v>
      </c>
      <c r="H355" s="25" t="s">
        <v>256</v>
      </c>
    </row>
    <row r="356" spans="7:8">
      <c r="G356" s="25">
        <v>6680</v>
      </c>
      <c r="H356" s="25" t="s">
        <v>255</v>
      </c>
    </row>
    <row r="357" spans="7:8">
      <c r="G357" s="25">
        <v>6685</v>
      </c>
      <c r="H357" s="25" t="s">
        <v>254</v>
      </c>
    </row>
    <row r="358" spans="7:8">
      <c r="G358" s="25">
        <v>6690</v>
      </c>
      <c r="H358" s="25" t="s">
        <v>253</v>
      </c>
    </row>
    <row r="359" spans="7:8">
      <c r="G359" s="25">
        <v>6695</v>
      </c>
      <c r="H359" s="25" t="s">
        <v>252</v>
      </c>
    </row>
    <row r="360" spans="7:8">
      <c r="G360" s="25">
        <v>6700</v>
      </c>
      <c r="H360" s="25" t="s">
        <v>251</v>
      </c>
    </row>
    <row r="361" spans="7:8">
      <c r="G361" s="25">
        <v>6705</v>
      </c>
      <c r="H361" s="25" t="s">
        <v>251</v>
      </c>
    </row>
    <row r="362" spans="7:8">
      <c r="G362" s="25">
        <v>6710</v>
      </c>
      <c r="H362" s="25" t="s">
        <v>250</v>
      </c>
    </row>
    <row r="363" spans="7:8">
      <c r="G363" s="25">
        <v>6715</v>
      </c>
      <c r="H363" s="25" t="s">
        <v>249</v>
      </c>
    </row>
    <row r="364" spans="7:8">
      <c r="G364" s="25">
        <v>6717</v>
      </c>
      <c r="H364" s="25" t="s">
        <v>248</v>
      </c>
    </row>
    <row r="365" spans="7:8">
      <c r="G365" s="25">
        <v>6720</v>
      </c>
      <c r="H365" s="25" t="s">
        <v>247</v>
      </c>
    </row>
    <row r="366" spans="7:8">
      <c r="G366" s="25">
        <v>6725</v>
      </c>
      <c r="H366" s="25" t="s">
        <v>246</v>
      </c>
    </row>
    <row r="367" spans="7:8">
      <c r="G367" s="25">
        <v>6730</v>
      </c>
      <c r="H367" s="25" t="s">
        <v>245</v>
      </c>
    </row>
    <row r="368" spans="7:8">
      <c r="G368" s="25">
        <v>6735</v>
      </c>
      <c r="H368" s="25" t="s">
        <v>244</v>
      </c>
    </row>
    <row r="369" spans="7:8">
      <c r="G369" s="25">
        <v>6740</v>
      </c>
      <c r="H369" s="25" t="s">
        <v>243</v>
      </c>
    </row>
    <row r="370" spans="7:8">
      <c r="G370" s="25">
        <v>6745</v>
      </c>
      <c r="H370" s="25" t="s">
        <v>242</v>
      </c>
    </row>
    <row r="371" spans="7:8">
      <c r="G371" s="25">
        <v>6750</v>
      </c>
      <c r="H371" s="25" t="s">
        <v>241</v>
      </c>
    </row>
    <row r="372" spans="7:8">
      <c r="G372" s="25">
        <v>6755</v>
      </c>
      <c r="H372" s="25" t="s">
        <v>240</v>
      </c>
    </row>
    <row r="373" spans="7:8">
      <c r="G373" s="25">
        <v>6760</v>
      </c>
      <c r="H373" s="25" t="s">
        <v>239</v>
      </c>
    </row>
    <row r="374" spans="7:8">
      <c r="G374" s="25">
        <v>6765</v>
      </c>
      <c r="H374" s="25" t="s">
        <v>238</v>
      </c>
    </row>
    <row r="375" spans="7:8">
      <c r="G375" s="25">
        <v>6770</v>
      </c>
      <c r="H375" s="25" t="s">
        <v>237</v>
      </c>
    </row>
    <row r="376" spans="7:8">
      <c r="G376" s="25">
        <v>6775</v>
      </c>
      <c r="H376" s="25" t="s">
        <v>236</v>
      </c>
    </row>
    <row r="377" spans="7:8">
      <c r="G377" s="25">
        <v>6780</v>
      </c>
      <c r="H377" s="25" t="s">
        <v>235</v>
      </c>
    </row>
    <row r="378" spans="7:8">
      <c r="G378" s="25">
        <v>6785</v>
      </c>
      <c r="H378" s="25" t="s">
        <v>234</v>
      </c>
    </row>
    <row r="379" spans="7:8">
      <c r="G379" s="25">
        <v>6790</v>
      </c>
      <c r="H379" s="25" t="s">
        <v>233</v>
      </c>
    </row>
    <row r="380" spans="7:8">
      <c r="G380" s="25">
        <v>6795</v>
      </c>
      <c r="H380" s="25" t="s">
        <v>232</v>
      </c>
    </row>
    <row r="381" spans="7:8">
      <c r="G381" s="25">
        <v>6800</v>
      </c>
      <c r="H381" s="25" t="s">
        <v>231</v>
      </c>
    </row>
    <row r="382" spans="7:8">
      <c r="G382" s="25">
        <v>6805</v>
      </c>
      <c r="H382" s="25" t="s">
        <v>230</v>
      </c>
    </row>
    <row r="383" spans="7:8">
      <c r="G383" s="25">
        <v>6810</v>
      </c>
      <c r="H383" s="25" t="s">
        <v>229</v>
      </c>
    </row>
    <row r="384" spans="7:8">
      <c r="G384" s="25">
        <v>6815</v>
      </c>
      <c r="H384" s="25" t="s">
        <v>229</v>
      </c>
    </row>
    <row r="385" spans="7:8">
      <c r="G385" s="25">
        <v>6820</v>
      </c>
      <c r="H385" s="25" t="s">
        <v>228</v>
      </c>
    </row>
    <row r="386" spans="7:8">
      <c r="G386" s="25">
        <v>6825</v>
      </c>
      <c r="H386" s="25" t="s">
        <v>227</v>
      </c>
    </row>
    <row r="387" spans="7:8">
      <c r="G387" s="25">
        <v>6830</v>
      </c>
      <c r="H387" s="25" t="s">
        <v>226</v>
      </c>
    </row>
    <row r="388" spans="7:8">
      <c r="G388" s="25">
        <v>6835</v>
      </c>
      <c r="H388" s="25" t="s">
        <v>225</v>
      </c>
    </row>
    <row r="389" spans="7:8">
      <c r="G389" s="25">
        <v>6840</v>
      </c>
      <c r="H389" s="25" t="s">
        <v>224</v>
      </c>
    </row>
    <row r="390" spans="7:8">
      <c r="G390" s="25">
        <v>6845</v>
      </c>
      <c r="H390" s="25" t="s">
        <v>223</v>
      </c>
    </row>
    <row r="391" spans="7:8">
      <c r="G391" s="25">
        <v>6850</v>
      </c>
      <c r="H391" s="25" t="s">
        <v>222</v>
      </c>
    </row>
    <row r="392" spans="7:8">
      <c r="G392" s="25">
        <v>6855</v>
      </c>
      <c r="H392" s="25" t="s">
        <v>221</v>
      </c>
    </row>
    <row r="393" spans="7:8">
      <c r="G393" s="25">
        <v>6860</v>
      </c>
      <c r="H393" s="25" t="s">
        <v>220</v>
      </c>
    </row>
    <row r="394" spans="7:8">
      <c r="H394" s="25" t="s">
        <v>219</v>
      </c>
    </row>
    <row r="395" spans="7:8">
      <c r="H395" s="25" t="s">
        <v>214</v>
      </c>
    </row>
    <row r="396" spans="7:8">
      <c r="G396" s="25">
        <v>6875</v>
      </c>
      <c r="H396" s="25" t="s">
        <v>218</v>
      </c>
    </row>
    <row r="397" spans="7:8">
      <c r="G397" s="25">
        <v>6880</v>
      </c>
      <c r="H397" s="25" t="s">
        <v>217</v>
      </c>
    </row>
    <row r="398" spans="7:8">
      <c r="G398" s="25">
        <v>6885</v>
      </c>
      <c r="H398" s="25" t="s">
        <v>216</v>
      </c>
    </row>
    <row r="399" spans="7:8">
      <c r="G399" s="25">
        <v>6890</v>
      </c>
      <c r="H399" s="25" t="s">
        <v>215</v>
      </c>
    </row>
    <row r="400" spans="7:8">
      <c r="H400" s="25" t="s">
        <v>214</v>
      </c>
    </row>
    <row r="401" spans="1:17">
      <c r="H401" s="25" t="s">
        <v>212</v>
      </c>
    </row>
    <row r="402" spans="1:17">
      <c r="A402" s="25">
        <v>1117.3800000000001</v>
      </c>
      <c r="D402" s="25">
        <v>-15632.69</v>
      </c>
      <c r="G402" s="25">
        <v>6905</v>
      </c>
      <c r="H402" s="25" t="s">
        <v>213</v>
      </c>
      <c r="K402" s="25">
        <v>15763.46</v>
      </c>
      <c r="N402" s="25">
        <v>48501.33</v>
      </c>
      <c r="Q402" s="25">
        <v>-67.5</v>
      </c>
    </row>
    <row r="403" spans="1:17">
      <c r="A403" s="25">
        <v>1117.3800000000001</v>
      </c>
      <c r="D403" s="25">
        <v>-15632.69</v>
      </c>
      <c r="H403" s="25" t="s">
        <v>212</v>
      </c>
      <c r="K403" s="25">
        <v>15763.46</v>
      </c>
      <c r="N403" s="25">
        <v>48501.33</v>
      </c>
      <c r="Q403" s="25">
        <v>-67.5</v>
      </c>
    </row>
    <row r="404" spans="1:17">
      <c r="H404" s="25" t="s">
        <v>210</v>
      </c>
    </row>
    <row r="405" spans="1:17">
      <c r="A405" s="25">
        <v>248868.09</v>
      </c>
      <c r="D405" s="25">
        <v>273596.34000000003</v>
      </c>
      <c r="G405" s="25">
        <v>6920</v>
      </c>
      <c r="H405" s="25" t="s">
        <v>211</v>
      </c>
      <c r="K405" s="25">
        <v>2960908.77</v>
      </c>
      <c r="N405" s="25">
        <v>2956054.87</v>
      </c>
      <c r="Q405" s="25">
        <v>0.16</v>
      </c>
    </row>
    <row r="406" spans="1:17">
      <c r="A406" s="25">
        <v>248868.09</v>
      </c>
      <c r="D406" s="25">
        <v>273596.34000000003</v>
      </c>
      <c r="H406" s="25" t="s">
        <v>210</v>
      </c>
      <c r="K406" s="25">
        <v>2960908.77</v>
      </c>
      <c r="N406" s="25">
        <v>2956054.87</v>
      </c>
      <c r="Q406" s="25">
        <v>0.16</v>
      </c>
    </row>
    <row r="407" spans="1:17">
      <c r="G407" s="25">
        <v>6940</v>
      </c>
      <c r="H407" s="25" t="s">
        <v>209</v>
      </c>
    </row>
    <row r="408" spans="1:17">
      <c r="G408" s="25">
        <v>6945</v>
      </c>
      <c r="H408" s="25" t="s">
        <v>208</v>
      </c>
    </row>
    <row r="409" spans="1:17">
      <c r="G409" s="25">
        <v>6950</v>
      </c>
      <c r="H409" s="25" t="s">
        <v>207</v>
      </c>
    </row>
    <row r="410" spans="1:17">
      <c r="G410" s="25">
        <v>6955</v>
      </c>
      <c r="H410" s="25" t="s">
        <v>206</v>
      </c>
    </row>
    <row r="411" spans="1:17">
      <c r="G411" s="25">
        <v>6960</v>
      </c>
      <c r="H411" s="25" t="s">
        <v>205</v>
      </c>
    </row>
    <row r="412" spans="1:17">
      <c r="G412" s="25">
        <v>6965</v>
      </c>
      <c r="H412" s="25" t="s">
        <v>204</v>
      </c>
    </row>
    <row r="413" spans="1:17">
      <c r="H413" s="25" t="s">
        <v>169</v>
      </c>
    </row>
    <row r="414" spans="1:17">
      <c r="G414" s="25">
        <v>6985</v>
      </c>
      <c r="H414" s="25" t="s">
        <v>168</v>
      </c>
    </row>
    <row r="415" spans="1:17">
      <c r="G415" s="25">
        <v>6990</v>
      </c>
      <c r="H415" s="25" t="s">
        <v>203</v>
      </c>
    </row>
    <row r="416" spans="1:17">
      <c r="G416" s="25">
        <v>6995</v>
      </c>
      <c r="H416" s="25" t="s">
        <v>202</v>
      </c>
    </row>
    <row r="417" spans="7:8">
      <c r="G417" s="25">
        <v>7000</v>
      </c>
      <c r="H417" s="25" t="s">
        <v>201</v>
      </c>
    </row>
    <row r="418" spans="7:8">
      <c r="G418" s="25">
        <v>7005</v>
      </c>
      <c r="H418" s="25" t="s">
        <v>200</v>
      </c>
    </row>
    <row r="419" spans="7:8">
      <c r="G419" s="25">
        <v>7010</v>
      </c>
      <c r="H419" s="25" t="s">
        <v>199</v>
      </c>
    </row>
    <row r="420" spans="7:8">
      <c r="G420" s="25">
        <v>7015</v>
      </c>
      <c r="H420" s="25" t="s">
        <v>198</v>
      </c>
    </row>
    <row r="421" spans="7:8">
      <c r="G421" s="25">
        <v>7020</v>
      </c>
      <c r="H421" s="25" t="s">
        <v>197</v>
      </c>
    </row>
    <row r="422" spans="7:8">
      <c r="G422" s="25">
        <v>7025</v>
      </c>
      <c r="H422" s="25" t="s">
        <v>196</v>
      </c>
    </row>
    <row r="423" spans="7:8">
      <c r="G423" s="25">
        <v>7030</v>
      </c>
      <c r="H423" s="25" t="s">
        <v>195</v>
      </c>
    </row>
    <row r="424" spans="7:8">
      <c r="G424" s="25">
        <v>7035</v>
      </c>
      <c r="H424" s="25" t="s">
        <v>194</v>
      </c>
    </row>
    <row r="425" spans="7:8">
      <c r="G425" s="25">
        <v>7040</v>
      </c>
      <c r="H425" s="25" t="s">
        <v>193</v>
      </c>
    </row>
    <row r="426" spans="7:8">
      <c r="G426" s="25">
        <v>7045</v>
      </c>
      <c r="H426" s="25" t="s">
        <v>192</v>
      </c>
    </row>
    <row r="427" spans="7:8">
      <c r="G427" s="25">
        <v>7050</v>
      </c>
      <c r="H427" s="25" t="s">
        <v>191</v>
      </c>
    </row>
    <row r="428" spans="7:8">
      <c r="G428" s="25">
        <v>7055</v>
      </c>
      <c r="H428" s="25" t="s">
        <v>190</v>
      </c>
    </row>
    <row r="429" spans="7:8">
      <c r="G429" s="25">
        <v>7060</v>
      </c>
      <c r="H429" s="25" t="s">
        <v>189</v>
      </c>
    </row>
    <row r="430" spans="7:8">
      <c r="G430" s="25">
        <v>7065</v>
      </c>
      <c r="H430" s="25" t="s">
        <v>188</v>
      </c>
    </row>
    <row r="431" spans="7:8">
      <c r="G431" s="25">
        <v>7070</v>
      </c>
      <c r="H431" s="25" t="s">
        <v>187</v>
      </c>
    </row>
    <row r="432" spans="7:8">
      <c r="G432" s="25">
        <v>7075</v>
      </c>
      <c r="H432" s="25" t="s">
        <v>186</v>
      </c>
    </row>
    <row r="433" spans="7:8">
      <c r="G433" s="25">
        <v>7080</v>
      </c>
      <c r="H433" s="25" t="s">
        <v>185</v>
      </c>
    </row>
    <row r="434" spans="7:8">
      <c r="G434" s="25">
        <v>7085</v>
      </c>
      <c r="H434" s="25" t="s">
        <v>184</v>
      </c>
    </row>
    <row r="435" spans="7:8">
      <c r="G435" s="25">
        <v>7090</v>
      </c>
      <c r="H435" s="25" t="s">
        <v>183</v>
      </c>
    </row>
    <row r="436" spans="7:8">
      <c r="G436" s="25">
        <v>7095</v>
      </c>
      <c r="H436" s="25" t="s">
        <v>182</v>
      </c>
    </row>
    <row r="437" spans="7:8">
      <c r="G437" s="25">
        <v>7100</v>
      </c>
      <c r="H437" s="25" t="s">
        <v>181</v>
      </c>
    </row>
    <row r="438" spans="7:8">
      <c r="G438" s="25">
        <v>7105</v>
      </c>
      <c r="H438" s="25" t="s">
        <v>180</v>
      </c>
    </row>
    <row r="439" spans="7:8">
      <c r="G439" s="25">
        <v>7110</v>
      </c>
      <c r="H439" s="25" t="s">
        <v>179</v>
      </c>
    </row>
    <row r="440" spans="7:8">
      <c r="G440" s="25">
        <v>7115</v>
      </c>
      <c r="H440" s="25" t="s">
        <v>178</v>
      </c>
    </row>
    <row r="441" spans="7:8">
      <c r="G441" s="25">
        <v>7120</v>
      </c>
      <c r="H441" s="25" t="s">
        <v>132</v>
      </c>
    </row>
    <row r="442" spans="7:8">
      <c r="G442" s="25">
        <v>7125</v>
      </c>
      <c r="H442" s="25" t="s">
        <v>131</v>
      </c>
    </row>
    <row r="443" spans="7:8">
      <c r="G443" s="25">
        <v>7130</v>
      </c>
      <c r="H443" s="25" t="s">
        <v>130</v>
      </c>
    </row>
    <row r="444" spans="7:8">
      <c r="G444" s="25">
        <v>7135</v>
      </c>
      <c r="H444" s="25" t="s">
        <v>129</v>
      </c>
    </row>
    <row r="445" spans="7:8">
      <c r="G445" s="25">
        <v>7140</v>
      </c>
      <c r="H445" s="25" t="s">
        <v>177</v>
      </c>
    </row>
    <row r="446" spans="7:8">
      <c r="G446" s="25">
        <v>7145</v>
      </c>
      <c r="H446" s="25" t="s">
        <v>127</v>
      </c>
    </row>
    <row r="447" spans="7:8">
      <c r="G447" s="25">
        <v>7150</v>
      </c>
      <c r="H447" s="25" t="s">
        <v>126</v>
      </c>
    </row>
    <row r="448" spans="7:8">
      <c r="G448" s="25">
        <v>7155</v>
      </c>
      <c r="H448" s="25" t="s">
        <v>176</v>
      </c>
    </row>
    <row r="449" spans="7:8">
      <c r="G449" s="25">
        <v>7160</v>
      </c>
      <c r="H449" s="25" t="s">
        <v>175</v>
      </c>
    </row>
    <row r="450" spans="7:8">
      <c r="G450" s="25">
        <v>7165</v>
      </c>
      <c r="H450" s="25" t="s">
        <v>174</v>
      </c>
    </row>
    <row r="451" spans="7:8">
      <c r="G451" s="25">
        <v>7170</v>
      </c>
      <c r="H451" s="25" t="s">
        <v>173</v>
      </c>
    </row>
    <row r="452" spans="7:8">
      <c r="G452" s="25">
        <v>7175</v>
      </c>
      <c r="H452" s="25" t="s">
        <v>172</v>
      </c>
    </row>
    <row r="453" spans="7:8">
      <c r="G453" s="25">
        <v>7180</v>
      </c>
      <c r="H453" s="25" t="s">
        <v>171</v>
      </c>
    </row>
    <row r="454" spans="7:8">
      <c r="G454" s="25">
        <v>7185</v>
      </c>
      <c r="H454" s="25" t="s">
        <v>170</v>
      </c>
    </row>
    <row r="455" spans="7:8">
      <c r="H455" s="25" t="s">
        <v>169</v>
      </c>
    </row>
    <row r="456" spans="7:8">
      <c r="H456" s="25" t="s">
        <v>118</v>
      </c>
    </row>
    <row r="457" spans="7:8">
      <c r="G457" s="25">
        <v>7205</v>
      </c>
      <c r="H457" s="25" t="s">
        <v>168</v>
      </c>
    </row>
    <row r="458" spans="7:8">
      <c r="G458" s="25">
        <v>7210</v>
      </c>
      <c r="H458" s="25" t="s">
        <v>167</v>
      </c>
    </row>
    <row r="459" spans="7:8">
      <c r="G459" s="25">
        <v>7215</v>
      </c>
      <c r="H459" s="25" t="s">
        <v>166</v>
      </c>
    </row>
    <row r="460" spans="7:8">
      <c r="G460" s="25">
        <v>7220</v>
      </c>
      <c r="H460" s="25" t="s">
        <v>165</v>
      </c>
    </row>
    <row r="461" spans="7:8">
      <c r="G461" s="25">
        <v>7225</v>
      </c>
      <c r="H461" s="25" t="s">
        <v>164</v>
      </c>
    </row>
    <row r="462" spans="7:8">
      <c r="G462" s="25">
        <v>7230</v>
      </c>
      <c r="H462" s="25" t="s">
        <v>163</v>
      </c>
    </row>
    <row r="463" spans="7:8">
      <c r="G463" s="25">
        <v>7235</v>
      </c>
      <c r="H463" s="25" t="s">
        <v>162</v>
      </c>
    </row>
    <row r="464" spans="7:8">
      <c r="G464" s="25">
        <v>7240</v>
      </c>
      <c r="H464" s="25" t="s">
        <v>161</v>
      </c>
    </row>
    <row r="465" spans="7:8">
      <c r="G465" s="25">
        <v>7245</v>
      </c>
      <c r="H465" s="25" t="s">
        <v>160</v>
      </c>
    </row>
    <row r="466" spans="7:8">
      <c r="G466" s="25">
        <v>7250</v>
      </c>
      <c r="H466" s="25" t="s">
        <v>159</v>
      </c>
    </row>
    <row r="467" spans="7:8">
      <c r="G467" s="25">
        <v>7255</v>
      </c>
      <c r="H467" s="25" t="s">
        <v>158</v>
      </c>
    </row>
    <row r="468" spans="7:8">
      <c r="G468" s="25">
        <v>7260</v>
      </c>
      <c r="H468" s="25" t="s">
        <v>157</v>
      </c>
    </row>
    <row r="469" spans="7:8">
      <c r="G469" s="25">
        <v>7265</v>
      </c>
      <c r="H469" s="25" t="s">
        <v>156</v>
      </c>
    </row>
    <row r="470" spans="7:8">
      <c r="G470" s="25">
        <v>7270</v>
      </c>
      <c r="H470" s="25" t="s">
        <v>156</v>
      </c>
    </row>
    <row r="471" spans="7:8">
      <c r="G471" s="25">
        <v>7275</v>
      </c>
      <c r="H471" s="25" t="s">
        <v>155</v>
      </c>
    </row>
    <row r="472" spans="7:8">
      <c r="G472" s="25">
        <v>7280</v>
      </c>
      <c r="H472" s="25" t="s">
        <v>154</v>
      </c>
    </row>
    <row r="473" spans="7:8">
      <c r="G473" s="25">
        <v>7283</v>
      </c>
      <c r="H473" s="25" t="s">
        <v>153</v>
      </c>
    </row>
    <row r="474" spans="7:8">
      <c r="G474" s="25">
        <v>7285</v>
      </c>
      <c r="H474" s="25" t="s">
        <v>152</v>
      </c>
    </row>
    <row r="475" spans="7:8">
      <c r="G475" s="25">
        <v>7290</v>
      </c>
      <c r="H475" s="25" t="s">
        <v>151</v>
      </c>
    </row>
    <row r="476" spans="7:8">
      <c r="G476" s="25">
        <v>7295</v>
      </c>
      <c r="H476" s="25" t="s">
        <v>150</v>
      </c>
    </row>
    <row r="477" spans="7:8">
      <c r="G477" s="25">
        <v>7300</v>
      </c>
      <c r="H477" s="25" t="s">
        <v>149</v>
      </c>
    </row>
    <row r="478" spans="7:8">
      <c r="G478" s="25">
        <v>7305</v>
      </c>
      <c r="H478" s="25" t="s">
        <v>148</v>
      </c>
    </row>
    <row r="479" spans="7:8">
      <c r="G479" s="25">
        <v>7310</v>
      </c>
      <c r="H479" s="25" t="s">
        <v>147</v>
      </c>
    </row>
    <row r="480" spans="7:8">
      <c r="G480" s="25">
        <v>7315</v>
      </c>
      <c r="H480" s="25" t="s">
        <v>146</v>
      </c>
    </row>
    <row r="481" spans="7:8">
      <c r="G481" s="25">
        <v>7320</v>
      </c>
      <c r="H481" s="25" t="s">
        <v>145</v>
      </c>
    </row>
    <row r="482" spans="7:8">
      <c r="G482" s="25">
        <v>7325</v>
      </c>
      <c r="H482" s="25" t="s">
        <v>144</v>
      </c>
    </row>
    <row r="483" spans="7:8">
      <c r="G483" s="25">
        <v>7330</v>
      </c>
      <c r="H483" s="25" t="s">
        <v>143</v>
      </c>
    </row>
    <row r="484" spans="7:8">
      <c r="G484" s="25">
        <v>7335</v>
      </c>
      <c r="H484" s="25" t="s">
        <v>142</v>
      </c>
    </row>
    <row r="485" spans="7:8">
      <c r="G485" s="25">
        <v>7340</v>
      </c>
      <c r="H485" s="25" t="s">
        <v>141</v>
      </c>
    </row>
    <row r="486" spans="7:8">
      <c r="G486" s="25">
        <v>7345</v>
      </c>
      <c r="H486" s="25" t="s">
        <v>140</v>
      </c>
    </row>
    <row r="487" spans="7:8">
      <c r="G487" s="25">
        <v>7350</v>
      </c>
      <c r="H487" s="25" t="s">
        <v>139</v>
      </c>
    </row>
    <row r="488" spans="7:8">
      <c r="G488" s="25">
        <v>7355</v>
      </c>
      <c r="H488" s="25" t="s">
        <v>138</v>
      </c>
    </row>
    <row r="489" spans="7:8">
      <c r="G489" s="25">
        <v>7360</v>
      </c>
      <c r="H489" s="25" t="s">
        <v>137</v>
      </c>
    </row>
    <row r="490" spans="7:8">
      <c r="G490" s="25">
        <v>7365</v>
      </c>
      <c r="H490" s="25" t="s">
        <v>136</v>
      </c>
    </row>
    <row r="491" spans="7:8">
      <c r="G491" s="25">
        <v>7370</v>
      </c>
      <c r="H491" s="25" t="s">
        <v>135</v>
      </c>
    </row>
    <row r="492" spans="7:8">
      <c r="G492" s="25">
        <v>7375</v>
      </c>
      <c r="H492" s="25" t="s">
        <v>134</v>
      </c>
    </row>
    <row r="493" spans="7:8">
      <c r="G493" s="25">
        <v>7380</v>
      </c>
      <c r="H493" s="25" t="s">
        <v>133</v>
      </c>
    </row>
    <row r="494" spans="7:8">
      <c r="G494" s="25">
        <v>7385</v>
      </c>
      <c r="H494" s="25" t="s">
        <v>132</v>
      </c>
    </row>
    <row r="495" spans="7:8">
      <c r="G495" s="25">
        <v>7390</v>
      </c>
      <c r="H495" s="25" t="s">
        <v>131</v>
      </c>
    </row>
    <row r="496" spans="7:8">
      <c r="G496" s="25">
        <v>7395</v>
      </c>
      <c r="H496" s="25" t="s">
        <v>130</v>
      </c>
    </row>
    <row r="497" spans="7:8">
      <c r="G497" s="25">
        <v>7400</v>
      </c>
      <c r="H497" s="25" t="s">
        <v>129</v>
      </c>
    </row>
    <row r="498" spans="7:8">
      <c r="G498" s="25">
        <v>7405</v>
      </c>
      <c r="H498" s="25" t="s">
        <v>128</v>
      </c>
    </row>
    <row r="499" spans="7:8">
      <c r="G499" s="25">
        <v>7410</v>
      </c>
      <c r="H499" s="25" t="s">
        <v>127</v>
      </c>
    </row>
    <row r="500" spans="7:8">
      <c r="G500" s="25">
        <v>7415</v>
      </c>
      <c r="H500" s="25" t="s">
        <v>126</v>
      </c>
    </row>
    <row r="501" spans="7:8">
      <c r="G501" s="25">
        <v>7420</v>
      </c>
      <c r="H501" s="25" t="s">
        <v>125</v>
      </c>
    </row>
    <row r="502" spans="7:8">
      <c r="G502" s="25">
        <v>7425</v>
      </c>
      <c r="H502" s="25" t="s">
        <v>124</v>
      </c>
    </row>
    <row r="503" spans="7:8">
      <c r="G503" s="25">
        <v>7430</v>
      </c>
      <c r="H503" s="25" t="s">
        <v>123</v>
      </c>
    </row>
    <row r="504" spans="7:8">
      <c r="G504" s="25">
        <v>7435</v>
      </c>
      <c r="H504" s="25" t="s">
        <v>122</v>
      </c>
    </row>
    <row r="505" spans="7:8">
      <c r="G505" s="25">
        <v>7440</v>
      </c>
      <c r="H505" s="25" t="s">
        <v>121</v>
      </c>
    </row>
    <row r="506" spans="7:8">
      <c r="G506" s="25">
        <v>7445</v>
      </c>
      <c r="H506" s="25" t="s">
        <v>120</v>
      </c>
    </row>
    <row r="507" spans="7:8">
      <c r="G507" s="25">
        <v>7450</v>
      </c>
      <c r="H507" s="25" t="s">
        <v>119</v>
      </c>
    </row>
    <row r="508" spans="7:8">
      <c r="H508" s="25" t="s">
        <v>118</v>
      </c>
    </row>
    <row r="509" spans="7:8">
      <c r="H509" s="25" t="s">
        <v>113</v>
      </c>
    </row>
    <row r="510" spans="7:8">
      <c r="G510" s="25">
        <v>7470</v>
      </c>
      <c r="H510" s="25" t="s">
        <v>117</v>
      </c>
    </row>
    <row r="511" spans="7:8">
      <c r="G511" s="25">
        <v>7475</v>
      </c>
      <c r="H511" s="25" t="s">
        <v>116</v>
      </c>
    </row>
    <row r="512" spans="7:8">
      <c r="G512" s="25">
        <v>7480</v>
      </c>
      <c r="H512" s="25" t="s">
        <v>115</v>
      </c>
    </row>
    <row r="513" spans="1:17">
      <c r="G513" s="25">
        <v>7485</v>
      </c>
      <c r="H513" s="25" t="s">
        <v>114</v>
      </c>
    </row>
    <row r="514" spans="1:17">
      <c r="H514" s="25" t="s">
        <v>113</v>
      </c>
    </row>
    <row r="515" spans="1:17">
      <c r="G515" s="25">
        <v>7495</v>
      </c>
      <c r="H515" s="25" t="s">
        <v>112</v>
      </c>
    </row>
    <row r="516" spans="1:17">
      <c r="A516" s="25">
        <v>258539.24</v>
      </c>
      <c r="D516" s="25">
        <v>263491.46999999997</v>
      </c>
      <c r="H516" s="25" t="s">
        <v>111</v>
      </c>
      <c r="K516" s="25">
        <v>3074724.82</v>
      </c>
      <c r="N516" s="25">
        <v>3071184.09</v>
      </c>
      <c r="Q516" s="25">
        <v>0.12</v>
      </c>
    </row>
    <row r="517" spans="1:17">
      <c r="H517" s="25" t="s">
        <v>97</v>
      </c>
    </row>
    <row r="518" spans="1:17">
      <c r="H518" s="25" t="s">
        <v>107</v>
      </c>
    </row>
    <row r="519" spans="1:17">
      <c r="A519" s="25">
        <v>28382.01</v>
      </c>
      <c r="D519" s="25">
        <v>26125.71</v>
      </c>
      <c r="G519" s="25">
        <v>7510</v>
      </c>
      <c r="H519" s="25" t="s">
        <v>110</v>
      </c>
      <c r="K519" s="25">
        <v>305954.56</v>
      </c>
      <c r="N519" s="25">
        <v>339276.39</v>
      </c>
      <c r="Q519" s="25">
        <v>-9.82</v>
      </c>
    </row>
    <row r="520" spans="1:17">
      <c r="A520" s="25">
        <v>188.5</v>
      </c>
      <c r="D520" s="25">
        <v>240.54</v>
      </c>
      <c r="G520" s="25">
        <v>7515</v>
      </c>
      <c r="H520" s="25" t="s">
        <v>109</v>
      </c>
      <c r="K520" s="25">
        <v>3800.24</v>
      </c>
      <c r="N520" s="25">
        <v>4078.02</v>
      </c>
      <c r="Q520" s="25">
        <v>-6.81</v>
      </c>
    </row>
    <row r="521" spans="1:17">
      <c r="A521" s="25">
        <v>1590.36</v>
      </c>
      <c r="D521" s="25">
        <v>1734.25</v>
      </c>
      <c r="G521" s="25">
        <v>7520</v>
      </c>
      <c r="H521" s="25" t="s">
        <v>108</v>
      </c>
      <c r="K521" s="25">
        <v>41102.81</v>
      </c>
      <c r="N521" s="25">
        <v>35099.57</v>
      </c>
      <c r="Q521" s="25">
        <v>17.100000000000001</v>
      </c>
    </row>
    <row r="522" spans="1:17">
      <c r="A522" s="25">
        <v>30160.87</v>
      </c>
      <c r="D522" s="25">
        <v>28100.5</v>
      </c>
      <c r="H522" s="25" t="s">
        <v>107</v>
      </c>
      <c r="K522" s="25">
        <v>350857.61</v>
      </c>
      <c r="N522" s="25">
        <v>378453.98</v>
      </c>
      <c r="Q522" s="25">
        <v>-7.29</v>
      </c>
    </row>
    <row r="523" spans="1:17">
      <c r="H523" s="25" t="s">
        <v>98</v>
      </c>
    </row>
    <row r="524" spans="1:17">
      <c r="G524" s="25">
        <v>7535</v>
      </c>
      <c r="H524" s="25" t="s">
        <v>106</v>
      </c>
      <c r="K524" s="25">
        <v>17208.46</v>
      </c>
      <c r="N524" s="25">
        <v>6121.18</v>
      </c>
      <c r="Q524" s="25">
        <v>181.13</v>
      </c>
    </row>
    <row r="525" spans="1:17">
      <c r="G525" s="25">
        <v>7540</v>
      </c>
      <c r="H525" s="25" t="s">
        <v>105</v>
      </c>
    </row>
    <row r="526" spans="1:17">
      <c r="G526" s="25">
        <v>7545</v>
      </c>
      <c r="H526" s="25" t="s">
        <v>104</v>
      </c>
    </row>
    <row r="527" spans="1:17">
      <c r="A527" s="25">
        <v>7810</v>
      </c>
      <c r="G527" s="25">
        <v>7550</v>
      </c>
      <c r="H527" s="25" t="s">
        <v>103</v>
      </c>
    </row>
    <row r="528" spans="1:17">
      <c r="G528" s="25">
        <v>7555</v>
      </c>
      <c r="H528" s="25" t="s">
        <v>102</v>
      </c>
      <c r="K528" s="25">
        <v>76508.98</v>
      </c>
      <c r="N528" s="25">
        <v>65010.82</v>
      </c>
      <c r="Q528" s="25">
        <v>17.690000000000001</v>
      </c>
    </row>
    <row r="529" spans="1:17">
      <c r="G529" s="25">
        <v>7560</v>
      </c>
      <c r="H529" s="25" t="s">
        <v>101</v>
      </c>
    </row>
    <row r="530" spans="1:17">
      <c r="G530" s="25">
        <v>7565</v>
      </c>
      <c r="H530" s="25" t="s">
        <v>100</v>
      </c>
    </row>
    <row r="531" spans="1:17">
      <c r="G531" s="25">
        <v>7570</v>
      </c>
      <c r="H531" s="25" t="s">
        <v>99</v>
      </c>
    </row>
    <row r="532" spans="1:17">
      <c r="A532" s="25">
        <v>7810</v>
      </c>
      <c r="H532" s="25" t="s">
        <v>98</v>
      </c>
      <c r="K532" s="25">
        <v>93717.440000000002</v>
      </c>
      <c r="N532" s="25">
        <v>71132</v>
      </c>
      <c r="Q532" s="25">
        <v>31.75</v>
      </c>
    </row>
    <row r="533" spans="1:17">
      <c r="A533" s="25">
        <v>37970.870000000003</v>
      </c>
      <c r="D533" s="25">
        <v>28100.5</v>
      </c>
      <c r="H533" s="25" t="s">
        <v>97</v>
      </c>
      <c r="K533" s="25">
        <v>444575.05</v>
      </c>
      <c r="N533" s="25">
        <v>449585.98</v>
      </c>
      <c r="Q533" s="25">
        <v>-1.1100000000000001</v>
      </c>
    </row>
    <row r="534" spans="1:17">
      <c r="H534" s="25" t="s">
        <v>90</v>
      </c>
    </row>
    <row r="535" spans="1:17">
      <c r="G535" s="25">
        <v>7585</v>
      </c>
      <c r="H535" s="25" t="s">
        <v>96</v>
      </c>
    </row>
    <row r="536" spans="1:17">
      <c r="G536" s="25">
        <v>7590</v>
      </c>
      <c r="H536" s="25" t="s">
        <v>95</v>
      </c>
    </row>
    <row r="537" spans="1:17">
      <c r="G537" s="25">
        <v>7595</v>
      </c>
      <c r="H537" s="25" t="s">
        <v>94</v>
      </c>
    </row>
    <row r="538" spans="1:17">
      <c r="G538" s="25">
        <v>7600</v>
      </c>
      <c r="H538" s="25" t="s">
        <v>93</v>
      </c>
    </row>
    <row r="539" spans="1:17">
      <c r="G539" s="25">
        <v>7605</v>
      </c>
      <c r="H539" s="25" t="s">
        <v>92</v>
      </c>
    </row>
    <row r="540" spans="1:17">
      <c r="G540" s="25">
        <v>7610</v>
      </c>
      <c r="H540" s="25" t="s">
        <v>91</v>
      </c>
    </row>
    <row r="541" spans="1:17">
      <c r="H541" s="25" t="s">
        <v>90</v>
      </c>
    </row>
    <row r="542" spans="1:17">
      <c r="A542" s="25">
        <v>1685293.41</v>
      </c>
      <c r="D542" s="25">
        <v>2335239.41</v>
      </c>
      <c r="H542" s="25" t="s">
        <v>89</v>
      </c>
      <c r="K542" s="25">
        <v>20520261.960000001</v>
      </c>
      <c r="N542" s="25">
        <v>21709615.91</v>
      </c>
      <c r="Q542" s="25">
        <v>-5.48</v>
      </c>
    </row>
    <row r="543" spans="1:17">
      <c r="A543" s="25">
        <v>1685293.41</v>
      </c>
      <c r="D543" s="25">
        <v>2335239.41</v>
      </c>
      <c r="H543" s="25" t="s">
        <v>88</v>
      </c>
      <c r="K543" s="25">
        <v>20520261.960000001</v>
      </c>
      <c r="N543" s="25">
        <v>21709615.91</v>
      </c>
      <c r="Q543" s="25">
        <v>-5.48</v>
      </c>
    </row>
    <row r="544" spans="1:17">
      <c r="H544" s="25" t="s">
        <v>24</v>
      </c>
    </row>
    <row r="545" spans="7:11">
      <c r="H545" s="25" t="s">
        <v>71</v>
      </c>
    </row>
    <row r="546" spans="7:11">
      <c r="H546" s="25" t="s">
        <v>72</v>
      </c>
    </row>
    <row r="547" spans="7:11">
      <c r="G547" s="25">
        <v>7635</v>
      </c>
      <c r="H547" s="25" t="s">
        <v>87</v>
      </c>
    </row>
    <row r="548" spans="7:11">
      <c r="G548" s="25">
        <v>7640</v>
      </c>
      <c r="H548" s="25" t="s">
        <v>86</v>
      </c>
    </row>
    <row r="549" spans="7:11">
      <c r="G549" s="25">
        <v>7645</v>
      </c>
      <c r="H549" s="25" t="s">
        <v>85</v>
      </c>
    </row>
    <row r="550" spans="7:11">
      <c r="H550" s="25" t="s">
        <v>80</v>
      </c>
    </row>
    <row r="551" spans="7:11">
      <c r="G551" s="25">
        <v>7655</v>
      </c>
      <c r="H551" s="25" t="s">
        <v>84</v>
      </c>
    </row>
    <row r="552" spans="7:11">
      <c r="G552" s="25">
        <v>7660</v>
      </c>
      <c r="H552" s="25" t="s">
        <v>83</v>
      </c>
    </row>
    <row r="553" spans="7:11">
      <c r="G553" s="25">
        <v>7665</v>
      </c>
      <c r="H553" s="25" t="s">
        <v>82</v>
      </c>
    </row>
    <row r="554" spans="7:11">
      <c r="G554" s="25">
        <v>7670</v>
      </c>
      <c r="H554" s="25" t="s">
        <v>81</v>
      </c>
    </row>
    <row r="555" spans="7:11">
      <c r="H555" s="25" t="s">
        <v>80</v>
      </c>
    </row>
    <row r="556" spans="7:11">
      <c r="H556" s="25" t="s">
        <v>73</v>
      </c>
    </row>
    <row r="557" spans="7:11">
      <c r="G557" s="25">
        <v>7680</v>
      </c>
      <c r="H557" s="25" t="s">
        <v>79</v>
      </c>
    </row>
    <row r="558" spans="7:11">
      <c r="G558" s="25">
        <v>7685</v>
      </c>
      <c r="H558" s="25" t="s">
        <v>78</v>
      </c>
    </row>
    <row r="559" spans="7:11">
      <c r="G559" s="25">
        <v>7690</v>
      </c>
      <c r="H559" s="25" t="s">
        <v>77</v>
      </c>
    </row>
    <row r="560" spans="7:11">
      <c r="G560" s="25">
        <v>7691</v>
      </c>
      <c r="H560" s="25" t="s">
        <v>76</v>
      </c>
      <c r="K560" s="25">
        <v>-16842.28</v>
      </c>
    </row>
    <row r="561" spans="7:11">
      <c r="G561" s="25">
        <v>7692</v>
      </c>
      <c r="H561" s="25" t="s">
        <v>75</v>
      </c>
    </row>
    <row r="562" spans="7:11">
      <c r="G562" s="25">
        <v>7693</v>
      </c>
      <c r="H562" s="25" t="s">
        <v>74</v>
      </c>
    </row>
    <row r="563" spans="7:11">
      <c r="H563" s="25" t="s">
        <v>73</v>
      </c>
      <c r="K563" s="25">
        <v>-16842.28</v>
      </c>
    </row>
    <row r="564" spans="7:11">
      <c r="H564" s="25" t="s">
        <v>72</v>
      </c>
      <c r="K564" s="25">
        <v>-16842.28</v>
      </c>
    </row>
    <row r="565" spans="7:11">
      <c r="H565" s="25" t="s">
        <v>71</v>
      </c>
      <c r="K565" s="25">
        <v>-16842.28</v>
      </c>
    </row>
    <row r="566" spans="7:11">
      <c r="H566" s="25" t="s">
        <v>25</v>
      </c>
    </row>
    <row r="567" spans="7:11">
      <c r="H567" s="25" t="s">
        <v>36</v>
      </c>
    </row>
    <row r="568" spans="7:11">
      <c r="G568" s="25">
        <v>7705</v>
      </c>
      <c r="H568" s="25" t="s">
        <v>70</v>
      </c>
    </row>
    <row r="569" spans="7:11">
      <c r="G569" s="25">
        <v>7710</v>
      </c>
      <c r="H569" s="25" t="s">
        <v>69</v>
      </c>
    </row>
    <row r="570" spans="7:11">
      <c r="H570" s="25" t="s">
        <v>49</v>
      </c>
    </row>
    <row r="571" spans="7:11">
      <c r="G571" s="25">
        <v>7720</v>
      </c>
      <c r="H571" s="25" t="s">
        <v>68</v>
      </c>
    </row>
    <row r="572" spans="7:11">
      <c r="G572" s="25">
        <v>7720</v>
      </c>
      <c r="H572" s="25" t="s">
        <v>67</v>
      </c>
    </row>
    <row r="573" spans="7:11">
      <c r="G573" s="25">
        <v>7720</v>
      </c>
      <c r="H573" s="25" t="s">
        <v>66</v>
      </c>
    </row>
    <row r="574" spans="7:11">
      <c r="G574" s="25">
        <v>7720</v>
      </c>
      <c r="H574" s="25" t="s">
        <v>65</v>
      </c>
    </row>
    <row r="575" spans="7:11">
      <c r="G575" s="25">
        <v>7720</v>
      </c>
      <c r="H575" s="25" t="s">
        <v>64</v>
      </c>
    </row>
    <row r="576" spans="7:11">
      <c r="G576" s="25">
        <v>7720</v>
      </c>
      <c r="H576" s="25" t="s">
        <v>63</v>
      </c>
    </row>
    <row r="577" spans="7:8">
      <c r="G577" s="25">
        <v>7720</v>
      </c>
      <c r="H577" s="25" t="s">
        <v>62</v>
      </c>
    </row>
    <row r="578" spans="7:8">
      <c r="G578" s="25">
        <v>7720</v>
      </c>
      <c r="H578" s="25" t="s">
        <v>61</v>
      </c>
    </row>
    <row r="579" spans="7:8">
      <c r="G579" s="25">
        <v>7720</v>
      </c>
      <c r="H579" s="25" t="s">
        <v>60</v>
      </c>
    </row>
    <row r="580" spans="7:8">
      <c r="G580" s="25">
        <v>7720</v>
      </c>
      <c r="H580" s="25" t="s">
        <v>59</v>
      </c>
    </row>
    <row r="581" spans="7:8">
      <c r="G581" s="25">
        <v>7720</v>
      </c>
      <c r="H581" s="25" t="s">
        <v>58</v>
      </c>
    </row>
    <row r="582" spans="7:8">
      <c r="G582" s="25">
        <v>7720</v>
      </c>
      <c r="H582" s="25" t="s">
        <v>57</v>
      </c>
    </row>
    <row r="583" spans="7:8">
      <c r="G583" s="25">
        <v>7720</v>
      </c>
      <c r="H583" s="25" t="s">
        <v>56</v>
      </c>
    </row>
    <row r="584" spans="7:8">
      <c r="G584" s="25">
        <v>7720</v>
      </c>
      <c r="H584" s="25" t="s">
        <v>55</v>
      </c>
    </row>
    <row r="585" spans="7:8">
      <c r="G585" s="25">
        <v>7720</v>
      </c>
      <c r="H585" s="25" t="s">
        <v>54</v>
      </c>
    </row>
    <row r="586" spans="7:8">
      <c r="G586" s="25">
        <v>7720</v>
      </c>
      <c r="H586" s="25" t="s">
        <v>53</v>
      </c>
    </row>
    <row r="587" spans="7:8">
      <c r="G587" s="25">
        <v>7720</v>
      </c>
      <c r="H587" s="25" t="s">
        <v>52</v>
      </c>
    </row>
    <row r="588" spans="7:8">
      <c r="G588" s="25">
        <v>7720</v>
      </c>
      <c r="H588" s="25" t="s">
        <v>51</v>
      </c>
    </row>
    <row r="589" spans="7:8">
      <c r="G589" s="25">
        <v>7720</v>
      </c>
      <c r="H589" s="25" t="s">
        <v>50</v>
      </c>
    </row>
    <row r="590" spans="7:8">
      <c r="H590" s="25" t="s">
        <v>49</v>
      </c>
    </row>
    <row r="591" spans="7:8">
      <c r="G591" s="25">
        <v>7725</v>
      </c>
      <c r="H591" s="25" t="s">
        <v>48</v>
      </c>
    </row>
    <row r="592" spans="7:8">
      <c r="H592" s="25" t="s">
        <v>37</v>
      </c>
    </row>
    <row r="593" spans="1:17">
      <c r="G593" s="25">
        <v>7735</v>
      </c>
      <c r="H593" s="25" t="s">
        <v>47</v>
      </c>
    </row>
    <row r="594" spans="1:17">
      <c r="G594" s="25">
        <v>7735</v>
      </c>
      <c r="H594" s="25" t="s">
        <v>46</v>
      </c>
    </row>
    <row r="595" spans="1:17">
      <c r="A595" s="25">
        <v>-4043.51</v>
      </c>
      <c r="D595" s="25">
        <v>-1783.6</v>
      </c>
      <c r="G595" s="25">
        <v>7735</v>
      </c>
      <c r="H595" s="25" t="s">
        <v>45</v>
      </c>
      <c r="K595" s="25">
        <v>-12878.58</v>
      </c>
      <c r="N595" s="25">
        <v>-8859.15</v>
      </c>
      <c r="Q595" s="25">
        <v>45.37</v>
      </c>
    </row>
    <row r="596" spans="1:17">
      <c r="G596" s="25">
        <v>7735</v>
      </c>
      <c r="H596" s="25" t="s">
        <v>44</v>
      </c>
    </row>
    <row r="597" spans="1:17">
      <c r="G597" s="25">
        <v>7735</v>
      </c>
      <c r="H597" s="25" t="s">
        <v>43</v>
      </c>
    </row>
    <row r="598" spans="1:17">
      <c r="G598" s="25">
        <v>7735</v>
      </c>
      <c r="H598" s="25" t="s">
        <v>42</v>
      </c>
    </row>
    <row r="599" spans="1:17">
      <c r="G599" s="25">
        <v>7735</v>
      </c>
      <c r="H599" s="25" t="s">
        <v>41</v>
      </c>
    </row>
    <row r="600" spans="1:17">
      <c r="G600" s="25">
        <v>7735</v>
      </c>
      <c r="H600" s="25" t="s">
        <v>40</v>
      </c>
    </row>
    <row r="601" spans="1:17">
      <c r="G601" s="25">
        <v>7735</v>
      </c>
      <c r="H601" s="25" t="s">
        <v>39</v>
      </c>
    </row>
    <row r="602" spans="1:17">
      <c r="G602" s="25">
        <v>7735</v>
      </c>
      <c r="H602" s="25" t="s">
        <v>38</v>
      </c>
    </row>
    <row r="603" spans="1:17">
      <c r="A603" s="25">
        <v>-4043.51</v>
      </c>
      <c r="D603" s="25">
        <v>-1783.6</v>
      </c>
      <c r="H603" s="25" t="s">
        <v>37</v>
      </c>
      <c r="K603" s="25">
        <v>-12878.58</v>
      </c>
      <c r="N603" s="25">
        <v>-8859.15</v>
      </c>
      <c r="Q603" s="25">
        <v>45.37</v>
      </c>
    </row>
    <row r="604" spans="1:17">
      <c r="A604" s="25">
        <v>-4043.51</v>
      </c>
      <c r="D604" s="25">
        <v>-1783.6</v>
      </c>
      <c r="H604" s="25" t="s">
        <v>36</v>
      </c>
      <c r="K604" s="25">
        <v>-12878.58</v>
      </c>
      <c r="N604" s="25">
        <v>-8859.15</v>
      </c>
      <c r="Q604" s="25">
        <v>45.37</v>
      </c>
    </row>
    <row r="605" spans="1:17">
      <c r="H605" s="25" t="s">
        <v>34</v>
      </c>
    </row>
    <row r="606" spans="1:17">
      <c r="G606" s="25">
        <v>7750</v>
      </c>
      <c r="H606" s="25" t="s">
        <v>35</v>
      </c>
      <c r="N606" s="25">
        <v>-67.569999999999993</v>
      </c>
      <c r="Q606" s="25">
        <v>-100</v>
      </c>
    </row>
    <row r="607" spans="1:17">
      <c r="H607" s="25" t="s">
        <v>34</v>
      </c>
      <c r="N607" s="25">
        <v>-67.569999999999993</v>
      </c>
      <c r="Q607" s="25">
        <v>-100</v>
      </c>
    </row>
    <row r="608" spans="1:17">
      <c r="H608" s="25" t="s">
        <v>26</v>
      </c>
    </row>
    <row r="609" spans="1:18">
      <c r="G609" s="25">
        <v>7765</v>
      </c>
      <c r="H609" s="25" t="s">
        <v>33</v>
      </c>
    </row>
    <row r="610" spans="1:18">
      <c r="H610" s="25" t="s">
        <v>27</v>
      </c>
    </row>
    <row r="611" spans="1:18">
      <c r="G611" s="25">
        <v>7775</v>
      </c>
      <c r="H611" s="25" t="s">
        <v>32</v>
      </c>
    </row>
    <row r="612" spans="1:18">
      <c r="G612" s="25">
        <v>7780</v>
      </c>
      <c r="H612" s="25" t="s">
        <v>31</v>
      </c>
    </row>
    <row r="613" spans="1:18">
      <c r="G613" s="25">
        <v>7785</v>
      </c>
      <c r="H613" s="25" t="s">
        <v>30</v>
      </c>
    </row>
    <row r="614" spans="1:18">
      <c r="G614" s="25">
        <v>7790</v>
      </c>
      <c r="H614" s="25" t="s">
        <v>29</v>
      </c>
    </row>
    <row r="615" spans="1:18">
      <c r="G615" s="25">
        <v>7795</v>
      </c>
      <c r="H615" s="25" t="s">
        <v>28</v>
      </c>
    </row>
    <row r="616" spans="1:18">
      <c r="H616" s="25" t="s">
        <v>27</v>
      </c>
    </row>
    <row r="617" spans="1:18">
      <c r="H617" s="25" t="s">
        <v>26</v>
      </c>
    </row>
    <row r="618" spans="1:18">
      <c r="A618" s="25">
        <v>-4043.51</v>
      </c>
      <c r="D618" s="25">
        <v>-1783.6</v>
      </c>
      <c r="H618" s="25" t="s">
        <v>25</v>
      </c>
      <c r="K618" s="25">
        <v>-12878.58</v>
      </c>
      <c r="N618" s="25">
        <v>-8926.7199999999993</v>
      </c>
      <c r="Q618" s="25">
        <v>44.27</v>
      </c>
    </row>
    <row r="619" spans="1:18">
      <c r="A619" s="25">
        <v>-4043.51</v>
      </c>
      <c r="D619" s="25">
        <v>-1783.6</v>
      </c>
      <c r="H619" s="25" t="s">
        <v>24</v>
      </c>
      <c r="K619" s="25">
        <v>-29720.86</v>
      </c>
      <c r="N619" s="25">
        <v>-8926.7199999999993</v>
      </c>
      <c r="Q619" s="25">
        <v>232.94</v>
      </c>
    </row>
    <row r="620" spans="1:18">
      <c r="A620" s="25">
        <v>1681249.9</v>
      </c>
      <c r="D620" s="25">
        <v>2333455.81</v>
      </c>
      <c r="I620" s="25" t="s">
        <v>23</v>
      </c>
      <c r="L620" s="25">
        <v>20490541.100000001</v>
      </c>
      <c r="O620" s="25">
        <v>21700689.190000001</v>
      </c>
      <c r="R620" s="25">
        <v>-5.58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0"/>
  <sheetViews>
    <sheetView topLeftCell="C1" workbookViewId="0">
      <selection activeCell="H20" sqref="H20"/>
    </sheetView>
  </sheetViews>
  <sheetFormatPr defaultRowHeight="15"/>
  <cols>
    <col min="1" max="1" width="17.75" style="25" bestFit="1" customWidth="1"/>
    <col min="2" max="2" width="9" style="25"/>
    <col min="3" max="3" width="9.5" style="25" bestFit="1" customWidth="1"/>
    <col min="4" max="4" width="13" style="25" bestFit="1" customWidth="1"/>
    <col min="5" max="5" width="9" style="25"/>
    <col min="6" max="6" width="40" style="25" bestFit="1" customWidth="1"/>
    <col min="7" max="7" width="12.625" style="25" bestFit="1" customWidth="1"/>
    <col min="8" max="8" width="29.125" style="25" bestFit="1" customWidth="1"/>
    <col min="9" max="9" width="25.875" style="25" bestFit="1" customWidth="1"/>
    <col min="10" max="10" width="9" style="25"/>
    <col min="11" max="11" width="15.625" style="25" bestFit="1" customWidth="1"/>
    <col min="12" max="12" width="10.5" style="25" bestFit="1" customWidth="1"/>
    <col min="13" max="13" width="9.5" style="25" bestFit="1" customWidth="1"/>
    <col min="14" max="14" width="19.125" style="25" bestFit="1" customWidth="1"/>
    <col min="15" max="15" width="9.625" style="25" bestFit="1" customWidth="1"/>
    <col min="16" max="16" width="9.5" style="25" bestFit="1" customWidth="1"/>
    <col min="17" max="17" width="9.375" style="25" bestFit="1" customWidth="1"/>
    <col min="18" max="18" width="7.125" style="25" bestFit="1" customWidth="1"/>
    <col min="19" max="16384" width="9" style="25"/>
  </cols>
  <sheetData>
    <row r="1" spans="1:18">
      <c r="A1" s="25" t="s">
        <v>543</v>
      </c>
      <c r="I1" s="25" t="s">
        <v>542</v>
      </c>
      <c r="Q1" s="27">
        <v>41598</v>
      </c>
      <c r="R1" s="26">
        <v>0.63760416666666664</v>
      </c>
    </row>
    <row r="2" spans="1:18">
      <c r="A2" s="25" t="s">
        <v>541</v>
      </c>
      <c r="I2" s="25" t="s">
        <v>540</v>
      </c>
    </row>
    <row r="3" spans="1:18">
      <c r="Q3" s="25" t="s">
        <v>539</v>
      </c>
      <c r="R3" s="25">
        <v>7</v>
      </c>
    </row>
    <row r="4" spans="1:18">
      <c r="F4" s="25" t="s">
        <v>544</v>
      </c>
    </row>
    <row r="5" spans="1:18">
      <c r="A5" s="25" t="s">
        <v>537</v>
      </c>
      <c r="C5" s="25" t="s">
        <v>531</v>
      </c>
      <c r="D5" s="25" t="s">
        <v>536</v>
      </c>
      <c r="F5" s="25" t="s">
        <v>531</v>
      </c>
      <c r="G5" s="25" t="s">
        <v>535</v>
      </c>
      <c r="H5" s="25" t="s">
        <v>534</v>
      </c>
      <c r="K5" s="25" t="s">
        <v>533</v>
      </c>
      <c r="M5" s="25" t="s">
        <v>531</v>
      </c>
      <c r="N5" s="25" t="s">
        <v>532</v>
      </c>
      <c r="P5" s="25" t="s">
        <v>531</v>
      </c>
      <c r="Q5" s="25" t="s">
        <v>530</v>
      </c>
    </row>
    <row r="6" spans="1:18">
      <c r="H6" s="25" t="s">
        <v>459</v>
      </c>
    </row>
    <row r="7" spans="1:18">
      <c r="H7" s="25" t="s">
        <v>460</v>
      </c>
    </row>
    <row r="8" spans="1:18">
      <c r="H8" s="25" t="s">
        <v>515</v>
      </c>
    </row>
    <row r="9" spans="1:18">
      <c r="H9" s="25" t="s">
        <v>522</v>
      </c>
    </row>
    <row r="10" spans="1:18">
      <c r="G10" s="25">
        <v>5020</v>
      </c>
      <c r="H10" s="25" t="s">
        <v>529</v>
      </c>
    </row>
    <row r="11" spans="1:18">
      <c r="G11" s="25">
        <v>5025</v>
      </c>
      <c r="H11" s="25" t="s">
        <v>528</v>
      </c>
    </row>
    <row r="12" spans="1:18">
      <c r="G12" s="25">
        <v>5030</v>
      </c>
      <c r="H12" s="25" t="s">
        <v>527</v>
      </c>
    </row>
    <row r="13" spans="1:18">
      <c r="G13" s="25">
        <v>5035</v>
      </c>
      <c r="H13" s="25" t="s">
        <v>526</v>
      </c>
    </row>
    <row r="14" spans="1:18">
      <c r="G14" s="25">
        <v>5040</v>
      </c>
      <c r="H14" s="25" t="s">
        <v>525</v>
      </c>
    </row>
    <row r="15" spans="1:18">
      <c r="G15" s="25">
        <v>5045</v>
      </c>
      <c r="H15" s="25" t="s">
        <v>524</v>
      </c>
    </row>
    <row r="16" spans="1:18">
      <c r="G16" s="25">
        <v>5050</v>
      </c>
      <c r="H16" s="25" t="s">
        <v>523</v>
      </c>
    </row>
    <row r="17" spans="7:8">
      <c r="H17" s="25" t="s">
        <v>522</v>
      </c>
    </row>
    <row r="18" spans="7:8">
      <c r="H18" s="25" t="s">
        <v>519</v>
      </c>
    </row>
    <row r="19" spans="7:8">
      <c r="G19" s="25">
        <v>5060</v>
      </c>
      <c r="H19" s="25" t="s">
        <v>521</v>
      </c>
    </row>
    <row r="20" spans="7:8">
      <c r="G20" s="25">
        <v>5065</v>
      </c>
      <c r="H20" s="25" t="s">
        <v>520</v>
      </c>
    </row>
    <row r="21" spans="7:8">
      <c r="H21" s="25" t="s">
        <v>519</v>
      </c>
    </row>
    <row r="22" spans="7:8">
      <c r="G22" s="25">
        <v>5070</v>
      </c>
      <c r="H22" s="25" t="s">
        <v>518</v>
      </c>
    </row>
    <row r="23" spans="7:8">
      <c r="G23" s="25">
        <v>5075</v>
      </c>
      <c r="H23" s="25" t="s">
        <v>517</v>
      </c>
    </row>
    <row r="24" spans="7:8">
      <c r="G24" s="25">
        <v>5080</v>
      </c>
      <c r="H24" s="25" t="s">
        <v>516</v>
      </c>
    </row>
    <row r="25" spans="7:8">
      <c r="G25" s="25">
        <v>5085</v>
      </c>
      <c r="H25" s="25" t="s">
        <v>502</v>
      </c>
    </row>
    <row r="26" spans="7:8">
      <c r="H26" s="25" t="s">
        <v>515</v>
      </c>
    </row>
    <row r="27" spans="7:8">
      <c r="H27" s="25" t="s">
        <v>501</v>
      </c>
    </row>
    <row r="28" spans="7:8">
      <c r="H28" s="25" t="s">
        <v>513</v>
      </c>
    </row>
    <row r="29" spans="7:8">
      <c r="G29" s="25">
        <v>5100</v>
      </c>
      <c r="H29" s="25" t="s">
        <v>512</v>
      </c>
    </row>
    <row r="30" spans="7:8">
      <c r="G30" s="25">
        <v>5105</v>
      </c>
      <c r="H30" s="25" t="s">
        <v>510</v>
      </c>
    </row>
    <row r="31" spans="7:8">
      <c r="G31" s="25">
        <v>5110</v>
      </c>
      <c r="H31" s="25" t="s">
        <v>509</v>
      </c>
    </row>
    <row r="32" spans="7:8">
      <c r="G32" s="25">
        <v>5115</v>
      </c>
      <c r="H32" s="25" t="s">
        <v>508</v>
      </c>
    </row>
    <row r="33" spans="7:8">
      <c r="G33" s="25">
        <v>5120</v>
      </c>
      <c r="H33" s="25" t="s">
        <v>507</v>
      </c>
    </row>
    <row r="34" spans="7:8">
      <c r="G34" s="25">
        <v>5125</v>
      </c>
      <c r="H34" s="25" t="s">
        <v>506</v>
      </c>
    </row>
    <row r="35" spans="7:8">
      <c r="G35" s="25">
        <v>5130</v>
      </c>
      <c r="H35" s="25" t="s">
        <v>514</v>
      </c>
    </row>
    <row r="36" spans="7:8">
      <c r="H36" s="25" t="s">
        <v>513</v>
      </c>
    </row>
    <row r="37" spans="7:8">
      <c r="H37" s="25" t="s">
        <v>505</v>
      </c>
    </row>
    <row r="38" spans="7:8">
      <c r="G38" s="25">
        <v>5140</v>
      </c>
      <c r="H38" s="25" t="s">
        <v>512</v>
      </c>
    </row>
    <row r="39" spans="7:8">
      <c r="G39" s="25">
        <v>5145</v>
      </c>
      <c r="H39" s="25" t="s">
        <v>511</v>
      </c>
    </row>
    <row r="40" spans="7:8">
      <c r="G40" s="25">
        <v>5150</v>
      </c>
      <c r="H40" s="25" t="s">
        <v>510</v>
      </c>
    </row>
    <row r="41" spans="7:8">
      <c r="G41" s="25">
        <v>5155</v>
      </c>
      <c r="H41" s="25" t="s">
        <v>509</v>
      </c>
    </row>
    <row r="42" spans="7:8">
      <c r="G42" s="25">
        <v>5160</v>
      </c>
      <c r="H42" s="25" t="s">
        <v>508</v>
      </c>
    </row>
    <row r="43" spans="7:8">
      <c r="G43" s="25">
        <v>5165</v>
      </c>
      <c r="H43" s="25" t="s">
        <v>507</v>
      </c>
    </row>
    <row r="44" spans="7:8">
      <c r="G44" s="25">
        <v>5170</v>
      </c>
      <c r="H44" s="25" t="s">
        <v>506</v>
      </c>
    </row>
    <row r="45" spans="7:8">
      <c r="H45" s="25" t="s">
        <v>505</v>
      </c>
    </row>
    <row r="46" spans="7:8">
      <c r="G46" s="25">
        <v>5175</v>
      </c>
      <c r="H46" s="25" t="s">
        <v>504</v>
      </c>
    </row>
    <row r="47" spans="7:8">
      <c r="G47" s="25">
        <v>5180</v>
      </c>
      <c r="H47" s="25" t="s">
        <v>503</v>
      </c>
    </row>
    <row r="48" spans="7:8">
      <c r="G48" s="25">
        <v>5185</v>
      </c>
      <c r="H48" s="25" t="s">
        <v>502</v>
      </c>
    </row>
    <row r="49" spans="7:8">
      <c r="H49" s="25" t="s">
        <v>501</v>
      </c>
    </row>
    <row r="50" spans="7:8">
      <c r="H50" s="25" t="s">
        <v>493</v>
      </c>
    </row>
    <row r="51" spans="7:8">
      <c r="H51" s="25" t="s">
        <v>499</v>
      </c>
    </row>
    <row r="52" spans="7:8">
      <c r="G52" s="25">
        <v>5200</v>
      </c>
      <c r="H52" s="25" t="s">
        <v>498</v>
      </c>
    </row>
    <row r="53" spans="7:8">
      <c r="G53" s="25">
        <v>5205</v>
      </c>
      <c r="H53" s="25" t="s">
        <v>497</v>
      </c>
    </row>
    <row r="54" spans="7:8">
      <c r="G54" s="25">
        <v>5210</v>
      </c>
      <c r="H54" s="25" t="s">
        <v>496</v>
      </c>
    </row>
    <row r="55" spans="7:8">
      <c r="G55" s="25">
        <v>5215</v>
      </c>
      <c r="H55" s="25" t="s">
        <v>495</v>
      </c>
    </row>
    <row r="56" spans="7:8">
      <c r="G56" s="25">
        <v>5220</v>
      </c>
      <c r="H56" s="25" t="s">
        <v>500</v>
      </c>
    </row>
    <row r="57" spans="7:8">
      <c r="H57" s="25" t="s">
        <v>499</v>
      </c>
    </row>
    <row r="58" spans="7:8">
      <c r="H58" s="25" t="s">
        <v>494</v>
      </c>
    </row>
    <row r="59" spans="7:8">
      <c r="G59" s="25">
        <v>5230</v>
      </c>
      <c r="H59" s="25" t="s">
        <v>498</v>
      </c>
    </row>
    <row r="60" spans="7:8">
      <c r="G60" s="25">
        <v>5235</v>
      </c>
      <c r="H60" s="25" t="s">
        <v>497</v>
      </c>
    </row>
    <row r="61" spans="7:8">
      <c r="G61" s="25">
        <v>5240</v>
      </c>
      <c r="H61" s="25" t="s">
        <v>496</v>
      </c>
    </row>
    <row r="62" spans="7:8">
      <c r="G62" s="25">
        <v>5245</v>
      </c>
      <c r="H62" s="25" t="s">
        <v>495</v>
      </c>
    </row>
    <row r="63" spans="7:8">
      <c r="H63" s="25" t="s">
        <v>494</v>
      </c>
    </row>
    <row r="64" spans="7:8">
      <c r="H64" s="25" t="s">
        <v>493</v>
      </c>
    </row>
    <row r="65" spans="7:8">
      <c r="H65" s="25" t="s">
        <v>485</v>
      </c>
    </row>
    <row r="66" spans="7:8">
      <c r="G66" s="25">
        <v>5255</v>
      </c>
      <c r="H66" s="25" t="s">
        <v>492</v>
      </c>
    </row>
    <row r="67" spans="7:8">
      <c r="G67" s="25">
        <v>5260</v>
      </c>
      <c r="H67" s="25" t="s">
        <v>491</v>
      </c>
    </row>
    <row r="68" spans="7:8">
      <c r="G68" s="25">
        <v>5265</v>
      </c>
      <c r="H68" s="25" t="s">
        <v>490</v>
      </c>
    </row>
    <row r="69" spans="7:8">
      <c r="G69" s="25">
        <v>5270</v>
      </c>
      <c r="H69" s="25" t="s">
        <v>489</v>
      </c>
    </row>
    <row r="70" spans="7:8">
      <c r="G70" s="25">
        <v>5275</v>
      </c>
      <c r="H70" s="25" t="s">
        <v>488</v>
      </c>
    </row>
    <row r="71" spans="7:8">
      <c r="G71" s="25">
        <v>5280</v>
      </c>
      <c r="H71" s="25" t="s">
        <v>487</v>
      </c>
    </row>
    <row r="72" spans="7:8">
      <c r="G72" s="25">
        <v>5285</v>
      </c>
      <c r="H72" s="25" t="s">
        <v>486</v>
      </c>
    </row>
    <row r="73" spans="7:8">
      <c r="H73" s="25" t="s">
        <v>485</v>
      </c>
    </row>
    <row r="74" spans="7:8">
      <c r="H74" s="25" t="s">
        <v>461</v>
      </c>
    </row>
    <row r="75" spans="7:8">
      <c r="H75" s="25" t="s">
        <v>481</v>
      </c>
    </row>
    <row r="76" spans="7:8">
      <c r="G76" s="25">
        <v>5300</v>
      </c>
      <c r="H76" s="25" t="s">
        <v>484</v>
      </c>
    </row>
    <row r="77" spans="7:8">
      <c r="G77" s="25">
        <v>5305</v>
      </c>
      <c r="H77" s="25" t="s">
        <v>483</v>
      </c>
    </row>
    <row r="78" spans="7:8">
      <c r="G78" s="25">
        <v>5310</v>
      </c>
      <c r="H78" s="25" t="s">
        <v>482</v>
      </c>
    </row>
    <row r="79" spans="7:8">
      <c r="H79" s="25" t="s">
        <v>481</v>
      </c>
    </row>
    <row r="80" spans="7:8">
      <c r="H80" s="25" t="s">
        <v>478</v>
      </c>
    </row>
    <row r="81" spans="7:8">
      <c r="G81" s="25">
        <v>5320</v>
      </c>
      <c r="H81" s="25" t="s">
        <v>480</v>
      </c>
    </row>
    <row r="82" spans="7:8">
      <c r="G82" s="25">
        <v>5325</v>
      </c>
      <c r="H82" s="25" t="s">
        <v>479</v>
      </c>
    </row>
    <row r="83" spans="7:8">
      <c r="H83" s="25" t="s">
        <v>478</v>
      </c>
    </row>
    <row r="84" spans="7:8">
      <c r="H84" s="25" t="s">
        <v>472</v>
      </c>
    </row>
    <row r="85" spans="7:8">
      <c r="G85" s="25">
        <v>5335</v>
      </c>
      <c r="H85" s="25" t="s">
        <v>477</v>
      </c>
    </row>
    <row r="86" spans="7:8">
      <c r="G86" s="25">
        <v>5340</v>
      </c>
      <c r="H86" s="25" t="s">
        <v>476</v>
      </c>
    </row>
    <row r="87" spans="7:8">
      <c r="G87" s="25">
        <v>5345</v>
      </c>
      <c r="H87" s="25" t="s">
        <v>475</v>
      </c>
    </row>
    <row r="88" spans="7:8">
      <c r="G88" s="25">
        <v>5350</v>
      </c>
      <c r="H88" s="25" t="s">
        <v>474</v>
      </c>
    </row>
    <row r="89" spans="7:8">
      <c r="G89" s="25">
        <v>5355</v>
      </c>
      <c r="H89" s="25" t="s">
        <v>473</v>
      </c>
    </row>
    <row r="90" spans="7:8">
      <c r="H90" s="25" t="s">
        <v>472</v>
      </c>
    </row>
    <row r="91" spans="7:8">
      <c r="H91" s="25" t="s">
        <v>467</v>
      </c>
    </row>
    <row r="92" spans="7:8">
      <c r="G92" s="25">
        <v>5365</v>
      </c>
      <c r="H92" s="25" t="s">
        <v>471</v>
      </c>
    </row>
    <row r="93" spans="7:8">
      <c r="G93" s="25">
        <v>5370</v>
      </c>
      <c r="H93" s="25" t="s">
        <v>470</v>
      </c>
    </row>
    <row r="94" spans="7:8">
      <c r="G94" s="25">
        <v>5375</v>
      </c>
      <c r="H94" s="25" t="s">
        <v>469</v>
      </c>
    </row>
    <row r="95" spans="7:8">
      <c r="G95" s="25">
        <v>5380</v>
      </c>
      <c r="H95" s="25" t="s">
        <v>468</v>
      </c>
    </row>
    <row r="96" spans="7:8">
      <c r="H96" s="25" t="s">
        <v>467</v>
      </c>
    </row>
    <row r="97" spans="7:8">
      <c r="H97" s="25" t="s">
        <v>464</v>
      </c>
    </row>
    <row r="98" spans="7:8">
      <c r="G98" s="25">
        <v>5390</v>
      </c>
      <c r="H98" s="25" t="s">
        <v>466</v>
      </c>
    </row>
    <row r="99" spans="7:8">
      <c r="G99" s="25">
        <v>5395</v>
      </c>
      <c r="H99" s="25" t="s">
        <v>465</v>
      </c>
    </row>
    <row r="100" spans="7:8">
      <c r="H100" s="25" t="s">
        <v>464</v>
      </c>
    </row>
    <row r="101" spans="7:8">
      <c r="H101" s="25" t="s">
        <v>462</v>
      </c>
    </row>
    <row r="102" spans="7:8">
      <c r="G102" s="25">
        <v>5405</v>
      </c>
      <c r="H102" s="25" t="s">
        <v>463</v>
      </c>
    </row>
    <row r="103" spans="7:8">
      <c r="H103" s="25" t="s">
        <v>462</v>
      </c>
    </row>
    <row r="104" spans="7:8">
      <c r="H104" s="25" t="s">
        <v>461</v>
      </c>
    </row>
    <row r="105" spans="7:8">
      <c r="H105" s="25" t="s">
        <v>460</v>
      </c>
    </row>
    <row r="106" spans="7:8">
      <c r="H106" s="25" t="s">
        <v>459</v>
      </c>
    </row>
    <row r="107" spans="7:8">
      <c r="H107" s="25" t="s">
        <v>88</v>
      </c>
    </row>
    <row r="108" spans="7:8">
      <c r="H108" s="25" t="s">
        <v>89</v>
      </c>
    </row>
    <row r="109" spans="7:8">
      <c r="H109" s="25" t="s">
        <v>294</v>
      </c>
    </row>
    <row r="110" spans="7:8">
      <c r="H110" s="25" t="s">
        <v>454</v>
      </c>
    </row>
    <row r="111" spans="7:8">
      <c r="G111" s="25">
        <v>5430</v>
      </c>
      <c r="H111" s="25" t="s">
        <v>458</v>
      </c>
    </row>
    <row r="112" spans="7:8">
      <c r="G112" s="25">
        <v>5435</v>
      </c>
      <c r="H112" s="25" t="s">
        <v>457</v>
      </c>
    </row>
    <row r="113" spans="7:8">
      <c r="G113" s="25">
        <v>5440</v>
      </c>
      <c r="H113" s="25" t="s">
        <v>456</v>
      </c>
    </row>
    <row r="114" spans="7:8">
      <c r="G114" s="25">
        <v>5445</v>
      </c>
      <c r="H114" s="25" t="s">
        <v>455</v>
      </c>
    </row>
    <row r="115" spans="7:8">
      <c r="H115" s="25" t="s">
        <v>454</v>
      </c>
    </row>
    <row r="116" spans="7:8">
      <c r="H116" s="25" t="s">
        <v>451</v>
      </c>
    </row>
    <row r="117" spans="7:8">
      <c r="G117" s="25">
        <v>5455</v>
      </c>
      <c r="H117" s="25" t="s">
        <v>453</v>
      </c>
    </row>
    <row r="118" spans="7:8">
      <c r="G118" s="25">
        <v>5460</v>
      </c>
      <c r="H118" s="25" t="s">
        <v>452</v>
      </c>
    </row>
    <row r="119" spans="7:8">
      <c r="H119" s="25" t="s">
        <v>451</v>
      </c>
    </row>
    <row r="120" spans="7:8">
      <c r="H120" s="25" t="s">
        <v>446</v>
      </c>
    </row>
    <row r="121" spans="7:8">
      <c r="G121" s="25">
        <v>5465</v>
      </c>
      <c r="H121" s="25" t="s">
        <v>450</v>
      </c>
    </row>
    <row r="122" spans="7:8">
      <c r="G122" s="25">
        <v>5465</v>
      </c>
      <c r="H122" s="25" t="s">
        <v>449</v>
      </c>
    </row>
    <row r="123" spans="7:8">
      <c r="G123" s="25">
        <v>5465</v>
      </c>
      <c r="H123" s="25" t="s">
        <v>448</v>
      </c>
    </row>
    <row r="124" spans="7:8">
      <c r="G124" s="25">
        <v>5465</v>
      </c>
      <c r="H124" s="25" t="s">
        <v>447</v>
      </c>
    </row>
    <row r="125" spans="7:8">
      <c r="H125" s="25" t="s">
        <v>446</v>
      </c>
    </row>
    <row r="126" spans="7:8">
      <c r="H126" s="25" t="s">
        <v>440</v>
      </c>
    </row>
    <row r="127" spans="7:8">
      <c r="G127" s="25">
        <v>5470</v>
      </c>
      <c r="H127" s="25" t="s">
        <v>445</v>
      </c>
    </row>
    <row r="128" spans="7:8">
      <c r="G128" s="25">
        <v>5470</v>
      </c>
      <c r="H128" s="25" t="s">
        <v>444</v>
      </c>
    </row>
    <row r="129" spans="1:17">
      <c r="G129" s="25">
        <v>5470</v>
      </c>
      <c r="H129" s="25" t="s">
        <v>443</v>
      </c>
    </row>
    <row r="130" spans="1:17">
      <c r="G130" s="25">
        <v>5470</v>
      </c>
      <c r="H130" s="25" t="s">
        <v>442</v>
      </c>
    </row>
    <row r="131" spans="1:17">
      <c r="G131" s="25">
        <v>5470</v>
      </c>
      <c r="H131" s="25" t="s">
        <v>441</v>
      </c>
    </row>
    <row r="132" spans="1:17">
      <c r="G132" s="25">
        <v>5470</v>
      </c>
      <c r="H132" s="25" t="s">
        <v>441</v>
      </c>
    </row>
    <row r="133" spans="1:17">
      <c r="H133" s="25" t="s">
        <v>440</v>
      </c>
    </row>
    <row r="134" spans="1:17">
      <c r="G134" s="25">
        <v>5471</v>
      </c>
      <c r="H134" s="25" t="s">
        <v>439</v>
      </c>
    </row>
    <row r="135" spans="1:17">
      <c r="H135" s="25" t="s">
        <v>435</v>
      </c>
    </row>
    <row r="136" spans="1:17">
      <c r="G136" s="25">
        <v>5480</v>
      </c>
      <c r="H136" s="25" t="s">
        <v>438</v>
      </c>
    </row>
    <row r="137" spans="1:17">
      <c r="G137" s="25">
        <v>5485</v>
      </c>
      <c r="H137" s="25" t="s">
        <v>437</v>
      </c>
    </row>
    <row r="138" spans="1:17">
      <c r="G138" s="25">
        <v>5490</v>
      </c>
      <c r="H138" s="25" t="s">
        <v>436</v>
      </c>
    </row>
    <row r="139" spans="1:17">
      <c r="H139" s="25" t="s">
        <v>435</v>
      </c>
    </row>
    <row r="140" spans="1:17">
      <c r="G140" s="25">
        <v>5495</v>
      </c>
      <c r="H140" s="25" t="s">
        <v>434</v>
      </c>
      <c r="K140" s="25">
        <v>71</v>
      </c>
    </row>
    <row r="141" spans="1:17">
      <c r="H141" s="25" t="s">
        <v>430</v>
      </c>
    </row>
    <row r="142" spans="1:17">
      <c r="A142" s="25">
        <v>1776.62</v>
      </c>
      <c r="D142" s="25">
        <v>6531.04</v>
      </c>
      <c r="G142" s="25">
        <v>5505</v>
      </c>
      <c r="H142" s="25" t="s">
        <v>433</v>
      </c>
      <c r="K142" s="25">
        <v>22712.880000000001</v>
      </c>
      <c r="N142" s="25">
        <v>16641.330000000002</v>
      </c>
      <c r="Q142" s="25">
        <v>36.479999999999997</v>
      </c>
    </row>
    <row r="143" spans="1:17">
      <c r="G143" s="25">
        <v>5510</v>
      </c>
      <c r="H143" s="25" t="s">
        <v>432</v>
      </c>
    </row>
    <row r="144" spans="1:17">
      <c r="G144" s="25">
        <v>5515</v>
      </c>
      <c r="H144" s="25" t="s">
        <v>431</v>
      </c>
    </row>
    <row r="145" spans="1:17">
      <c r="A145" s="25">
        <v>1776.62</v>
      </c>
      <c r="D145" s="25">
        <v>6531.04</v>
      </c>
      <c r="H145" s="25" t="s">
        <v>430</v>
      </c>
      <c r="K145" s="25">
        <v>22712.880000000001</v>
      </c>
      <c r="N145" s="25">
        <v>16641.330000000002</v>
      </c>
      <c r="Q145" s="25">
        <v>36.479999999999997</v>
      </c>
    </row>
    <row r="146" spans="1:17">
      <c r="H146" s="25" t="s">
        <v>424</v>
      </c>
    </row>
    <row r="147" spans="1:17">
      <c r="A147" s="25">
        <v>2355.79</v>
      </c>
      <c r="D147" s="25">
        <v>5418.2</v>
      </c>
      <c r="G147" s="25">
        <v>5525</v>
      </c>
      <c r="H147" s="25" t="s">
        <v>429</v>
      </c>
      <c r="K147" s="25">
        <v>20931.23</v>
      </c>
      <c r="N147" s="25">
        <v>121290.07</v>
      </c>
      <c r="Q147" s="25">
        <v>-82.74</v>
      </c>
    </row>
    <row r="148" spans="1:17">
      <c r="G148" s="25">
        <v>5530</v>
      </c>
      <c r="H148" s="25" t="s">
        <v>428</v>
      </c>
      <c r="K148" s="25">
        <v>5644</v>
      </c>
    </row>
    <row r="149" spans="1:17">
      <c r="A149" s="25">
        <v>4503.04</v>
      </c>
      <c r="D149" s="25">
        <v>300</v>
      </c>
      <c r="G149" s="25">
        <v>5535</v>
      </c>
      <c r="H149" s="25" t="s">
        <v>427</v>
      </c>
      <c r="K149" s="25">
        <v>78336.460000000006</v>
      </c>
      <c r="N149" s="25">
        <v>41034.83</v>
      </c>
      <c r="Q149" s="25">
        <v>90.9</v>
      </c>
    </row>
    <row r="150" spans="1:17">
      <c r="A150" s="25">
        <v>62120.88</v>
      </c>
      <c r="D150" s="25">
        <v>34078.36</v>
      </c>
      <c r="G150" s="25">
        <v>5540</v>
      </c>
      <c r="H150" s="25" t="s">
        <v>426</v>
      </c>
      <c r="K150" s="25">
        <v>706557.74</v>
      </c>
      <c r="N150" s="25">
        <v>884915.03</v>
      </c>
      <c r="Q150" s="25">
        <v>-20.16</v>
      </c>
    </row>
    <row r="151" spans="1:17">
      <c r="G151" s="25">
        <v>5545</v>
      </c>
      <c r="H151" s="25" t="s">
        <v>425</v>
      </c>
      <c r="K151" s="25">
        <v>7399.55</v>
      </c>
      <c r="N151" s="25">
        <v>2834.56</v>
      </c>
      <c r="Q151" s="25">
        <v>161.05000000000001</v>
      </c>
    </row>
    <row r="152" spans="1:17">
      <c r="A152" s="25">
        <v>68979.710000000006</v>
      </c>
      <c r="D152" s="25">
        <v>39796.559999999998</v>
      </c>
      <c r="H152" s="25" t="s">
        <v>424</v>
      </c>
      <c r="K152" s="25">
        <v>818868.98</v>
      </c>
      <c r="N152" s="25">
        <v>1050074.49</v>
      </c>
      <c r="Q152" s="25">
        <v>-22.02</v>
      </c>
    </row>
    <row r="153" spans="1:17">
      <c r="H153" s="25" t="s">
        <v>418</v>
      </c>
    </row>
    <row r="154" spans="1:17">
      <c r="A154" s="25">
        <v>170098</v>
      </c>
      <c r="D154" s="25">
        <v>93548.94</v>
      </c>
      <c r="G154" s="25">
        <v>5625</v>
      </c>
      <c r="H154" s="25" t="s">
        <v>423</v>
      </c>
      <c r="K154" s="25">
        <v>1173976.8400000001</v>
      </c>
      <c r="N154" s="25">
        <v>865993.06</v>
      </c>
      <c r="Q154" s="25">
        <v>35.56</v>
      </c>
    </row>
    <row r="155" spans="1:17">
      <c r="A155" s="25">
        <v>39735.35</v>
      </c>
      <c r="D155" s="25">
        <v>51527.25</v>
      </c>
      <c r="G155" s="25">
        <v>5630</v>
      </c>
      <c r="H155" s="25" t="s">
        <v>422</v>
      </c>
      <c r="K155" s="25">
        <v>492352.74</v>
      </c>
      <c r="N155" s="25">
        <v>557987.74</v>
      </c>
      <c r="Q155" s="25">
        <v>-11.76</v>
      </c>
    </row>
    <row r="156" spans="1:17">
      <c r="A156" s="25">
        <v>17981.02</v>
      </c>
      <c r="G156" s="25">
        <v>5635</v>
      </c>
      <c r="H156" s="25" t="s">
        <v>421</v>
      </c>
      <c r="K156" s="25">
        <v>153769.9</v>
      </c>
    </row>
    <row r="157" spans="1:17">
      <c r="G157" s="25">
        <v>5640</v>
      </c>
      <c r="H157" s="25" t="s">
        <v>10</v>
      </c>
    </row>
    <row r="158" spans="1:17">
      <c r="A158" s="25">
        <v>-80669.45</v>
      </c>
      <c r="D158" s="25">
        <v>-101647.43</v>
      </c>
      <c r="G158" s="25">
        <v>5645</v>
      </c>
      <c r="H158" s="25" t="s">
        <v>11</v>
      </c>
      <c r="K158" s="25">
        <v>-938472.81</v>
      </c>
      <c r="N158" s="25">
        <v>-1161271.3899999999</v>
      </c>
      <c r="Q158" s="25">
        <v>-19.190000000000001</v>
      </c>
    </row>
    <row r="159" spans="1:17">
      <c r="A159" s="25">
        <v>438</v>
      </c>
      <c r="D159" s="25">
        <v>3607.72</v>
      </c>
      <c r="G159" s="25">
        <v>5650</v>
      </c>
      <c r="H159" s="25" t="s">
        <v>12</v>
      </c>
      <c r="K159" s="25">
        <v>24513.58</v>
      </c>
      <c r="N159" s="25">
        <v>25663.79</v>
      </c>
      <c r="Q159" s="25">
        <v>-4.4800000000000004</v>
      </c>
    </row>
    <row r="160" spans="1:17">
      <c r="A160" s="25">
        <v>242924.15</v>
      </c>
      <c r="D160" s="25">
        <v>267590.77</v>
      </c>
      <c r="G160" s="25">
        <v>5655</v>
      </c>
      <c r="H160" s="25" t="s">
        <v>420</v>
      </c>
      <c r="K160" s="25">
        <v>3160786.85</v>
      </c>
      <c r="N160" s="25">
        <v>3642883.02</v>
      </c>
      <c r="Q160" s="25">
        <v>-13.23</v>
      </c>
    </row>
    <row r="161" spans="1:17">
      <c r="A161" s="25">
        <v>991.92</v>
      </c>
      <c r="D161" s="25">
        <v>4894.96</v>
      </c>
      <c r="G161" s="25">
        <v>5660</v>
      </c>
      <c r="H161" s="25" t="s">
        <v>15</v>
      </c>
      <c r="K161" s="25">
        <v>49675.14</v>
      </c>
      <c r="N161" s="25">
        <v>55673.68</v>
      </c>
      <c r="Q161" s="25">
        <v>-10.77</v>
      </c>
    </row>
    <row r="162" spans="1:17">
      <c r="A162" s="25">
        <v>17993.68</v>
      </c>
      <c r="D162" s="25">
        <v>3814.7</v>
      </c>
      <c r="G162" s="25">
        <v>5665</v>
      </c>
      <c r="H162" s="25" t="s">
        <v>419</v>
      </c>
      <c r="K162" s="25">
        <v>247330.59</v>
      </c>
      <c r="N162" s="25">
        <v>225354.52</v>
      </c>
      <c r="Q162" s="25">
        <v>9.75</v>
      </c>
    </row>
    <row r="163" spans="1:17">
      <c r="A163" s="25">
        <v>11496.32</v>
      </c>
      <c r="D163" s="25">
        <v>13713.57</v>
      </c>
      <c r="G163" s="25">
        <v>5670</v>
      </c>
      <c r="H163" s="25" t="s">
        <v>16</v>
      </c>
      <c r="K163" s="25">
        <v>158686.74</v>
      </c>
      <c r="N163" s="25">
        <v>154505.96</v>
      </c>
      <c r="Q163" s="25">
        <v>2.71</v>
      </c>
    </row>
    <row r="164" spans="1:17">
      <c r="A164" s="25">
        <v>-1963</v>
      </c>
      <c r="D164" s="25">
        <v>-2043.43</v>
      </c>
      <c r="G164" s="25">
        <v>5675</v>
      </c>
      <c r="H164" s="25" t="s">
        <v>17</v>
      </c>
      <c r="K164" s="25">
        <v>-25662.240000000002</v>
      </c>
      <c r="N164" s="25">
        <v>-26086.61</v>
      </c>
      <c r="Q164" s="25">
        <v>-1.63</v>
      </c>
    </row>
    <row r="165" spans="1:17">
      <c r="A165" s="25">
        <v>-210.22</v>
      </c>
      <c r="D165" s="25">
        <v>-229.59</v>
      </c>
      <c r="G165" s="25">
        <v>5680</v>
      </c>
      <c r="H165" s="25" t="s">
        <v>18</v>
      </c>
      <c r="K165" s="25">
        <v>-2738.59</v>
      </c>
      <c r="N165" s="25">
        <v>-3209.35</v>
      </c>
      <c r="Q165" s="25">
        <v>-14.67</v>
      </c>
    </row>
    <row r="166" spans="1:17">
      <c r="G166" s="25">
        <v>5685</v>
      </c>
      <c r="H166" s="25" t="s">
        <v>19</v>
      </c>
    </row>
    <row r="167" spans="1:17">
      <c r="A167" s="25">
        <v>5373.1</v>
      </c>
      <c r="D167" s="25">
        <v>19622.8</v>
      </c>
      <c r="G167" s="25">
        <v>5690</v>
      </c>
      <c r="H167" s="25" t="s">
        <v>20</v>
      </c>
      <c r="K167" s="25">
        <v>34014.17</v>
      </c>
      <c r="N167" s="25">
        <v>61383.09</v>
      </c>
      <c r="Q167" s="25">
        <v>-44.59</v>
      </c>
    </row>
    <row r="168" spans="1:17">
      <c r="A168" s="25">
        <v>424188.87</v>
      </c>
      <c r="D168" s="25">
        <v>354400.26</v>
      </c>
      <c r="H168" s="25" t="s">
        <v>418</v>
      </c>
      <c r="K168" s="25">
        <v>4528232.91</v>
      </c>
      <c r="N168" s="25">
        <v>4398877.51</v>
      </c>
      <c r="Q168" s="25">
        <v>2.94</v>
      </c>
    </row>
    <row r="169" spans="1:17">
      <c r="H169" s="25" t="s">
        <v>413</v>
      </c>
    </row>
    <row r="170" spans="1:17">
      <c r="G170" s="25">
        <v>5700</v>
      </c>
      <c r="H170" s="25" t="s">
        <v>417</v>
      </c>
    </row>
    <row r="171" spans="1:17">
      <c r="G171" s="25">
        <v>5705</v>
      </c>
      <c r="H171" s="25" t="s">
        <v>416</v>
      </c>
    </row>
    <row r="172" spans="1:17">
      <c r="G172" s="25">
        <v>5710</v>
      </c>
      <c r="H172" s="25" t="s">
        <v>415</v>
      </c>
    </row>
    <row r="173" spans="1:17">
      <c r="A173" s="25">
        <v>215516.55</v>
      </c>
      <c r="D173" s="25">
        <v>189339.01</v>
      </c>
      <c r="G173" s="25">
        <v>5715</v>
      </c>
      <c r="H173" s="25" t="s">
        <v>414</v>
      </c>
      <c r="K173" s="25">
        <v>2274956.19</v>
      </c>
      <c r="N173" s="25">
        <v>2143093.4900000002</v>
      </c>
      <c r="Q173" s="25">
        <v>6.15</v>
      </c>
    </row>
    <row r="174" spans="1:17">
      <c r="A174" s="25">
        <v>215516.55</v>
      </c>
      <c r="D174" s="25">
        <v>189339.01</v>
      </c>
      <c r="H174" s="25" t="s">
        <v>413</v>
      </c>
      <c r="K174" s="25">
        <v>2274956.19</v>
      </c>
      <c r="N174" s="25">
        <v>2143093.4900000002</v>
      </c>
      <c r="Q174" s="25">
        <v>6.15</v>
      </c>
    </row>
    <row r="175" spans="1:17">
      <c r="H175" s="25" t="s">
        <v>406</v>
      </c>
    </row>
    <row r="176" spans="1:17">
      <c r="A176" s="25">
        <v>112476.85</v>
      </c>
      <c r="D176" s="25">
        <v>144528.37</v>
      </c>
      <c r="G176" s="25">
        <v>5735</v>
      </c>
      <c r="H176" s="25" t="s">
        <v>412</v>
      </c>
      <c r="K176" s="25">
        <v>1389050.36</v>
      </c>
      <c r="N176" s="25">
        <v>1914523.15</v>
      </c>
      <c r="Q176" s="25">
        <v>-27.45</v>
      </c>
    </row>
    <row r="177" spans="1:17">
      <c r="A177" s="25">
        <v>2007.72</v>
      </c>
      <c r="D177" s="25">
        <v>4568.72</v>
      </c>
      <c r="G177" s="25">
        <v>5740</v>
      </c>
      <c r="H177" s="25" t="s">
        <v>411</v>
      </c>
      <c r="K177" s="25">
        <v>42027.97</v>
      </c>
      <c r="N177" s="25">
        <v>69905.38</v>
      </c>
      <c r="Q177" s="25">
        <v>-39.880000000000003</v>
      </c>
    </row>
    <row r="178" spans="1:17">
      <c r="G178" s="25">
        <v>5745</v>
      </c>
      <c r="H178" s="25" t="s">
        <v>410</v>
      </c>
      <c r="K178" s="25">
        <v>196.55</v>
      </c>
    </row>
    <row r="179" spans="1:17">
      <c r="A179" s="25">
        <v>10470</v>
      </c>
      <c r="D179" s="25">
        <v>253.22</v>
      </c>
      <c r="G179" s="25">
        <v>5750</v>
      </c>
      <c r="H179" s="25" t="s">
        <v>409</v>
      </c>
      <c r="K179" s="25">
        <v>227823.33</v>
      </c>
      <c r="N179" s="25">
        <v>3114.89</v>
      </c>
      <c r="Q179" s="25">
        <v>7214.01</v>
      </c>
    </row>
    <row r="180" spans="1:17">
      <c r="G180" s="25">
        <v>5755</v>
      </c>
      <c r="H180" s="25" t="s">
        <v>408</v>
      </c>
    </row>
    <row r="181" spans="1:17">
      <c r="G181" s="25">
        <v>5760</v>
      </c>
      <c r="H181" s="25" t="s">
        <v>407</v>
      </c>
    </row>
    <row r="182" spans="1:17">
      <c r="A182" s="25">
        <v>124954.57</v>
      </c>
      <c r="D182" s="25">
        <v>149350.31</v>
      </c>
      <c r="H182" s="25" t="s">
        <v>406</v>
      </c>
      <c r="K182" s="25">
        <v>1659098.21</v>
      </c>
      <c r="N182" s="25">
        <v>1987543.42</v>
      </c>
      <c r="Q182" s="25">
        <v>-16.53</v>
      </c>
    </row>
    <row r="183" spans="1:17">
      <c r="H183" s="25" t="s">
        <v>396</v>
      </c>
    </row>
    <row r="184" spans="1:17">
      <c r="G184" s="25">
        <v>5785</v>
      </c>
      <c r="H184" s="25" t="s">
        <v>405</v>
      </c>
      <c r="K184" s="25">
        <v>7945</v>
      </c>
      <c r="N184" s="25">
        <v>7771.17</v>
      </c>
      <c r="Q184" s="25">
        <v>2.2400000000000002</v>
      </c>
    </row>
    <row r="185" spans="1:17">
      <c r="A185" s="25">
        <v>7647.7</v>
      </c>
      <c r="D185" s="25">
        <v>11427.78</v>
      </c>
      <c r="G185" s="25">
        <v>5790</v>
      </c>
      <c r="H185" s="25" t="s">
        <v>404</v>
      </c>
      <c r="K185" s="25">
        <v>86671.41</v>
      </c>
      <c r="N185" s="25">
        <v>84634.48</v>
      </c>
      <c r="Q185" s="25">
        <v>2.41</v>
      </c>
    </row>
    <row r="186" spans="1:17">
      <c r="G186" s="25">
        <v>5795</v>
      </c>
      <c r="H186" s="25" t="s">
        <v>403</v>
      </c>
    </row>
    <row r="187" spans="1:17">
      <c r="G187" s="25">
        <v>5800</v>
      </c>
      <c r="H187" s="25" t="s">
        <v>402</v>
      </c>
    </row>
    <row r="188" spans="1:17">
      <c r="A188" s="25">
        <v>75</v>
      </c>
      <c r="D188" s="25">
        <v>35</v>
      </c>
      <c r="G188" s="25">
        <v>5805</v>
      </c>
      <c r="H188" s="25" t="s">
        <v>401</v>
      </c>
      <c r="K188" s="25">
        <v>260.5</v>
      </c>
      <c r="N188" s="25">
        <v>35</v>
      </c>
      <c r="Q188" s="25">
        <v>644.29</v>
      </c>
    </row>
    <row r="189" spans="1:17">
      <c r="A189" s="25">
        <v>515</v>
      </c>
      <c r="D189" s="25">
        <v>188</v>
      </c>
      <c r="G189" s="25">
        <v>5810</v>
      </c>
      <c r="H189" s="25" t="s">
        <v>400</v>
      </c>
      <c r="K189" s="25">
        <v>7774.28</v>
      </c>
      <c r="N189" s="25">
        <v>6569.63</v>
      </c>
      <c r="Q189" s="25">
        <v>18.34</v>
      </c>
    </row>
    <row r="190" spans="1:17">
      <c r="G190" s="25">
        <v>5815</v>
      </c>
      <c r="H190" s="25" t="s">
        <v>399</v>
      </c>
      <c r="K190" s="25">
        <v>100</v>
      </c>
      <c r="N190" s="25">
        <v>1035.9000000000001</v>
      </c>
      <c r="Q190" s="25">
        <v>-90.35</v>
      </c>
    </row>
    <row r="191" spans="1:17">
      <c r="A191" s="25">
        <v>58</v>
      </c>
      <c r="D191" s="25">
        <v>4021.34</v>
      </c>
      <c r="G191" s="25">
        <v>5820</v>
      </c>
      <c r="H191" s="25" t="s">
        <v>398</v>
      </c>
      <c r="K191" s="25">
        <v>17937.16</v>
      </c>
      <c r="N191" s="25">
        <v>11453.84</v>
      </c>
      <c r="Q191" s="25">
        <v>56.6</v>
      </c>
    </row>
    <row r="192" spans="1:17">
      <c r="A192" s="25">
        <v>437.44</v>
      </c>
      <c r="D192" s="25">
        <v>-12931.8</v>
      </c>
      <c r="G192" s="25">
        <v>5825</v>
      </c>
      <c r="H192" s="25" t="s">
        <v>397</v>
      </c>
      <c r="K192" s="25">
        <v>3310.67</v>
      </c>
      <c r="N192" s="25">
        <v>44271.23</v>
      </c>
      <c r="Q192" s="25">
        <v>-92.52</v>
      </c>
    </row>
    <row r="193" spans="1:17">
      <c r="A193" s="25">
        <v>8733.14</v>
      </c>
      <c r="D193" s="25">
        <v>2740.32</v>
      </c>
      <c r="H193" s="25" t="s">
        <v>396</v>
      </c>
      <c r="K193" s="25">
        <v>123999.02</v>
      </c>
      <c r="N193" s="25">
        <v>155771.25</v>
      </c>
      <c r="Q193" s="25">
        <v>-20.399999999999999</v>
      </c>
    </row>
    <row r="194" spans="1:17">
      <c r="H194" s="25" t="s">
        <v>385</v>
      </c>
    </row>
    <row r="195" spans="1:17">
      <c r="A195" s="25">
        <v>2100.9499999999998</v>
      </c>
      <c r="G195" s="25">
        <v>5855</v>
      </c>
      <c r="H195" s="25" t="s">
        <v>395</v>
      </c>
      <c r="K195" s="25">
        <v>21095.919999999998</v>
      </c>
    </row>
    <row r="196" spans="1:17">
      <c r="A196" s="25">
        <v>708.13</v>
      </c>
      <c r="G196" s="25">
        <v>5860</v>
      </c>
      <c r="H196" s="25" t="s">
        <v>394</v>
      </c>
      <c r="K196" s="25">
        <v>4360.57</v>
      </c>
      <c r="N196" s="25">
        <v>579.49</v>
      </c>
      <c r="Q196" s="25">
        <v>652.48</v>
      </c>
    </row>
    <row r="197" spans="1:17">
      <c r="G197" s="25">
        <v>5865</v>
      </c>
      <c r="H197" s="25" t="s">
        <v>393</v>
      </c>
      <c r="K197" s="25">
        <v>480.12</v>
      </c>
      <c r="N197" s="25">
        <v>625.78</v>
      </c>
      <c r="Q197" s="25">
        <v>-23.28</v>
      </c>
    </row>
    <row r="198" spans="1:17">
      <c r="A198" s="25">
        <v>29.99</v>
      </c>
      <c r="D198" s="25">
        <v>63.35</v>
      </c>
      <c r="G198" s="25">
        <v>5870</v>
      </c>
      <c r="H198" s="25" t="s">
        <v>392</v>
      </c>
      <c r="K198" s="25">
        <v>3995.89</v>
      </c>
      <c r="N198" s="25">
        <v>2488.04</v>
      </c>
      <c r="Q198" s="25">
        <v>60.6</v>
      </c>
    </row>
    <row r="199" spans="1:17">
      <c r="A199" s="25">
        <v>278.95</v>
      </c>
      <c r="D199" s="25">
        <v>870.82</v>
      </c>
      <c r="G199" s="25">
        <v>5875</v>
      </c>
      <c r="H199" s="25" t="s">
        <v>391</v>
      </c>
      <c r="K199" s="25">
        <v>2738.27</v>
      </c>
      <c r="N199" s="25">
        <v>4441.57</v>
      </c>
      <c r="Q199" s="25">
        <v>-38.35</v>
      </c>
    </row>
    <row r="200" spans="1:17">
      <c r="A200" s="25">
        <v>1805.14</v>
      </c>
      <c r="D200" s="25">
        <v>901.26</v>
      </c>
      <c r="G200" s="25">
        <v>5880</v>
      </c>
      <c r="H200" s="25" t="s">
        <v>390</v>
      </c>
      <c r="K200" s="25">
        <v>19481.03</v>
      </c>
      <c r="N200" s="25">
        <v>19546.95</v>
      </c>
      <c r="Q200" s="25">
        <v>-0.34</v>
      </c>
    </row>
    <row r="201" spans="1:17">
      <c r="G201" s="25">
        <v>5885</v>
      </c>
      <c r="H201" s="25" t="s">
        <v>389</v>
      </c>
      <c r="K201" s="25">
        <v>3122.88</v>
      </c>
      <c r="N201" s="25">
        <v>2907.06</v>
      </c>
      <c r="Q201" s="25">
        <v>7.42</v>
      </c>
    </row>
    <row r="202" spans="1:17">
      <c r="D202" s="25">
        <v>3796.5</v>
      </c>
      <c r="G202" s="25">
        <v>5890</v>
      </c>
      <c r="H202" s="25" t="s">
        <v>388</v>
      </c>
      <c r="K202" s="25">
        <v>23637.25</v>
      </c>
      <c r="N202" s="25">
        <v>30298.21</v>
      </c>
      <c r="Q202" s="25">
        <v>-21.98</v>
      </c>
    </row>
    <row r="203" spans="1:17">
      <c r="A203" s="25">
        <v>3787.38</v>
      </c>
      <c r="D203" s="25">
        <v>1436.18</v>
      </c>
      <c r="G203" s="25">
        <v>5895</v>
      </c>
      <c r="H203" s="25" t="s">
        <v>387</v>
      </c>
      <c r="K203" s="25">
        <v>38677.03</v>
      </c>
      <c r="N203" s="25">
        <v>24932.959999999999</v>
      </c>
      <c r="Q203" s="25">
        <v>55.12</v>
      </c>
    </row>
    <row r="204" spans="1:17">
      <c r="A204" s="25">
        <v>498.5</v>
      </c>
      <c r="D204" s="25">
        <v>1832.42</v>
      </c>
      <c r="G204" s="25">
        <v>5900</v>
      </c>
      <c r="H204" s="25" t="s">
        <v>386</v>
      </c>
      <c r="K204" s="25">
        <v>21626.9</v>
      </c>
      <c r="N204" s="25">
        <v>32784.160000000003</v>
      </c>
      <c r="Q204" s="25">
        <v>-34.03</v>
      </c>
    </row>
    <row r="205" spans="1:17">
      <c r="A205" s="25">
        <v>9209.0400000000009</v>
      </c>
      <c r="D205" s="25">
        <v>8900.5300000000007</v>
      </c>
      <c r="H205" s="25" t="s">
        <v>385</v>
      </c>
      <c r="K205" s="25">
        <v>139215.85999999999</v>
      </c>
      <c r="N205" s="25">
        <v>118604.22</v>
      </c>
      <c r="Q205" s="25">
        <v>17.38</v>
      </c>
    </row>
    <row r="206" spans="1:17">
      <c r="H206" s="25" t="s">
        <v>372</v>
      </c>
    </row>
    <row r="207" spans="1:17">
      <c r="A207" s="25">
        <v>1566.12</v>
      </c>
      <c r="D207" s="25">
        <v>1625.93</v>
      </c>
      <c r="G207" s="25">
        <v>5930</v>
      </c>
      <c r="H207" s="25" t="s">
        <v>384</v>
      </c>
      <c r="K207" s="25">
        <v>21403.95</v>
      </c>
      <c r="N207" s="25">
        <v>23020.17</v>
      </c>
      <c r="Q207" s="25">
        <v>-7.02</v>
      </c>
    </row>
    <row r="208" spans="1:17">
      <c r="A208" s="25">
        <v>661.75</v>
      </c>
      <c r="D208" s="25">
        <v>634.57000000000005</v>
      </c>
      <c r="G208" s="25">
        <v>5935</v>
      </c>
      <c r="H208" s="25" t="s">
        <v>383</v>
      </c>
      <c r="K208" s="25">
        <v>7150.51</v>
      </c>
      <c r="N208" s="25">
        <v>5359.21</v>
      </c>
      <c r="Q208" s="25">
        <v>33.42</v>
      </c>
    </row>
    <row r="209" spans="1:17">
      <c r="G209" s="25">
        <v>5940</v>
      </c>
      <c r="H209" s="25" t="s">
        <v>382</v>
      </c>
      <c r="K209" s="25">
        <v>855.96</v>
      </c>
      <c r="N209" s="25">
        <v>862.05</v>
      </c>
      <c r="Q209" s="25">
        <v>-0.71</v>
      </c>
    </row>
    <row r="210" spans="1:17">
      <c r="A210" s="25">
        <v>105020.15</v>
      </c>
      <c r="D210" s="25">
        <v>14503.36</v>
      </c>
      <c r="G210" s="25">
        <v>5945</v>
      </c>
      <c r="H210" s="25" t="s">
        <v>381</v>
      </c>
      <c r="K210" s="25">
        <v>1262736.6399999999</v>
      </c>
      <c r="N210" s="25">
        <v>63636.17</v>
      </c>
      <c r="Q210" s="25">
        <v>1884.31</v>
      </c>
    </row>
    <row r="211" spans="1:17">
      <c r="G211" s="25">
        <v>5950</v>
      </c>
      <c r="H211" s="25" t="s">
        <v>380</v>
      </c>
      <c r="K211" s="25">
        <v>6365.01</v>
      </c>
      <c r="N211" s="25">
        <v>5391.77</v>
      </c>
      <c r="Q211" s="25">
        <v>18.05</v>
      </c>
    </row>
    <row r="212" spans="1:17">
      <c r="D212" s="25">
        <v>2493</v>
      </c>
      <c r="G212" s="25">
        <v>5955</v>
      </c>
      <c r="H212" s="25" t="s">
        <v>379</v>
      </c>
      <c r="K212" s="25">
        <v>10065</v>
      </c>
      <c r="N212" s="25">
        <v>15058</v>
      </c>
      <c r="Q212" s="25">
        <v>-33.159999999999997</v>
      </c>
    </row>
    <row r="213" spans="1:17">
      <c r="G213" s="25">
        <v>5960</v>
      </c>
      <c r="H213" s="25" t="s">
        <v>378</v>
      </c>
      <c r="K213" s="25">
        <v>6144.16</v>
      </c>
      <c r="N213" s="25">
        <v>5575.3</v>
      </c>
      <c r="Q213" s="25">
        <v>10.199999999999999</v>
      </c>
    </row>
    <row r="214" spans="1:17">
      <c r="A214" s="25">
        <v>326.13</v>
      </c>
      <c r="D214" s="25">
        <v>3566.42</v>
      </c>
      <c r="G214" s="25">
        <v>5965</v>
      </c>
      <c r="H214" s="25" t="s">
        <v>377</v>
      </c>
      <c r="K214" s="25">
        <v>24186.91</v>
      </c>
      <c r="N214" s="25">
        <v>50369.81</v>
      </c>
      <c r="Q214" s="25">
        <v>-51.98</v>
      </c>
    </row>
    <row r="215" spans="1:17">
      <c r="A215" s="25">
        <v>2473.5</v>
      </c>
      <c r="D215" s="25">
        <v>2473.5</v>
      </c>
      <c r="G215" s="25">
        <v>5970</v>
      </c>
      <c r="H215" s="25" t="s">
        <v>376</v>
      </c>
      <c r="K215" s="25">
        <v>29682</v>
      </c>
      <c r="N215" s="25">
        <v>29682</v>
      </c>
    </row>
    <row r="216" spans="1:17">
      <c r="A216" s="25">
        <v>297</v>
      </c>
      <c r="D216" s="25">
        <v>2983.41</v>
      </c>
      <c r="G216" s="25">
        <v>5975</v>
      </c>
      <c r="H216" s="25" t="s">
        <v>375</v>
      </c>
      <c r="K216" s="25">
        <v>9621.36</v>
      </c>
      <c r="N216" s="25">
        <v>13808.38</v>
      </c>
      <c r="Q216" s="25">
        <v>-30.32</v>
      </c>
    </row>
    <row r="217" spans="1:17">
      <c r="A217" s="25">
        <v>29</v>
      </c>
      <c r="D217" s="25">
        <v>38</v>
      </c>
      <c r="G217" s="25">
        <v>5980</v>
      </c>
      <c r="H217" s="25" t="s">
        <v>374</v>
      </c>
      <c r="K217" s="25">
        <v>112</v>
      </c>
      <c r="N217" s="25">
        <v>121.8</v>
      </c>
      <c r="Q217" s="25">
        <v>-8.0500000000000007</v>
      </c>
    </row>
    <row r="218" spans="1:17">
      <c r="G218" s="25">
        <v>5985</v>
      </c>
      <c r="H218" s="25" t="s">
        <v>373</v>
      </c>
      <c r="K218" s="25">
        <v>194.96</v>
      </c>
      <c r="N218" s="25">
        <v>37.72</v>
      </c>
      <c r="Q218" s="25">
        <v>416.86</v>
      </c>
    </row>
    <row r="219" spans="1:17">
      <c r="A219" s="25">
        <v>110373.65</v>
      </c>
      <c r="D219" s="25">
        <v>28318.19</v>
      </c>
      <c r="H219" s="25" t="s">
        <v>372</v>
      </c>
      <c r="K219" s="25">
        <v>1378518.46</v>
      </c>
      <c r="N219" s="25">
        <v>212922.38</v>
      </c>
      <c r="Q219" s="25">
        <v>547.42999999999995</v>
      </c>
    </row>
    <row r="220" spans="1:17">
      <c r="H220" s="25" t="s">
        <v>361</v>
      </c>
    </row>
    <row r="221" spans="1:17">
      <c r="G221" s="25">
        <v>6005</v>
      </c>
      <c r="H221" s="25" t="s">
        <v>371</v>
      </c>
    </row>
    <row r="222" spans="1:17">
      <c r="A222" s="25">
        <v>26116.67</v>
      </c>
      <c r="D222" s="25">
        <v>27000</v>
      </c>
      <c r="G222" s="25">
        <v>6010</v>
      </c>
      <c r="H222" s="25" t="s">
        <v>370</v>
      </c>
      <c r="K222" s="25">
        <v>246872.03</v>
      </c>
      <c r="N222" s="25">
        <v>351236</v>
      </c>
      <c r="Q222" s="25">
        <v>-29.71</v>
      </c>
    </row>
    <row r="223" spans="1:17">
      <c r="A223" s="25">
        <v>11250</v>
      </c>
      <c r="D223" s="25">
        <v>3583.04</v>
      </c>
      <c r="G223" s="25">
        <v>6015</v>
      </c>
      <c r="H223" s="25" t="s">
        <v>369</v>
      </c>
      <c r="K223" s="25">
        <v>38250</v>
      </c>
      <c r="N223" s="25">
        <v>81166.64</v>
      </c>
      <c r="Q223" s="25">
        <v>-52.87</v>
      </c>
    </row>
    <row r="224" spans="1:17">
      <c r="G224" s="25">
        <v>6020</v>
      </c>
      <c r="H224" s="25" t="s">
        <v>368</v>
      </c>
    </row>
    <row r="225" spans="1:17">
      <c r="D225" s="25">
        <v>15227.12</v>
      </c>
      <c r="G225" s="25">
        <v>6025</v>
      </c>
      <c r="H225" s="25" t="s">
        <v>367</v>
      </c>
      <c r="K225" s="25">
        <v>60982.7</v>
      </c>
      <c r="N225" s="25">
        <v>110463.21</v>
      </c>
      <c r="Q225" s="25">
        <v>-44.79</v>
      </c>
    </row>
    <row r="226" spans="1:17">
      <c r="G226" s="25">
        <v>6030</v>
      </c>
      <c r="H226" s="25" t="s">
        <v>366</v>
      </c>
    </row>
    <row r="227" spans="1:17">
      <c r="A227" s="25">
        <v>7825.39</v>
      </c>
      <c r="D227" s="25">
        <v>11514.21</v>
      </c>
      <c r="G227" s="25">
        <v>6035</v>
      </c>
      <c r="H227" s="25" t="s">
        <v>365</v>
      </c>
      <c r="K227" s="25">
        <v>102102.65</v>
      </c>
      <c r="N227" s="25">
        <v>96316.87</v>
      </c>
      <c r="Q227" s="25">
        <v>6.01</v>
      </c>
    </row>
    <row r="228" spans="1:17">
      <c r="A228" s="25">
        <v>14216.09</v>
      </c>
      <c r="D228" s="25">
        <v>6703.87</v>
      </c>
      <c r="G228" s="25">
        <v>6040</v>
      </c>
      <c r="H228" s="25" t="s">
        <v>364</v>
      </c>
      <c r="K228" s="25">
        <v>138549.65</v>
      </c>
      <c r="N228" s="25">
        <v>80446</v>
      </c>
      <c r="Q228" s="25">
        <v>72.23</v>
      </c>
    </row>
    <row r="229" spans="1:17">
      <c r="A229" s="25">
        <v>1950</v>
      </c>
      <c r="D229" s="25">
        <v>24444.39</v>
      </c>
      <c r="G229" s="25">
        <v>6045</v>
      </c>
      <c r="H229" s="25" t="s">
        <v>363</v>
      </c>
      <c r="K229" s="25">
        <v>75593.539999999994</v>
      </c>
      <c r="N229" s="25">
        <v>216063.01</v>
      </c>
      <c r="Q229" s="25">
        <v>-65.010000000000005</v>
      </c>
    </row>
    <row r="230" spans="1:17">
      <c r="A230" s="25">
        <v>24034.15</v>
      </c>
      <c r="D230" s="25">
        <v>15051.94</v>
      </c>
      <c r="G230" s="25">
        <v>6050</v>
      </c>
      <c r="H230" s="25" t="s">
        <v>362</v>
      </c>
      <c r="K230" s="25">
        <v>281862.03999999998</v>
      </c>
      <c r="N230" s="25">
        <v>261191.29</v>
      </c>
      <c r="Q230" s="25">
        <v>7.91</v>
      </c>
    </row>
    <row r="231" spans="1:17">
      <c r="A231" s="25">
        <v>85392.3</v>
      </c>
      <c r="D231" s="25">
        <v>103524.57</v>
      </c>
      <c r="H231" s="25" t="s">
        <v>361</v>
      </c>
      <c r="K231" s="25">
        <v>944212.61</v>
      </c>
      <c r="N231" s="25">
        <v>1196883.02</v>
      </c>
      <c r="Q231" s="25">
        <v>-21.11</v>
      </c>
    </row>
    <row r="232" spans="1:17">
      <c r="H232" s="25" t="s">
        <v>356</v>
      </c>
    </row>
    <row r="233" spans="1:17">
      <c r="G233" s="25">
        <v>6065</v>
      </c>
      <c r="H233" s="25" t="s">
        <v>360</v>
      </c>
    </row>
    <row r="234" spans="1:17">
      <c r="G234" s="25">
        <v>6070</v>
      </c>
      <c r="H234" s="25" t="s">
        <v>359</v>
      </c>
      <c r="K234" s="25">
        <v>1283.5</v>
      </c>
      <c r="N234" s="25">
        <v>401</v>
      </c>
      <c r="Q234" s="25">
        <v>220.07</v>
      </c>
    </row>
    <row r="235" spans="1:17">
      <c r="G235" s="25">
        <v>6075</v>
      </c>
      <c r="H235" s="25" t="s">
        <v>358</v>
      </c>
    </row>
    <row r="236" spans="1:17">
      <c r="G236" s="25">
        <v>6080</v>
      </c>
      <c r="H236" s="25" t="s">
        <v>357</v>
      </c>
    </row>
    <row r="237" spans="1:17">
      <c r="H237" s="25" t="s">
        <v>356</v>
      </c>
      <c r="K237" s="25">
        <v>1283.5</v>
      </c>
      <c r="N237" s="25">
        <v>401</v>
      </c>
      <c r="Q237" s="25">
        <v>220.07</v>
      </c>
    </row>
    <row r="238" spans="1:17">
      <c r="H238" s="25" t="s">
        <v>354</v>
      </c>
    </row>
    <row r="239" spans="1:17">
      <c r="A239" s="25">
        <v>2493</v>
      </c>
      <c r="G239" s="25">
        <v>6090</v>
      </c>
      <c r="H239" s="25" t="s">
        <v>355</v>
      </c>
      <c r="K239" s="25">
        <v>29965</v>
      </c>
    </row>
    <row r="240" spans="1:17">
      <c r="A240" s="25">
        <v>2493</v>
      </c>
      <c r="H240" s="25" t="s">
        <v>354</v>
      </c>
      <c r="K240" s="25">
        <v>29965</v>
      </c>
    </row>
    <row r="241" spans="1:17">
      <c r="H241" s="25" t="s">
        <v>337</v>
      </c>
    </row>
    <row r="242" spans="1:17">
      <c r="G242" s="25">
        <v>6105</v>
      </c>
      <c r="H242" s="25" t="s">
        <v>353</v>
      </c>
    </row>
    <row r="243" spans="1:17">
      <c r="A243" s="25">
        <v>96048.82</v>
      </c>
      <c r="D243" s="25">
        <v>105384.47</v>
      </c>
      <c r="G243" s="25">
        <v>6110</v>
      </c>
      <c r="H243" s="25" t="s">
        <v>352</v>
      </c>
      <c r="K243" s="25">
        <v>1164329.6000000001</v>
      </c>
      <c r="N243" s="25">
        <v>1260386.33</v>
      </c>
      <c r="Q243" s="25">
        <v>-7.62</v>
      </c>
    </row>
    <row r="244" spans="1:17">
      <c r="A244" s="25">
        <v>5736.16</v>
      </c>
      <c r="D244" s="25">
        <v>12390.3</v>
      </c>
      <c r="G244" s="25">
        <v>6115</v>
      </c>
      <c r="H244" s="25" t="s">
        <v>351</v>
      </c>
      <c r="K244" s="25">
        <v>92542.14</v>
      </c>
      <c r="N244" s="25">
        <v>37170.9</v>
      </c>
      <c r="Q244" s="25">
        <v>148.96</v>
      </c>
    </row>
    <row r="245" spans="1:17">
      <c r="A245" s="25">
        <v>408102.82</v>
      </c>
      <c r="D245" s="25">
        <v>106325.51</v>
      </c>
      <c r="G245" s="25">
        <v>6120</v>
      </c>
      <c r="H245" s="25" t="s">
        <v>350</v>
      </c>
      <c r="K245" s="25">
        <v>2182299.54</v>
      </c>
      <c r="N245" s="25">
        <v>1205457.2</v>
      </c>
      <c r="Q245" s="25">
        <v>81.040000000000006</v>
      </c>
    </row>
    <row r="246" spans="1:17">
      <c r="A246" s="25">
        <v>24261.72</v>
      </c>
      <c r="D246" s="25">
        <v>14818.9</v>
      </c>
      <c r="G246" s="25">
        <v>6125</v>
      </c>
      <c r="H246" s="25" t="s">
        <v>349</v>
      </c>
      <c r="K246" s="25">
        <v>268790.77</v>
      </c>
      <c r="N246" s="25">
        <v>191128.73</v>
      </c>
      <c r="Q246" s="25">
        <v>40.630000000000003</v>
      </c>
    </row>
    <row r="247" spans="1:17">
      <c r="A247" s="25">
        <v>27319.98</v>
      </c>
      <c r="D247" s="25">
        <v>23708.2</v>
      </c>
      <c r="G247" s="25">
        <v>6130</v>
      </c>
      <c r="H247" s="25" t="s">
        <v>348</v>
      </c>
      <c r="K247" s="25">
        <v>294440.34000000003</v>
      </c>
      <c r="N247" s="25">
        <v>298850.32</v>
      </c>
      <c r="Q247" s="25">
        <v>-1.48</v>
      </c>
    </row>
    <row r="248" spans="1:17">
      <c r="A248" s="25">
        <v>78689.14</v>
      </c>
      <c r="D248" s="25">
        <v>77784.789999999994</v>
      </c>
      <c r="G248" s="25">
        <v>6135</v>
      </c>
      <c r="H248" s="25" t="s">
        <v>347</v>
      </c>
      <c r="K248" s="25">
        <v>922682.9</v>
      </c>
      <c r="N248" s="25">
        <v>883341.2</v>
      </c>
      <c r="Q248" s="25">
        <v>4.45</v>
      </c>
    </row>
    <row r="249" spans="1:17">
      <c r="A249" s="25">
        <v>21854.82</v>
      </c>
      <c r="D249" s="25">
        <v>21340.34</v>
      </c>
      <c r="G249" s="25">
        <v>6140</v>
      </c>
      <c r="H249" s="25" t="s">
        <v>346</v>
      </c>
      <c r="K249" s="25">
        <v>260305.76</v>
      </c>
      <c r="N249" s="25">
        <v>254169.06</v>
      </c>
      <c r="Q249" s="25">
        <v>2.41</v>
      </c>
    </row>
    <row r="250" spans="1:17">
      <c r="A250" s="25">
        <v>93236.55</v>
      </c>
      <c r="D250" s="25">
        <v>81545.039999999994</v>
      </c>
      <c r="G250" s="25">
        <v>6145</v>
      </c>
      <c r="H250" s="25" t="s">
        <v>345</v>
      </c>
      <c r="K250" s="25">
        <v>1098582.75</v>
      </c>
      <c r="N250" s="25">
        <v>994946</v>
      </c>
      <c r="Q250" s="25">
        <v>10.42</v>
      </c>
    </row>
    <row r="251" spans="1:17">
      <c r="A251" s="25">
        <v>13764.76</v>
      </c>
      <c r="D251" s="25">
        <v>32215.200000000001</v>
      </c>
      <c r="G251" s="25">
        <v>6146</v>
      </c>
      <c r="H251" s="25" t="s">
        <v>344</v>
      </c>
      <c r="K251" s="25">
        <v>138366.91</v>
      </c>
      <c r="N251" s="25">
        <v>338667.68</v>
      </c>
      <c r="Q251" s="25">
        <v>-59.14</v>
      </c>
    </row>
    <row r="252" spans="1:17">
      <c r="A252" s="25">
        <v>14551.62</v>
      </c>
      <c r="D252" s="25">
        <v>6455.6</v>
      </c>
      <c r="G252" s="25">
        <v>6147</v>
      </c>
      <c r="H252" s="25" t="s">
        <v>343</v>
      </c>
      <c r="K252" s="25">
        <v>172827.4</v>
      </c>
      <c r="N252" s="25">
        <v>71455.600000000006</v>
      </c>
      <c r="Q252" s="25">
        <v>141.87</v>
      </c>
    </row>
    <row r="253" spans="1:17">
      <c r="G253" s="25">
        <v>6150</v>
      </c>
      <c r="H253" s="25" t="s">
        <v>342</v>
      </c>
      <c r="N253" s="25">
        <v>5886.91</v>
      </c>
      <c r="Q253" s="25">
        <v>-100</v>
      </c>
    </row>
    <row r="254" spans="1:17">
      <c r="G254" s="25">
        <v>6155</v>
      </c>
      <c r="H254" s="25" t="s">
        <v>341</v>
      </c>
      <c r="N254" s="25">
        <v>56451.76</v>
      </c>
      <c r="Q254" s="25">
        <v>-100</v>
      </c>
    </row>
    <row r="255" spans="1:17">
      <c r="G255" s="25">
        <v>6160</v>
      </c>
      <c r="H255" s="25" t="s">
        <v>340</v>
      </c>
    </row>
    <row r="256" spans="1:17">
      <c r="A256" s="25">
        <v>-1362.38</v>
      </c>
      <c r="D256" s="25">
        <v>1223.03</v>
      </c>
      <c r="G256" s="25">
        <v>6165</v>
      </c>
      <c r="H256" s="25" t="s">
        <v>339</v>
      </c>
      <c r="K256" s="25">
        <v>-42552.32</v>
      </c>
      <c r="N256" s="25">
        <v>-14414.64</v>
      </c>
      <c r="Q256" s="25">
        <v>195.2</v>
      </c>
    </row>
    <row r="257" spans="1:17">
      <c r="G257" s="25">
        <v>6170</v>
      </c>
      <c r="H257" s="25" t="s">
        <v>338</v>
      </c>
    </row>
    <row r="258" spans="1:17">
      <c r="A258" s="25">
        <v>782204.01</v>
      </c>
      <c r="D258" s="25">
        <v>483191.38</v>
      </c>
      <c r="H258" s="25" t="s">
        <v>337</v>
      </c>
      <c r="K258" s="25">
        <v>6552615.79</v>
      </c>
      <c r="N258" s="25">
        <v>5583497.0499999998</v>
      </c>
      <c r="Q258" s="25">
        <v>17.36</v>
      </c>
    </row>
    <row r="259" spans="1:17">
      <c r="H259" s="25" t="s">
        <v>330</v>
      </c>
    </row>
    <row r="260" spans="1:17">
      <c r="A260" s="25">
        <v>3360.68</v>
      </c>
      <c r="D260" s="25">
        <v>7092.02</v>
      </c>
      <c r="G260" s="25">
        <v>6185</v>
      </c>
      <c r="H260" s="25" t="s">
        <v>336</v>
      </c>
      <c r="K260" s="25">
        <v>60742.67</v>
      </c>
      <c r="N260" s="25">
        <v>60216.82</v>
      </c>
      <c r="Q260" s="25">
        <v>0.87</v>
      </c>
    </row>
    <row r="261" spans="1:17">
      <c r="A261" s="25">
        <v>3962.5</v>
      </c>
      <c r="D261" s="25">
        <v>6113.57</v>
      </c>
      <c r="G261" s="25">
        <v>6190</v>
      </c>
      <c r="H261" s="25" t="s">
        <v>335</v>
      </c>
      <c r="K261" s="25">
        <v>44855.519999999997</v>
      </c>
      <c r="N261" s="25">
        <v>29543.38</v>
      </c>
      <c r="Q261" s="25">
        <v>51.83</v>
      </c>
    </row>
    <row r="262" spans="1:17">
      <c r="A262" s="25">
        <v>1851.14</v>
      </c>
      <c r="D262" s="25">
        <v>2866.29</v>
      </c>
      <c r="G262" s="25">
        <v>6195</v>
      </c>
      <c r="H262" s="25" t="s">
        <v>334</v>
      </c>
      <c r="K262" s="25">
        <v>17791.27</v>
      </c>
      <c r="N262" s="25">
        <v>9614.08</v>
      </c>
      <c r="Q262" s="25">
        <v>85.05</v>
      </c>
    </row>
    <row r="263" spans="1:17">
      <c r="A263" s="25">
        <v>1748.26</v>
      </c>
      <c r="D263" s="25">
        <v>2121.7399999999998</v>
      </c>
      <c r="G263" s="25">
        <v>6200</v>
      </c>
      <c r="H263" s="25" t="s">
        <v>333</v>
      </c>
      <c r="K263" s="25">
        <v>24462.31</v>
      </c>
      <c r="N263" s="25">
        <v>20543.55</v>
      </c>
      <c r="Q263" s="25">
        <v>19.079999999999998</v>
      </c>
    </row>
    <row r="264" spans="1:17">
      <c r="A264" s="25">
        <v>125.43</v>
      </c>
      <c r="D264" s="25">
        <v>1474.89</v>
      </c>
      <c r="G264" s="25">
        <v>6205</v>
      </c>
      <c r="H264" s="25" t="s">
        <v>332</v>
      </c>
      <c r="K264" s="25">
        <v>2590.1799999999998</v>
      </c>
      <c r="N264" s="25">
        <v>7646.44</v>
      </c>
      <c r="Q264" s="25">
        <v>-66.13</v>
      </c>
    </row>
    <row r="265" spans="1:17">
      <c r="A265" s="25">
        <v>111</v>
      </c>
      <c r="D265" s="25">
        <v>313.2</v>
      </c>
      <c r="G265" s="25">
        <v>6207</v>
      </c>
      <c r="H265" s="25" t="s">
        <v>331</v>
      </c>
      <c r="K265" s="25">
        <v>2161.58</v>
      </c>
      <c r="N265" s="25">
        <v>918.52</v>
      </c>
      <c r="Q265" s="25">
        <v>135.33000000000001</v>
      </c>
    </row>
    <row r="266" spans="1:17">
      <c r="A266" s="25">
        <v>11159.01</v>
      </c>
      <c r="D266" s="25">
        <v>19981.71</v>
      </c>
      <c r="H266" s="25" t="s">
        <v>330</v>
      </c>
      <c r="K266" s="25">
        <v>152603.53</v>
      </c>
      <c r="N266" s="25">
        <v>128482.79</v>
      </c>
      <c r="Q266" s="25">
        <v>18.77</v>
      </c>
    </row>
    <row r="267" spans="1:17">
      <c r="H267" s="25" t="s">
        <v>325</v>
      </c>
    </row>
    <row r="268" spans="1:17">
      <c r="A268" s="25">
        <v>515.76</v>
      </c>
      <c r="G268" s="25">
        <v>6215</v>
      </c>
      <c r="H268" s="25" t="s">
        <v>329</v>
      </c>
      <c r="K268" s="25">
        <v>4868.83</v>
      </c>
    </row>
    <row r="269" spans="1:17">
      <c r="A269" s="25">
        <v>-3.03</v>
      </c>
      <c r="D269" s="25">
        <v>40.5</v>
      </c>
      <c r="G269" s="25">
        <v>6220</v>
      </c>
      <c r="H269" s="25" t="s">
        <v>328</v>
      </c>
      <c r="K269" s="25">
        <v>1612.46</v>
      </c>
      <c r="N269" s="25">
        <v>140.5</v>
      </c>
      <c r="Q269" s="25">
        <v>1047.6600000000001</v>
      </c>
    </row>
    <row r="270" spans="1:17">
      <c r="G270" s="25">
        <v>6225</v>
      </c>
      <c r="H270" s="25" t="s">
        <v>327</v>
      </c>
      <c r="K270" s="25">
        <v>2423.6999999999998</v>
      </c>
      <c r="N270" s="25">
        <v>972.48</v>
      </c>
      <c r="Q270" s="25">
        <v>149.22999999999999</v>
      </c>
    </row>
    <row r="271" spans="1:17">
      <c r="G271" s="25">
        <v>6230</v>
      </c>
      <c r="H271" s="25" t="s">
        <v>326</v>
      </c>
      <c r="N271" s="25">
        <v>800</v>
      </c>
      <c r="Q271" s="25">
        <v>-100</v>
      </c>
    </row>
    <row r="272" spans="1:17">
      <c r="A272" s="25">
        <v>512.73</v>
      </c>
      <c r="D272" s="25">
        <v>40.5</v>
      </c>
      <c r="H272" s="25" t="s">
        <v>325</v>
      </c>
      <c r="K272" s="25">
        <v>8904.99</v>
      </c>
      <c r="N272" s="25">
        <v>1912.98</v>
      </c>
      <c r="Q272" s="25">
        <v>365.5</v>
      </c>
    </row>
    <row r="273" spans="7:8">
      <c r="H273" s="25" t="s">
        <v>320</v>
      </c>
    </row>
    <row r="274" spans="7:8">
      <c r="G274" s="25">
        <v>6255</v>
      </c>
      <c r="H274" s="25" t="s">
        <v>324</v>
      </c>
    </row>
    <row r="275" spans="7:8">
      <c r="G275" s="25">
        <v>6260</v>
      </c>
      <c r="H275" s="25" t="s">
        <v>323</v>
      </c>
    </row>
    <row r="276" spans="7:8">
      <c r="G276" s="25">
        <v>6265</v>
      </c>
      <c r="H276" s="25" t="s">
        <v>322</v>
      </c>
    </row>
    <row r="277" spans="7:8">
      <c r="G277" s="25">
        <v>6270</v>
      </c>
      <c r="H277" s="25" t="s">
        <v>321</v>
      </c>
    </row>
    <row r="278" spans="7:8">
      <c r="H278" s="25" t="s">
        <v>320</v>
      </c>
    </row>
    <row r="279" spans="7:8">
      <c r="H279" s="25" t="s">
        <v>313</v>
      </c>
    </row>
    <row r="280" spans="7:8">
      <c r="G280" s="25">
        <v>6285</v>
      </c>
      <c r="H280" s="25" t="s">
        <v>319</v>
      </c>
    </row>
    <row r="281" spans="7:8">
      <c r="G281" s="25">
        <v>6290</v>
      </c>
      <c r="H281" s="25" t="s">
        <v>318</v>
      </c>
    </row>
    <row r="282" spans="7:8">
      <c r="G282" s="25">
        <v>6295</v>
      </c>
      <c r="H282" s="25" t="s">
        <v>317</v>
      </c>
    </row>
    <row r="283" spans="7:8">
      <c r="G283" s="25">
        <v>6300</v>
      </c>
      <c r="H283" s="25" t="s">
        <v>316</v>
      </c>
    </row>
    <row r="284" spans="7:8">
      <c r="G284" s="25">
        <v>6305</v>
      </c>
      <c r="H284" s="25" t="s">
        <v>315</v>
      </c>
    </row>
    <row r="285" spans="7:8">
      <c r="G285" s="25">
        <v>6310</v>
      </c>
      <c r="H285" s="25" t="s">
        <v>314</v>
      </c>
    </row>
    <row r="286" spans="7:8">
      <c r="H286" s="25" t="s">
        <v>313</v>
      </c>
    </row>
    <row r="287" spans="7:8">
      <c r="H287" s="25" t="s">
        <v>306</v>
      </c>
    </row>
    <row r="288" spans="7:8">
      <c r="G288" s="25">
        <v>6320</v>
      </c>
      <c r="H288" s="25" t="s">
        <v>312</v>
      </c>
    </row>
    <row r="289" spans="1:17">
      <c r="G289" s="25">
        <v>6325</v>
      </c>
      <c r="H289" s="25" t="s">
        <v>311</v>
      </c>
    </row>
    <row r="290" spans="1:17">
      <c r="G290" s="25">
        <v>6330</v>
      </c>
      <c r="H290" s="25" t="s">
        <v>310</v>
      </c>
    </row>
    <row r="291" spans="1:17">
      <c r="G291" s="25">
        <v>6335</v>
      </c>
      <c r="H291" s="25" t="s">
        <v>309</v>
      </c>
    </row>
    <row r="292" spans="1:17">
      <c r="G292" s="25">
        <v>6340</v>
      </c>
      <c r="H292" s="25" t="s">
        <v>308</v>
      </c>
    </row>
    <row r="293" spans="1:17">
      <c r="G293" s="25">
        <v>6345</v>
      </c>
      <c r="H293" s="25" t="s">
        <v>307</v>
      </c>
    </row>
    <row r="294" spans="1:17">
      <c r="H294" s="25" t="s">
        <v>306</v>
      </c>
    </row>
    <row r="295" spans="1:17">
      <c r="H295" s="25" t="s">
        <v>297</v>
      </c>
    </row>
    <row r="296" spans="1:17">
      <c r="G296" s="25">
        <v>6355</v>
      </c>
      <c r="H296" s="25" t="s">
        <v>305</v>
      </c>
      <c r="N296" s="25">
        <v>1405.6</v>
      </c>
      <c r="Q296" s="25">
        <v>-100</v>
      </c>
    </row>
    <row r="297" spans="1:17">
      <c r="D297" s="25">
        <v>2668.92</v>
      </c>
      <c r="G297" s="25">
        <v>6360</v>
      </c>
      <c r="H297" s="25" t="s">
        <v>304</v>
      </c>
      <c r="K297" s="25">
        <v>1441.97</v>
      </c>
      <c r="N297" s="25">
        <v>4851.5600000000004</v>
      </c>
      <c r="Q297" s="25">
        <v>-70.28</v>
      </c>
    </row>
    <row r="298" spans="1:17">
      <c r="G298" s="25">
        <v>6365</v>
      </c>
      <c r="H298" s="25" t="s">
        <v>303</v>
      </c>
    </row>
    <row r="299" spans="1:17">
      <c r="G299" s="25">
        <v>6370</v>
      </c>
      <c r="H299" s="25" t="s">
        <v>302</v>
      </c>
    </row>
    <row r="300" spans="1:17">
      <c r="G300" s="25">
        <v>6375</v>
      </c>
      <c r="H300" s="25" t="s">
        <v>301</v>
      </c>
    </row>
    <row r="301" spans="1:17">
      <c r="G301" s="25">
        <v>6380</v>
      </c>
      <c r="H301" s="25" t="s">
        <v>300</v>
      </c>
    </row>
    <row r="302" spans="1:17">
      <c r="G302" s="25">
        <v>6385</v>
      </c>
      <c r="H302" s="25" t="s">
        <v>299</v>
      </c>
    </row>
    <row r="303" spans="1:17">
      <c r="A303" s="25">
        <v>55</v>
      </c>
      <c r="G303" s="25">
        <v>6390</v>
      </c>
      <c r="H303" s="25" t="s">
        <v>298</v>
      </c>
      <c r="K303" s="25">
        <v>55</v>
      </c>
    </row>
    <row r="304" spans="1:17">
      <c r="A304" s="25">
        <v>55</v>
      </c>
      <c r="D304" s="25">
        <v>2668.92</v>
      </c>
      <c r="H304" s="25" t="s">
        <v>297</v>
      </c>
      <c r="K304" s="25">
        <v>1496.97</v>
      </c>
      <c r="N304" s="25">
        <v>6257.16</v>
      </c>
      <c r="Q304" s="25">
        <v>-76.08</v>
      </c>
    </row>
    <row r="305" spans="1:17">
      <c r="G305" s="25">
        <v>6400</v>
      </c>
      <c r="H305" s="25" t="s">
        <v>296</v>
      </c>
    </row>
    <row r="306" spans="1:17">
      <c r="G306" s="25">
        <v>6410</v>
      </c>
      <c r="H306" s="25" t="s">
        <v>295</v>
      </c>
    </row>
    <row r="307" spans="1:17">
      <c r="A307" s="25">
        <v>1845548.2</v>
      </c>
      <c r="D307" s="25">
        <v>1388783.3</v>
      </c>
      <c r="H307" s="25" t="s">
        <v>294</v>
      </c>
      <c r="K307" s="25">
        <v>18636755.899999999</v>
      </c>
      <c r="N307" s="25">
        <v>17000962.09</v>
      </c>
      <c r="Q307" s="25">
        <v>9.6199999999999992</v>
      </c>
    </row>
    <row r="308" spans="1:17">
      <c r="H308" s="25" t="s">
        <v>111</v>
      </c>
    </row>
    <row r="309" spans="1:17">
      <c r="H309" s="25" t="s">
        <v>264</v>
      </c>
    </row>
    <row r="310" spans="1:17">
      <c r="G310" s="25">
        <v>6445</v>
      </c>
      <c r="H310" s="25" t="s">
        <v>263</v>
      </c>
    </row>
    <row r="311" spans="1:17">
      <c r="G311" s="25">
        <v>6450</v>
      </c>
      <c r="H311" s="25" t="s">
        <v>293</v>
      </c>
    </row>
    <row r="312" spans="1:17">
      <c r="G312" s="25">
        <v>6455</v>
      </c>
      <c r="H312" s="25" t="s">
        <v>292</v>
      </c>
    </row>
    <row r="313" spans="1:17">
      <c r="G313" s="25">
        <v>6460</v>
      </c>
      <c r="H313" s="25" t="s">
        <v>291</v>
      </c>
    </row>
    <row r="314" spans="1:17">
      <c r="G314" s="25">
        <v>6465</v>
      </c>
      <c r="H314" s="25" t="s">
        <v>290</v>
      </c>
    </row>
    <row r="315" spans="1:17">
      <c r="G315" s="25">
        <v>6470</v>
      </c>
      <c r="H315" s="25" t="s">
        <v>289</v>
      </c>
    </row>
    <row r="316" spans="1:17">
      <c r="G316" s="25">
        <v>6475</v>
      </c>
      <c r="H316" s="25" t="s">
        <v>288</v>
      </c>
    </row>
    <row r="317" spans="1:17">
      <c r="G317" s="25">
        <v>6480</v>
      </c>
      <c r="H317" s="25" t="s">
        <v>287</v>
      </c>
    </row>
    <row r="318" spans="1:17">
      <c r="G318" s="25">
        <v>6485</v>
      </c>
      <c r="H318" s="25" t="s">
        <v>286</v>
      </c>
    </row>
    <row r="319" spans="1:17">
      <c r="G319" s="25">
        <v>6490</v>
      </c>
      <c r="H319" s="25" t="s">
        <v>285</v>
      </c>
    </row>
    <row r="320" spans="1:17">
      <c r="G320" s="25">
        <v>6495</v>
      </c>
      <c r="H320" s="25" t="s">
        <v>284</v>
      </c>
    </row>
    <row r="321" spans="7:8">
      <c r="G321" s="25">
        <v>6500</v>
      </c>
      <c r="H321" s="25" t="s">
        <v>283</v>
      </c>
    </row>
    <row r="322" spans="7:8">
      <c r="G322" s="25">
        <v>6505</v>
      </c>
      <c r="H322" s="25" t="s">
        <v>282</v>
      </c>
    </row>
    <row r="323" spans="7:8">
      <c r="G323" s="25">
        <v>6510</v>
      </c>
      <c r="H323" s="25" t="s">
        <v>281</v>
      </c>
    </row>
    <row r="324" spans="7:8">
      <c r="G324" s="25">
        <v>6515</v>
      </c>
      <c r="H324" s="25" t="s">
        <v>280</v>
      </c>
    </row>
    <row r="325" spans="7:8">
      <c r="G325" s="25">
        <v>6520</v>
      </c>
      <c r="H325" s="25" t="s">
        <v>279</v>
      </c>
    </row>
    <row r="326" spans="7:8">
      <c r="G326" s="25">
        <v>6525</v>
      </c>
      <c r="H326" s="25" t="s">
        <v>278</v>
      </c>
    </row>
    <row r="327" spans="7:8">
      <c r="G327" s="25">
        <v>6530</v>
      </c>
      <c r="H327" s="25" t="s">
        <v>277</v>
      </c>
    </row>
    <row r="328" spans="7:8">
      <c r="G328" s="25">
        <v>6535</v>
      </c>
      <c r="H328" s="25" t="s">
        <v>276</v>
      </c>
    </row>
    <row r="329" spans="7:8">
      <c r="G329" s="25">
        <v>6540</v>
      </c>
      <c r="H329" s="25" t="s">
        <v>275</v>
      </c>
    </row>
    <row r="330" spans="7:8">
      <c r="G330" s="25">
        <v>6545</v>
      </c>
      <c r="H330" s="25" t="s">
        <v>274</v>
      </c>
    </row>
    <row r="331" spans="7:8">
      <c r="G331" s="25">
        <v>6550</v>
      </c>
      <c r="H331" s="25" t="s">
        <v>273</v>
      </c>
    </row>
    <row r="332" spans="7:8">
      <c r="G332" s="25">
        <v>6555</v>
      </c>
      <c r="H332" s="25" t="s">
        <v>272</v>
      </c>
    </row>
    <row r="333" spans="7:8">
      <c r="G333" s="25">
        <v>6560</v>
      </c>
      <c r="H333" s="25" t="s">
        <v>271</v>
      </c>
    </row>
    <row r="334" spans="7:8">
      <c r="G334" s="25">
        <v>6565</v>
      </c>
      <c r="H334" s="25" t="s">
        <v>270</v>
      </c>
    </row>
    <row r="335" spans="7:8">
      <c r="G335" s="25">
        <v>6570</v>
      </c>
      <c r="H335" s="25" t="s">
        <v>269</v>
      </c>
    </row>
    <row r="336" spans="7:8">
      <c r="G336" s="25">
        <v>6575</v>
      </c>
      <c r="H336" s="25" t="s">
        <v>268</v>
      </c>
    </row>
    <row r="337" spans="1:17">
      <c r="A337" s="25">
        <v>3463.81</v>
      </c>
      <c r="D337" s="25">
        <v>3453.7</v>
      </c>
      <c r="G337" s="25">
        <v>6580</v>
      </c>
      <c r="H337" s="25" t="s">
        <v>228</v>
      </c>
      <c r="K337" s="25">
        <v>41484.29</v>
      </c>
      <c r="N337" s="25">
        <v>41433.51</v>
      </c>
      <c r="Q337" s="25">
        <v>0.12</v>
      </c>
    </row>
    <row r="338" spans="1:17">
      <c r="A338" s="25">
        <v>2028.37</v>
      </c>
      <c r="D338" s="25">
        <v>2022.98</v>
      </c>
      <c r="G338" s="25">
        <v>6585</v>
      </c>
      <c r="H338" s="25" t="s">
        <v>227</v>
      </c>
      <c r="K338" s="25">
        <v>24291.93</v>
      </c>
      <c r="N338" s="25">
        <v>22005.45</v>
      </c>
      <c r="Q338" s="25">
        <v>10.39</v>
      </c>
    </row>
    <row r="339" spans="1:17">
      <c r="G339" s="25">
        <v>6590</v>
      </c>
      <c r="H339" s="25" t="s">
        <v>226</v>
      </c>
    </row>
    <row r="340" spans="1:17">
      <c r="G340" s="25">
        <v>6595</v>
      </c>
      <c r="H340" s="25" t="s">
        <v>225</v>
      </c>
    </row>
    <row r="341" spans="1:17">
      <c r="G341" s="25">
        <v>6600</v>
      </c>
      <c r="H341" s="25" t="s">
        <v>267</v>
      </c>
    </row>
    <row r="342" spans="1:17">
      <c r="G342" s="25">
        <v>6605</v>
      </c>
      <c r="H342" s="25" t="s">
        <v>223</v>
      </c>
    </row>
    <row r="343" spans="1:17">
      <c r="A343" s="25">
        <v>2966.93</v>
      </c>
      <c r="D343" s="25">
        <v>3077.09</v>
      </c>
      <c r="G343" s="25">
        <v>6610</v>
      </c>
      <c r="H343" s="25" t="s">
        <v>222</v>
      </c>
      <c r="K343" s="25">
        <v>35603.17</v>
      </c>
      <c r="N343" s="25">
        <v>34613.629999999997</v>
      </c>
      <c r="Q343" s="25">
        <v>2.86</v>
      </c>
    </row>
    <row r="344" spans="1:17">
      <c r="G344" s="25">
        <v>6615</v>
      </c>
      <c r="H344" s="25" t="s">
        <v>266</v>
      </c>
    </row>
    <row r="345" spans="1:17">
      <c r="G345" s="25">
        <v>6620</v>
      </c>
      <c r="H345" s="25" t="s">
        <v>265</v>
      </c>
    </row>
    <row r="346" spans="1:17">
      <c r="A346" s="25">
        <v>8459.11</v>
      </c>
      <c r="D346" s="25">
        <v>8553.77</v>
      </c>
      <c r="H346" s="25" t="s">
        <v>264</v>
      </c>
      <c r="K346" s="25">
        <v>101379.39</v>
      </c>
      <c r="N346" s="25">
        <v>98052.59</v>
      </c>
      <c r="Q346" s="25">
        <v>3.39</v>
      </c>
    </row>
    <row r="347" spans="1:17">
      <c r="H347" s="25" t="s">
        <v>219</v>
      </c>
    </row>
    <row r="348" spans="1:17">
      <c r="G348" s="25">
        <v>6640</v>
      </c>
      <c r="H348" s="25" t="s">
        <v>263</v>
      </c>
    </row>
    <row r="349" spans="1:17">
      <c r="G349" s="25">
        <v>6645</v>
      </c>
      <c r="H349" s="25" t="s">
        <v>262</v>
      </c>
    </row>
    <row r="350" spans="1:17">
      <c r="G350" s="25">
        <v>6650</v>
      </c>
      <c r="H350" s="25" t="s">
        <v>261</v>
      </c>
    </row>
    <row r="351" spans="1:17">
      <c r="G351" s="25">
        <v>6655</v>
      </c>
      <c r="H351" s="25" t="s">
        <v>260</v>
      </c>
    </row>
    <row r="352" spans="1:17">
      <c r="G352" s="25">
        <v>6660</v>
      </c>
      <c r="H352" s="25" t="s">
        <v>259</v>
      </c>
    </row>
    <row r="353" spans="7:8">
      <c r="G353" s="25">
        <v>6665</v>
      </c>
      <c r="H353" s="25" t="s">
        <v>258</v>
      </c>
    </row>
    <row r="354" spans="7:8">
      <c r="G354" s="25">
        <v>6670</v>
      </c>
      <c r="H354" s="25" t="s">
        <v>257</v>
      </c>
    </row>
    <row r="355" spans="7:8">
      <c r="G355" s="25">
        <v>6675</v>
      </c>
      <c r="H355" s="25" t="s">
        <v>256</v>
      </c>
    </row>
    <row r="356" spans="7:8">
      <c r="G356" s="25">
        <v>6680</v>
      </c>
      <c r="H356" s="25" t="s">
        <v>255</v>
      </c>
    </row>
    <row r="357" spans="7:8">
      <c r="G357" s="25">
        <v>6685</v>
      </c>
      <c r="H357" s="25" t="s">
        <v>254</v>
      </c>
    </row>
    <row r="358" spans="7:8">
      <c r="G358" s="25">
        <v>6690</v>
      </c>
      <c r="H358" s="25" t="s">
        <v>253</v>
      </c>
    </row>
    <row r="359" spans="7:8">
      <c r="G359" s="25">
        <v>6695</v>
      </c>
      <c r="H359" s="25" t="s">
        <v>252</v>
      </c>
    </row>
    <row r="360" spans="7:8">
      <c r="G360" s="25">
        <v>6700</v>
      </c>
      <c r="H360" s="25" t="s">
        <v>251</v>
      </c>
    </row>
    <row r="361" spans="7:8">
      <c r="G361" s="25">
        <v>6705</v>
      </c>
      <c r="H361" s="25" t="s">
        <v>251</v>
      </c>
    </row>
    <row r="362" spans="7:8">
      <c r="G362" s="25">
        <v>6710</v>
      </c>
      <c r="H362" s="25" t="s">
        <v>250</v>
      </c>
    </row>
    <row r="363" spans="7:8">
      <c r="G363" s="25">
        <v>6715</v>
      </c>
      <c r="H363" s="25" t="s">
        <v>249</v>
      </c>
    </row>
    <row r="364" spans="7:8">
      <c r="G364" s="25">
        <v>6717</v>
      </c>
      <c r="H364" s="25" t="s">
        <v>248</v>
      </c>
    </row>
    <row r="365" spans="7:8">
      <c r="G365" s="25">
        <v>6720</v>
      </c>
      <c r="H365" s="25" t="s">
        <v>247</v>
      </c>
    </row>
    <row r="366" spans="7:8">
      <c r="G366" s="25">
        <v>6725</v>
      </c>
      <c r="H366" s="25" t="s">
        <v>246</v>
      </c>
    </row>
    <row r="367" spans="7:8">
      <c r="G367" s="25">
        <v>6730</v>
      </c>
      <c r="H367" s="25" t="s">
        <v>245</v>
      </c>
    </row>
    <row r="368" spans="7:8">
      <c r="G368" s="25">
        <v>6735</v>
      </c>
      <c r="H368" s="25" t="s">
        <v>244</v>
      </c>
    </row>
    <row r="369" spans="7:8">
      <c r="G369" s="25">
        <v>6740</v>
      </c>
      <c r="H369" s="25" t="s">
        <v>243</v>
      </c>
    </row>
    <row r="370" spans="7:8">
      <c r="G370" s="25">
        <v>6745</v>
      </c>
      <c r="H370" s="25" t="s">
        <v>242</v>
      </c>
    </row>
    <row r="371" spans="7:8">
      <c r="G371" s="25">
        <v>6750</v>
      </c>
      <c r="H371" s="25" t="s">
        <v>241</v>
      </c>
    </row>
    <row r="372" spans="7:8">
      <c r="G372" s="25">
        <v>6755</v>
      </c>
      <c r="H372" s="25" t="s">
        <v>240</v>
      </c>
    </row>
    <row r="373" spans="7:8">
      <c r="G373" s="25">
        <v>6760</v>
      </c>
      <c r="H373" s="25" t="s">
        <v>239</v>
      </c>
    </row>
    <row r="374" spans="7:8">
      <c r="G374" s="25">
        <v>6765</v>
      </c>
      <c r="H374" s="25" t="s">
        <v>238</v>
      </c>
    </row>
    <row r="375" spans="7:8">
      <c r="G375" s="25">
        <v>6770</v>
      </c>
      <c r="H375" s="25" t="s">
        <v>237</v>
      </c>
    </row>
    <row r="376" spans="7:8">
      <c r="G376" s="25">
        <v>6775</v>
      </c>
      <c r="H376" s="25" t="s">
        <v>236</v>
      </c>
    </row>
    <row r="377" spans="7:8">
      <c r="G377" s="25">
        <v>6780</v>
      </c>
      <c r="H377" s="25" t="s">
        <v>235</v>
      </c>
    </row>
    <row r="378" spans="7:8">
      <c r="G378" s="25">
        <v>6785</v>
      </c>
      <c r="H378" s="25" t="s">
        <v>234</v>
      </c>
    </row>
    <row r="379" spans="7:8">
      <c r="G379" s="25">
        <v>6790</v>
      </c>
      <c r="H379" s="25" t="s">
        <v>233</v>
      </c>
    </row>
    <row r="380" spans="7:8">
      <c r="G380" s="25">
        <v>6795</v>
      </c>
      <c r="H380" s="25" t="s">
        <v>232</v>
      </c>
    </row>
    <row r="381" spans="7:8">
      <c r="G381" s="25">
        <v>6800</v>
      </c>
      <c r="H381" s="25" t="s">
        <v>231</v>
      </c>
    </row>
    <row r="382" spans="7:8">
      <c r="G382" s="25">
        <v>6805</v>
      </c>
      <c r="H382" s="25" t="s">
        <v>230</v>
      </c>
    </row>
    <row r="383" spans="7:8">
      <c r="G383" s="25">
        <v>6810</v>
      </c>
      <c r="H383" s="25" t="s">
        <v>229</v>
      </c>
    </row>
    <row r="384" spans="7:8">
      <c r="G384" s="25">
        <v>6815</v>
      </c>
      <c r="H384" s="25" t="s">
        <v>229</v>
      </c>
    </row>
    <row r="385" spans="7:8">
      <c r="G385" s="25">
        <v>6820</v>
      </c>
      <c r="H385" s="25" t="s">
        <v>228</v>
      </c>
    </row>
    <row r="386" spans="7:8">
      <c r="G386" s="25">
        <v>6825</v>
      </c>
      <c r="H386" s="25" t="s">
        <v>227</v>
      </c>
    </row>
    <row r="387" spans="7:8">
      <c r="G387" s="25">
        <v>6830</v>
      </c>
      <c r="H387" s="25" t="s">
        <v>226</v>
      </c>
    </row>
    <row r="388" spans="7:8">
      <c r="G388" s="25">
        <v>6835</v>
      </c>
      <c r="H388" s="25" t="s">
        <v>225</v>
      </c>
    </row>
    <row r="389" spans="7:8">
      <c r="G389" s="25">
        <v>6840</v>
      </c>
      <c r="H389" s="25" t="s">
        <v>224</v>
      </c>
    </row>
    <row r="390" spans="7:8">
      <c r="G390" s="25">
        <v>6845</v>
      </c>
      <c r="H390" s="25" t="s">
        <v>223</v>
      </c>
    </row>
    <row r="391" spans="7:8">
      <c r="G391" s="25">
        <v>6850</v>
      </c>
      <c r="H391" s="25" t="s">
        <v>222</v>
      </c>
    </row>
    <row r="392" spans="7:8">
      <c r="G392" s="25">
        <v>6855</v>
      </c>
      <c r="H392" s="25" t="s">
        <v>221</v>
      </c>
    </row>
    <row r="393" spans="7:8">
      <c r="G393" s="25">
        <v>6860</v>
      </c>
      <c r="H393" s="25" t="s">
        <v>220</v>
      </c>
    </row>
    <row r="394" spans="7:8">
      <c r="H394" s="25" t="s">
        <v>219</v>
      </c>
    </row>
    <row r="395" spans="7:8">
      <c r="H395" s="25" t="s">
        <v>214</v>
      </c>
    </row>
    <row r="396" spans="7:8">
      <c r="G396" s="25">
        <v>6875</v>
      </c>
      <c r="H396" s="25" t="s">
        <v>218</v>
      </c>
    </row>
    <row r="397" spans="7:8">
      <c r="G397" s="25">
        <v>6880</v>
      </c>
      <c r="H397" s="25" t="s">
        <v>217</v>
      </c>
    </row>
    <row r="398" spans="7:8">
      <c r="G398" s="25">
        <v>6885</v>
      </c>
      <c r="H398" s="25" t="s">
        <v>216</v>
      </c>
    </row>
    <row r="399" spans="7:8">
      <c r="G399" s="25">
        <v>6890</v>
      </c>
      <c r="H399" s="25" t="s">
        <v>215</v>
      </c>
    </row>
    <row r="400" spans="7:8">
      <c r="H400" s="25" t="s">
        <v>214</v>
      </c>
    </row>
    <row r="401" spans="1:17">
      <c r="H401" s="25" t="s">
        <v>212</v>
      </c>
    </row>
    <row r="402" spans="1:17">
      <c r="D402" s="25">
        <v>1117.3800000000001</v>
      </c>
      <c r="G402" s="25">
        <v>6905</v>
      </c>
      <c r="H402" s="25" t="s">
        <v>213</v>
      </c>
      <c r="K402" s="25">
        <v>5555.71</v>
      </c>
      <c r="N402" s="25">
        <v>15763.46</v>
      </c>
      <c r="Q402" s="25">
        <v>-64.760000000000005</v>
      </c>
    </row>
    <row r="403" spans="1:17">
      <c r="D403" s="25">
        <v>1117.3800000000001</v>
      </c>
      <c r="H403" s="25" t="s">
        <v>212</v>
      </c>
      <c r="K403" s="25">
        <v>5555.71</v>
      </c>
      <c r="N403" s="25">
        <v>15763.46</v>
      </c>
      <c r="Q403" s="25">
        <v>-64.760000000000005</v>
      </c>
    </row>
    <row r="404" spans="1:17">
      <c r="H404" s="25" t="s">
        <v>210</v>
      </c>
    </row>
    <row r="405" spans="1:17">
      <c r="A405" s="25">
        <v>248604.6</v>
      </c>
      <c r="D405" s="25">
        <v>248868.09</v>
      </c>
      <c r="G405" s="25">
        <v>6920</v>
      </c>
      <c r="H405" s="25" t="s">
        <v>211</v>
      </c>
      <c r="K405" s="25">
        <v>2967857.43</v>
      </c>
      <c r="N405" s="25">
        <v>2960908.77</v>
      </c>
      <c r="Q405" s="25">
        <v>0.23</v>
      </c>
    </row>
    <row r="406" spans="1:17">
      <c r="A406" s="25">
        <v>248604.6</v>
      </c>
      <c r="D406" s="25">
        <v>248868.09</v>
      </c>
      <c r="H406" s="25" t="s">
        <v>210</v>
      </c>
      <c r="K406" s="25">
        <v>2967857.43</v>
      </c>
      <c r="N406" s="25">
        <v>2960908.77</v>
      </c>
      <c r="Q406" s="25">
        <v>0.23</v>
      </c>
    </row>
    <row r="407" spans="1:17">
      <c r="G407" s="25">
        <v>6940</v>
      </c>
      <c r="H407" s="25" t="s">
        <v>209</v>
      </c>
    </row>
    <row r="408" spans="1:17">
      <c r="G408" s="25">
        <v>6945</v>
      </c>
      <c r="H408" s="25" t="s">
        <v>208</v>
      </c>
    </row>
    <row r="409" spans="1:17">
      <c r="G409" s="25">
        <v>6950</v>
      </c>
      <c r="H409" s="25" t="s">
        <v>207</v>
      </c>
    </row>
    <row r="410" spans="1:17">
      <c r="G410" s="25">
        <v>6955</v>
      </c>
      <c r="H410" s="25" t="s">
        <v>206</v>
      </c>
    </row>
    <row r="411" spans="1:17">
      <c r="G411" s="25">
        <v>6960</v>
      </c>
      <c r="H411" s="25" t="s">
        <v>205</v>
      </c>
    </row>
    <row r="412" spans="1:17">
      <c r="G412" s="25">
        <v>6965</v>
      </c>
      <c r="H412" s="25" t="s">
        <v>204</v>
      </c>
    </row>
    <row r="413" spans="1:17">
      <c r="H413" s="25" t="s">
        <v>169</v>
      </c>
    </row>
    <row r="414" spans="1:17">
      <c r="G414" s="25">
        <v>6985</v>
      </c>
      <c r="H414" s="25" t="s">
        <v>168</v>
      </c>
    </row>
    <row r="415" spans="1:17">
      <c r="G415" s="25">
        <v>6990</v>
      </c>
      <c r="H415" s="25" t="s">
        <v>203</v>
      </c>
    </row>
    <row r="416" spans="1:17">
      <c r="G416" s="25">
        <v>6995</v>
      </c>
      <c r="H416" s="25" t="s">
        <v>202</v>
      </c>
    </row>
    <row r="417" spans="7:8">
      <c r="G417" s="25">
        <v>7000</v>
      </c>
      <c r="H417" s="25" t="s">
        <v>201</v>
      </c>
    </row>
    <row r="418" spans="7:8">
      <c r="G418" s="25">
        <v>7005</v>
      </c>
      <c r="H418" s="25" t="s">
        <v>200</v>
      </c>
    </row>
    <row r="419" spans="7:8">
      <c r="G419" s="25">
        <v>7010</v>
      </c>
      <c r="H419" s="25" t="s">
        <v>199</v>
      </c>
    </row>
    <row r="420" spans="7:8">
      <c r="G420" s="25">
        <v>7015</v>
      </c>
      <c r="H420" s="25" t="s">
        <v>198</v>
      </c>
    </row>
    <row r="421" spans="7:8">
      <c r="G421" s="25">
        <v>7020</v>
      </c>
      <c r="H421" s="25" t="s">
        <v>197</v>
      </c>
    </row>
    <row r="422" spans="7:8">
      <c r="G422" s="25">
        <v>7025</v>
      </c>
      <c r="H422" s="25" t="s">
        <v>196</v>
      </c>
    </row>
    <row r="423" spans="7:8">
      <c r="G423" s="25">
        <v>7030</v>
      </c>
      <c r="H423" s="25" t="s">
        <v>195</v>
      </c>
    </row>
    <row r="424" spans="7:8">
      <c r="G424" s="25">
        <v>7035</v>
      </c>
      <c r="H424" s="25" t="s">
        <v>194</v>
      </c>
    </row>
    <row r="425" spans="7:8">
      <c r="G425" s="25">
        <v>7040</v>
      </c>
      <c r="H425" s="25" t="s">
        <v>193</v>
      </c>
    </row>
    <row r="426" spans="7:8">
      <c r="G426" s="25">
        <v>7045</v>
      </c>
      <c r="H426" s="25" t="s">
        <v>192</v>
      </c>
    </row>
    <row r="427" spans="7:8">
      <c r="G427" s="25">
        <v>7050</v>
      </c>
      <c r="H427" s="25" t="s">
        <v>191</v>
      </c>
    </row>
    <row r="428" spans="7:8">
      <c r="G428" s="25">
        <v>7055</v>
      </c>
      <c r="H428" s="25" t="s">
        <v>190</v>
      </c>
    </row>
    <row r="429" spans="7:8">
      <c r="G429" s="25">
        <v>7060</v>
      </c>
      <c r="H429" s="25" t="s">
        <v>189</v>
      </c>
    </row>
    <row r="430" spans="7:8">
      <c r="G430" s="25">
        <v>7065</v>
      </c>
      <c r="H430" s="25" t="s">
        <v>188</v>
      </c>
    </row>
    <row r="431" spans="7:8">
      <c r="G431" s="25">
        <v>7070</v>
      </c>
      <c r="H431" s="25" t="s">
        <v>187</v>
      </c>
    </row>
    <row r="432" spans="7:8">
      <c r="G432" s="25">
        <v>7075</v>
      </c>
      <c r="H432" s="25" t="s">
        <v>186</v>
      </c>
    </row>
    <row r="433" spans="7:8">
      <c r="G433" s="25">
        <v>7080</v>
      </c>
      <c r="H433" s="25" t="s">
        <v>185</v>
      </c>
    </row>
    <row r="434" spans="7:8">
      <c r="G434" s="25">
        <v>7085</v>
      </c>
      <c r="H434" s="25" t="s">
        <v>184</v>
      </c>
    </row>
    <row r="435" spans="7:8">
      <c r="G435" s="25">
        <v>7090</v>
      </c>
      <c r="H435" s="25" t="s">
        <v>183</v>
      </c>
    </row>
    <row r="436" spans="7:8">
      <c r="G436" s="25">
        <v>7095</v>
      </c>
      <c r="H436" s="25" t="s">
        <v>182</v>
      </c>
    </row>
    <row r="437" spans="7:8">
      <c r="G437" s="25">
        <v>7100</v>
      </c>
      <c r="H437" s="25" t="s">
        <v>181</v>
      </c>
    </row>
    <row r="438" spans="7:8">
      <c r="G438" s="25">
        <v>7105</v>
      </c>
      <c r="H438" s="25" t="s">
        <v>180</v>
      </c>
    </row>
    <row r="439" spans="7:8">
      <c r="G439" s="25">
        <v>7110</v>
      </c>
      <c r="H439" s="25" t="s">
        <v>179</v>
      </c>
    </row>
    <row r="440" spans="7:8">
      <c r="G440" s="25">
        <v>7115</v>
      </c>
      <c r="H440" s="25" t="s">
        <v>178</v>
      </c>
    </row>
    <row r="441" spans="7:8">
      <c r="G441" s="25">
        <v>7120</v>
      </c>
      <c r="H441" s="25" t="s">
        <v>132</v>
      </c>
    </row>
    <row r="442" spans="7:8">
      <c r="G442" s="25">
        <v>7125</v>
      </c>
      <c r="H442" s="25" t="s">
        <v>131</v>
      </c>
    </row>
    <row r="443" spans="7:8">
      <c r="G443" s="25">
        <v>7130</v>
      </c>
      <c r="H443" s="25" t="s">
        <v>130</v>
      </c>
    </row>
    <row r="444" spans="7:8">
      <c r="G444" s="25">
        <v>7135</v>
      </c>
      <c r="H444" s="25" t="s">
        <v>129</v>
      </c>
    </row>
    <row r="445" spans="7:8">
      <c r="G445" s="25">
        <v>7140</v>
      </c>
      <c r="H445" s="25" t="s">
        <v>177</v>
      </c>
    </row>
    <row r="446" spans="7:8">
      <c r="G446" s="25">
        <v>7145</v>
      </c>
      <c r="H446" s="25" t="s">
        <v>127</v>
      </c>
    </row>
    <row r="447" spans="7:8">
      <c r="G447" s="25">
        <v>7150</v>
      </c>
      <c r="H447" s="25" t="s">
        <v>126</v>
      </c>
    </row>
    <row r="448" spans="7:8">
      <c r="G448" s="25">
        <v>7155</v>
      </c>
      <c r="H448" s="25" t="s">
        <v>176</v>
      </c>
    </row>
    <row r="449" spans="7:8">
      <c r="G449" s="25">
        <v>7160</v>
      </c>
      <c r="H449" s="25" t="s">
        <v>175</v>
      </c>
    </row>
    <row r="450" spans="7:8">
      <c r="G450" s="25">
        <v>7165</v>
      </c>
      <c r="H450" s="25" t="s">
        <v>174</v>
      </c>
    </row>
    <row r="451" spans="7:8">
      <c r="G451" s="25">
        <v>7170</v>
      </c>
      <c r="H451" s="25" t="s">
        <v>173</v>
      </c>
    </row>
    <row r="452" spans="7:8">
      <c r="G452" s="25">
        <v>7175</v>
      </c>
      <c r="H452" s="25" t="s">
        <v>172</v>
      </c>
    </row>
    <row r="453" spans="7:8">
      <c r="G453" s="25">
        <v>7180</v>
      </c>
      <c r="H453" s="25" t="s">
        <v>171</v>
      </c>
    </row>
    <row r="454" spans="7:8">
      <c r="G454" s="25">
        <v>7185</v>
      </c>
      <c r="H454" s="25" t="s">
        <v>170</v>
      </c>
    </row>
    <row r="455" spans="7:8">
      <c r="H455" s="25" t="s">
        <v>169</v>
      </c>
    </row>
    <row r="456" spans="7:8">
      <c r="H456" s="25" t="s">
        <v>118</v>
      </c>
    </row>
    <row r="457" spans="7:8">
      <c r="G457" s="25">
        <v>7205</v>
      </c>
      <c r="H457" s="25" t="s">
        <v>168</v>
      </c>
    </row>
    <row r="458" spans="7:8">
      <c r="G458" s="25">
        <v>7210</v>
      </c>
      <c r="H458" s="25" t="s">
        <v>167</v>
      </c>
    </row>
    <row r="459" spans="7:8">
      <c r="G459" s="25">
        <v>7215</v>
      </c>
      <c r="H459" s="25" t="s">
        <v>166</v>
      </c>
    </row>
    <row r="460" spans="7:8">
      <c r="G460" s="25">
        <v>7220</v>
      </c>
      <c r="H460" s="25" t="s">
        <v>165</v>
      </c>
    </row>
    <row r="461" spans="7:8">
      <c r="G461" s="25">
        <v>7225</v>
      </c>
      <c r="H461" s="25" t="s">
        <v>164</v>
      </c>
    </row>
    <row r="462" spans="7:8">
      <c r="G462" s="25">
        <v>7230</v>
      </c>
      <c r="H462" s="25" t="s">
        <v>163</v>
      </c>
    </row>
    <row r="463" spans="7:8">
      <c r="G463" s="25">
        <v>7235</v>
      </c>
      <c r="H463" s="25" t="s">
        <v>162</v>
      </c>
    </row>
    <row r="464" spans="7:8">
      <c r="G464" s="25">
        <v>7240</v>
      </c>
      <c r="H464" s="25" t="s">
        <v>161</v>
      </c>
    </row>
    <row r="465" spans="7:8">
      <c r="G465" s="25">
        <v>7245</v>
      </c>
      <c r="H465" s="25" t="s">
        <v>160</v>
      </c>
    </row>
    <row r="466" spans="7:8">
      <c r="G466" s="25">
        <v>7250</v>
      </c>
      <c r="H466" s="25" t="s">
        <v>159</v>
      </c>
    </row>
    <row r="467" spans="7:8">
      <c r="G467" s="25">
        <v>7255</v>
      </c>
      <c r="H467" s="25" t="s">
        <v>158</v>
      </c>
    </row>
    <row r="468" spans="7:8">
      <c r="G468" s="25">
        <v>7260</v>
      </c>
      <c r="H468" s="25" t="s">
        <v>157</v>
      </c>
    </row>
    <row r="469" spans="7:8">
      <c r="G469" s="25">
        <v>7265</v>
      </c>
      <c r="H469" s="25" t="s">
        <v>156</v>
      </c>
    </row>
    <row r="470" spans="7:8">
      <c r="G470" s="25">
        <v>7270</v>
      </c>
      <c r="H470" s="25" t="s">
        <v>156</v>
      </c>
    </row>
    <row r="471" spans="7:8">
      <c r="G471" s="25">
        <v>7275</v>
      </c>
      <c r="H471" s="25" t="s">
        <v>155</v>
      </c>
    </row>
    <row r="472" spans="7:8">
      <c r="G472" s="25">
        <v>7280</v>
      </c>
      <c r="H472" s="25" t="s">
        <v>154</v>
      </c>
    </row>
    <row r="473" spans="7:8">
      <c r="G473" s="25">
        <v>7283</v>
      </c>
      <c r="H473" s="25" t="s">
        <v>153</v>
      </c>
    </row>
    <row r="474" spans="7:8">
      <c r="G474" s="25">
        <v>7285</v>
      </c>
      <c r="H474" s="25" t="s">
        <v>152</v>
      </c>
    </row>
    <row r="475" spans="7:8">
      <c r="G475" s="25">
        <v>7290</v>
      </c>
      <c r="H475" s="25" t="s">
        <v>151</v>
      </c>
    </row>
    <row r="476" spans="7:8">
      <c r="G476" s="25">
        <v>7295</v>
      </c>
      <c r="H476" s="25" t="s">
        <v>150</v>
      </c>
    </row>
    <row r="477" spans="7:8">
      <c r="G477" s="25">
        <v>7300</v>
      </c>
      <c r="H477" s="25" t="s">
        <v>149</v>
      </c>
    </row>
    <row r="478" spans="7:8">
      <c r="G478" s="25">
        <v>7305</v>
      </c>
      <c r="H478" s="25" t="s">
        <v>148</v>
      </c>
    </row>
    <row r="479" spans="7:8">
      <c r="G479" s="25">
        <v>7310</v>
      </c>
      <c r="H479" s="25" t="s">
        <v>147</v>
      </c>
    </row>
    <row r="480" spans="7:8">
      <c r="G480" s="25">
        <v>7315</v>
      </c>
      <c r="H480" s="25" t="s">
        <v>146</v>
      </c>
    </row>
    <row r="481" spans="7:8">
      <c r="G481" s="25">
        <v>7320</v>
      </c>
      <c r="H481" s="25" t="s">
        <v>145</v>
      </c>
    </row>
    <row r="482" spans="7:8">
      <c r="G482" s="25">
        <v>7325</v>
      </c>
      <c r="H482" s="25" t="s">
        <v>144</v>
      </c>
    </row>
    <row r="483" spans="7:8">
      <c r="G483" s="25">
        <v>7330</v>
      </c>
      <c r="H483" s="25" t="s">
        <v>143</v>
      </c>
    </row>
    <row r="484" spans="7:8">
      <c r="G484" s="25">
        <v>7335</v>
      </c>
      <c r="H484" s="25" t="s">
        <v>142</v>
      </c>
    </row>
    <row r="485" spans="7:8">
      <c r="G485" s="25">
        <v>7340</v>
      </c>
      <c r="H485" s="25" t="s">
        <v>141</v>
      </c>
    </row>
    <row r="486" spans="7:8">
      <c r="G486" s="25">
        <v>7345</v>
      </c>
      <c r="H486" s="25" t="s">
        <v>140</v>
      </c>
    </row>
    <row r="487" spans="7:8">
      <c r="G487" s="25">
        <v>7350</v>
      </c>
      <c r="H487" s="25" t="s">
        <v>139</v>
      </c>
    </row>
    <row r="488" spans="7:8">
      <c r="G488" s="25">
        <v>7355</v>
      </c>
      <c r="H488" s="25" t="s">
        <v>138</v>
      </c>
    </row>
    <row r="489" spans="7:8">
      <c r="G489" s="25">
        <v>7360</v>
      </c>
      <c r="H489" s="25" t="s">
        <v>137</v>
      </c>
    </row>
    <row r="490" spans="7:8">
      <c r="G490" s="25">
        <v>7365</v>
      </c>
      <c r="H490" s="25" t="s">
        <v>136</v>
      </c>
    </row>
    <row r="491" spans="7:8">
      <c r="G491" s="25">
        <v>7370</v>
      </c>
      <c r="H491" s="25" t="s">
        <v>135</v>
      </c>
    </row>
    <row r="492" spans="7:8">
      <c r="G492" s="25">
        <v>7375</v>
      </c>
      <c r="H492" s="25" t="s">
        <v>134</v>
      </c>
    </row>
    <row r="493" spans="7:8">
      <c r="G493" s="25">
        <v>7380</v>
      </c>
      <c r="H493" s="25" t="s">
        <v>133</v>
      </c>
    </row>
    <row r="494" spans="7:8">
      <c r="G494" s="25">
        <v>7385</v>
      </c>
      <c r="H494" s="25" t="s">
        <v>132</v>
      </c>
    </row>
    <row r="495" spans="7:8">
      <c r="G495" s="25">
        <v>7390</v>
      </c>
      <c r="H495" s="25" t="s">
        <v>131</v>
      </c>
    </row>
    <row r="496" spans="7:8">
      <c r="G496" s="25">
        <v>7395</v>
      </c>
      <c r="H496" s="25" t="s">
        <v>130</v>
      </c>
    </row>
    <row r="497" spans="7:8">
      <c r="G497" s="25">
        <v>7400</v>
      </c>
      <c r="H497" s="25" t="s">
        <v>129</v>
      </c>
    </row>
    <row r="498" spans="7:8">
      <c r="G498" s="25">
        <v>7405</v>
      </c>
      <c r="H498" s="25" t="s">
        <v>128</v>
      </c>
    </row>
    <row r="499" spans="7:8">
      <c r="G499" s="25">
        <v>7410</v>
      </c>
      <c r="H499" s="25" t="s">
        <v>127</v>
      </c>
    </row>
    <row r="500" spans="7:8">
      <c r="G500" s="25">
        <v>7415</v>
      </c>
      <c r="H500" s="25" t="s">
        <v>126</v>
      </c>
    </row>
    <row r="501" spans="7:8">
      <c r="G501" s="25">
        <v>7420</v>
      </c>
      <c r="H501" s="25" t="s">
        <v>125</v>
      </c>
    </row>
    <row r="502" spans="7:8">
      <c r="G502" s="25">
        <v>7425</v>
      </c>
      <c r="H502" s="25" t="s">
        <v>124</v>
      </c>
    </row>
    <row r="503" spans="7:8">
      <c r="G503" s="25">
        <v>7430</v>
      </c>
      <c r="H503" s="25" t="s">
        <v>123</v>
      </c>
    </row>
    <row r="504" spans="7:8">
      <c r="G504" s="25">
        <v>7435</v>
      </c>
      <c r="H504" s="25" t="s">
        <v>122</v>
      </c>
    </row>
    <row r="505" spans="7:8">
      <c r="G505" s="25">
        <v>7440</v>
      </c>
      <c r="H505" s="25" t="s">
        <v>121</v>
      </c>
    </row>
    <row r="506" spans="7:8">
      <c r="G506" s="25">
        <v>7445</v>
      </c>
      <c r="H506" s="25" t="s">
        <v>120</v>
      </c>
    </row>
    <row r="507" spans="7:8">
      <c r="G507" s="25">
        <v>7450</v>
      </c>
      <c r="H507" s="25" t="s">
        <v>119</v>
      </c>
    </row>
    <row r="508" spans="7:8">
      <c r="H508" s="25" t="s">
        <v>118</v>
      </c>
    </row>
    <row r="509" spans="7:8">
      <c r="H509" s="25" t="s">
        <v>113</v>
      </c>
    </row>
    <row r="510" spans="7:8">
      <c r="G510" s="25">
        <v>7470</v>
      </c>
      <c r="H510" s="25" t="s">
        <v>117</v>
      </c>
    </row>
    <row r="511" spans="7:8">
      <c r="G511" s="25">
        <v>7475</v>
      </c>
      <c r="H511" s="25" t="s">
        <v>116</v>
      </c>
    </row>
    <row r="512" spans="7:8">
      <c r="G512" s="25">
        <v>7480</v>
      </c>
      <c r="H512" s="25" t="s">
        <v>115</v>
      </c>
    </row>
    <row r="513" spans="1:17">
      <c r="G513" s="25">
        <v>7485</v>
      </c>
      <c r="H513" s="25" t="s">
        <v>114</v>
      </c>
    </row>
    <row r="514" spans="1:17">
      <c r="H514" s="25" t="s">
        <v>113</v>
      </c>
    </row>
    <row r="515" spans="1:17">
      <c r="G515" s="25">
        <v>7495</v>
      </c>
      <c r="H515" s="25" t="s">
        <v>112</v>
      </c>
    </row>
    <row r="516" spans="1:17">
      <c r="A516" s="25">
        <v>257063.71</v>
      </c>
      <c r="D516" s="25">
        <v>258539.24</v>
      </c>
      <c r="H516" s="25" t="s">
        <v>111</v>
      </c>
      <c r="K516" s="25">
        <v>3074792.53</v>
      </c>
      <c r="N516" s="25">
        <v>3074724.82</v>
      </c>
    </row>
    <row r="517" spans="1:17">
      <c r="H517" s="25" t="s">
        <v>97</v>
      </c>
    </row>
    <row r="518" spans="1:17">
      <c r="H518" s="25" t="s">
        <v>107</v>
      </c>
    </row>
    <row r="519" spans="1:17">
      <c r="A519" s="25">
        <v>7666.17</v>
      </c>
      <c r="D519" s="25">
        <v>28382.01</v>
      </c>
      <c r="G519" s="25">
        <v>7510</v>
      </c>
      <c r="H519" s="25" t="s">
        <v>110</v>
      </c>
      <c r="K519" s="25">
        <v>475978.98</v>
      </c>
      <c r="N519" s="25">
        <v>305954.56</v>
      </c>
      <c r="Q519" s="25">
        <v>55.57</v>
      </c>
    </row>
    <row r="520" spans="1:17">
      <c r="A520" s="25">
        <v>162.33000000000001</v>
      </c>
      <c r="D520" s="25">
        <v>188.5</v>
      </c>
      <c r="G520" s="25">
        <v>7515</v>
      </c>
      <c r="H520" s="25" t="s">
        <v>109</v>
      </c>
      <c r="K520" s="25">
        <v>3485.87</v>
      </c>
      <c r="N520" s="25">
        <v>3800.24</v>
      </c>
      <c r="Q520" s="25">
        <v>-8.27</v>
      </c>
    </row>
    <row r="521" spans="1:17">
      <c r="A521" s="25">
        <v>2427.6999999999998</v>
      </c>
      <c r="D521" s="25">
        <v>1590.36</v>
      </c>
      <c r="G521" s="25">
        <v>7520</v>
      </c>
      <c r="H521" s="25" t="s">
        <v>108</v>
      </c>
      <c r="K521" s="25">
        <v>54550.49</v>
      </c>
      <c r="N521" s="25">
        <v>41102.81</v>
      </c>
      <c r="Q521" s="25">
        <v>32.72</v>
      </c>
    </row>
    <row r="522" spans="1:17">
      <c r="A522" s="25">
        <v>10256.200000000001</v>
      </c>
      <c r="D522" s="25">
        <v>30160.87</v>
      </c>
      <c r="H522" s="25" t="s">
        <v>107</v>
      </c>
      <c r="K522" s="25">
        <v>534015.34</v>
      </c>
      <c r="N522" s="25">
        <v>350857.61</v>
      </c>
      <c r="Q522" s="25">
        <v>52.2</v>
      </c>
    </row>
    <row r="523" spans="1:17">
      <c r="H523" s="25" t="s">
        <v>98</v>
      </c>
    </row>
    <row r="524" spans="1:17">
      <c r="G524" s="25">
        <v>7535</v>
      </c>
      <c r="H524" s="25" t="s">
        <v>106</v>
      </c>
      <c r="K524" s="25">
        <v>14719.24</v>
      </c>
      <c r="N524" s="25">
        <v>17208.46</v>
      </c>
      <c r="Q524" s="25">
        <v>-14.47</v>
      </c>
    </row>
    <row r="525" spans="1:17">
      <c r="G525" s="25">
        <v>7540</v>
      </c>
      <c r="H525" s="25" t="s">
        <v>105</v>
      </c>
    </row>
    <row r="526" spans="1:17">
      <c r="G526" s="25">
        <v>7545</v>
      </c>
      <c r="H526" s="25" t="s">
        <v>104</v>
      </c>
    </row>
    <row r="527" spans="1:17">
      <c r="A527" s="25">
        <v>-2323.42</v>
      </c>
      <c r="D527" s="25">
        <v>7810</v>
      </c>
      <c r="G527" s="25">
        <v>7550</v>
      </c>
      <c r="H527" s="25" t="s">
        <v>103</v>
      </c>
    </row>
    <row r="528" spans="1:17">
      <c r="A528" s="25">
        <v>699</v>
      </c>
      <c r="G528" s="25">
        <v>7555</v>
      </c>
      <c r="H528" s="25" t="s">
        <v>102</v>
      </c>
      <c r="K528" s="25">
        <v>65397.64</v>
      </c>
      <c r="N528" s="25">
        <v>76508.98</v>
      </c>
      <c r="Q528" s="25">
        <v>-14.52</v>
      </c>
    </row>
    <row r="529" spans="1:17">
      <c r="G529" s="25">
        <v>7560</v>
      </c>
      <c r="H529" s="25" t="s">
        <v>101</v>
      </c>
    </row>
    <row r="530" spans="1:17">
      <c r="G530" s="25">
        <v>7565</v>
      </c>
      <c r="H530" s="25" t="s">
        <v>100</v>
      </c>
    </row>
    <row r="531" spans="1:17">
      <c r="G531" s="25">
        <v>7570</v>
      </c>
      <c r="H531" s="25" t="s">
        <v>99</v>
      </c>
    </row>
    <row r="532" spans="1:17">
      <c r="A532" s="25">
        <v>-1624.42</v>
      </c>
      <c r="D532" s="25">
        <v>7810</v>
      </c>
      <c r="H532" s="25" t="s">
        <v>98</v>
      </c>
      <c r="K532" s="25">
        <v>80116.88</v>
      </c>
      <c r="N532" s="25">
        <v>93717.440000000002</v>
      </c>
      <c r="Q532" s="25">
        <v>-14.51</v>
      </c>
    </row>
    <row r="533" spans="1:17">
      <c r="A533" s="25">
        <v>8631.7800000000007</v>
      </c>
      <c r="D533" s="25">
        <v>37970.870000000003</v>
      </c>
      <c r="H533" s="25" t="s">
        <v>97</v>
      </c>
      <c r="K533" s="25">
        <v>614132.22</v>
      </c>
      <c r="N533" s="25">
        <v>444575.05</v>
      </c>
      <c r="Q533" s="25">
        <v>38.14</v>
      </c>
    </row>
    <row r="534" spans="1:17">
      <c r="H534" s="25" t="s">
        <v>90</v>
      </c>
    </row>
    <row r="535" spans="1:17">
      <c r="G535" s="25">
        <v>7585</v>
      </c>
      <c r="H535" s="25" t="s">
        <v>96</v>
      </c>
    </row>
    <row r="536" spans="1:17">
      <c r="G536" s="25">
        <v>7590</v>
      </c>
      <c r="H536" s="25" t="s">
        <v>95</v>
      </c>
    </row>
    <row r="537" spans="1:17">
      <c r="A537" s="25">
        <v>12964.31</v>
      </c>
      <c r="G537" s="25">
        <v>7595</v>
      </c>
      <c r="H537" s="25" t="s">
        <v>94</v>
      </c>
      <c r="K537" s="25">
        <v>12964.31</v>
      </c>
    </row>
    <row r="538" spans="1:17">
      <c r="A538" s="25">
        <v>3002.71</v>
      </c>
      <c r="G538" s="25">
        <v>7600</v>
      </c>
      <c r="H538" s="25" t="s">
        <v>93</v>
      </c>
      <c r="K538" s="25">
        <v>3002.71</v>
      </c>
    </row>
    <row r="539" spans="1:17">
      <c r="G539" s="25">
        <v>7605</v>
      </c>
      <c r="H539" s="25" t="s">
        <v>92</v>
      </c>
    </row>
    <row r="540" spans="1:17">
      <c r="G540" s="25">
        <v>7610</v>
      </c>
      <c r="H540" s="25" t="s">
        <v>91</v>
      </c>
    </row>
    <row r="541" spans="1:17">
      <c r="A541" s="25">
        <v>15967.02</v>
      </c>
      <c r="H541" s="25" t="s">
        <v>90</v>
      </c>
      <c r="K541" s="25">
        <v>15967.02</v>
      </c>
    </row>
    <row r="542" spans="1:17">
      <c r="A542" s="25">
        <v>2127210.71</v>
      </c>
      <c r="D542" s="25">
        <v>1685293.41</v>
      </c>
      <c r="H542" s="25" t="s">
        <v>89</v>
      </c>
      <c r="K542" s="25">
        <v>22341647.670000002</v>
      </c>
      <c r="N542" s="25">
        <v>20520261.960000001</v>
      </c>
      <c r="Q542" s="25">
        <v>8.8800000000000008</v>
      </c>
    </row>
    <row r="543" spans="1:17">
      <c r="A543" s="25">
        <v>2127210.71</v>
      </c>
      <c r="D543" s="25">
        <v>1685293.41</v>
      </c>
      <c r="H543" s="25" t="s">
        <v>88</v>
      </c>
      <c r="K543" s="25">
        <v>22341647.670000002</v>
      </c>
      <c r="N543" s="25">
        <v>20520261.960000001</v>
      </c>
      <c r="Q543" s="25">
        <v>8.8800000000000008</v>
      </c>
    </row>
    <row r="544" spans="1:17">
      <c r="H544" s="25" t="s">
        <v>24</v>
      </c>
    </row>
    <row r="545" spans="7:17">
      <c r="H545" s="25" t="s">
        <v>71</v>
      </c>
    </row>
    <row r="546" spans="7:17">
      <c r="H546" s="25" t="s">
        <v>72</v>
      </c>
    </row>
    <row r="547" spans="7:17">
      <c r="G547" s="25">
        <v>7635</v>
      </c>
      <c r="H547" s="25" t="s">
        <v>87</v>
      </c>
    </row>
    <row r="548" spans="7:17">
      <c r="G548" s="25">
        <v>7640</v>
      </c>
      <c r="H548" s="25" t="s">
        <v>86</v>
      </c>
    </row>
    <row r="549" spans="7:17">
      <c r="G549" s="25">
        <v>7645</v>
      </c>
      <c r="H549" s="25" t="s">
        <v>85</v>
      </c>
    </row>
    <row r="550" spans="7:17">
      <c r="H550" s="25" t="s">
        <v>80</v>
      </c>
    </row>
    <row r="551" spans="7:17">
      <c r="G551" s="25">
        <v>7655</v>
      </c>
      <c r="H551" s="25" t="s">
        <v>84</v>
      </c>
    </row>
    <row r="552" spans="7:17">
      <c r="G552" s="25">
        <v>7660</v>
      </c>
      <c r="H552" s="25" t="s">
        <v>83</v>
      </c>
    </row>
    <row r="553" spans="7:17">
      <c r="G553" s="25">
        <v>7665</v>
      </c>
      <c r="H553" s="25" t="s">
        <v>82</v>
      </c>
    </row>
    <row r="554" spans="7:17">
      <c r="G554" s="25">
        <v>7670</v>
      </c>
      <c r="H554" s="25" t="s">
        <v>81</v>
      </c>
    </row>
    <row r="555" spans="7:17">
      <c r="H555" s="25" t="s">
        <v>80</v>
      </c>
    </row>
    <row r="556" spans="7:17">
      <c r="H556" s="25" t="s">
        <v>73</v>
      </c>
    </row>
    <row r="557" spans="7:17">
      <c r="G557" s="25">
        <v>7680</v>
      </c>
      <c r="H557" s="25" t="s">
        <v>79</v>
      </c>
    </row>
    <row r="558" spans="7:17">
      <c r="G558" s="25">
        <v>7685</v>
      </c>
      <c r="H558" s="25" t="s">
        <v>78</v>
      </c>
      <c r="K558" s="25">
        <v>-3.73</v>
      </c>
    </row>
    <row r="559" spans="7:17">
      <c r="G559" s="25">
        <v>7690</v>
      </c>
      <c r="H559" s="25" t="s">
        <v>77</v>
      </c>
    </row>
    <row r="560" spans="7:17">
      <c r="G560" s="25">
        <v>7691</v>
      </c>
      <c r="H560" s="25" t="s">
        <v>76</v>
      </c>
      <c r="N560" s="25">
        <v>-16842.28</v>
      </c>
      <c r="Q560" s="25">
        <v>-100</v>
      </c>
    </row>
    <row r="561" spans="7:17">
      <c r="G561" s="25">
        <v>7692</v>
      </c>
      <c r="H561" s="25" t="s">
        <v>75</v>
      </c>
    </row>
    <row r="562" spans="7:17">
      <c r="G562" s="25">
        <v>7693</v>
      </c>
      <c r="H562" s="25" t="s">
        <v>74</v>
      </c>
    </row>
    <row r="563" spans="7:17">
      <c r="H563" s="25" t="s">
        <v>73</v>
      </c>
      <c r="K563" s="25">
        <v>-3.73</v>
      </c>
      <c r="N563" s="25">
        <v>-16842.28</v>
      </c>
      <c r="Q563" s="25">
        <v>-99.98</v>
      </c>
    </row>
    <row r="564" spans="7:17">
      <c r="H564" s="25" t="s">
        <v>72</v>
      </c>
      <c r="K564" s="25">
        <v>-3.73</v>
      </c>
      <c r="N564" s="25">
        <v>-16842.28</v>
      </c>
      <c r="Q564" s="25">
        <v>-99.98</v>
      </c>
    </row>
    <row r="565" spans="7:17">
      <c r="H565" s="25" t="s">
        <v>71</v>
      </c>
      <c r="K565" s="25">
        <v>-3.73</v>
      </c>
      <c r="N565" s="25">
        <v>-16842.28</v>
      </c>
      <c r="Q565" s="25">
        <v>-99.98</v>
      </c>
    </row>
    <row r="566" spans="7:17">
      <c r="H566" s="25" t="s">
        <v>25</v>
      </c>
    </row>
    <row r="567" spans="7:17">
      <c r="H567" s="25" t="s">
        <v>36</v>
      </c>
    </row>
    <row r="568" spans="7:17">
      <c r="G568" s="25">
        <v>7705</v>
      </c>
      <c r="H568" s="25" t="s">
        <v>70</v>
      </c>
    </row>
    <row r="569" spans="7:17">
      <c r="G569" s="25">
        <v>7710</v>
      </c>
      <c r="H569" s="25" t="s">
        <v>69</v>
      </c>
    </row>
    <row r="570" spans="7:17">
      <c r="H570" s="25" t="s">
        <v>49</v>
      </c>
    </row>
    <row r="571" spans="7:17">
      <c r="G571" s="25">
        <v>7720</v>
      </c>
      <c r="H571" s="25" t="s">
        <v>68</v>
      </c>
    </row>
    <row r="572" spans="7:17">
      <c r="G572" s="25">
        <v>7720</v>
      </c>
      <c r="H572" s="25" t="s">
        <v>67</v>
      </c>
    </row>
    <row r="573" spans="7:17">
      <c r="G573" s="25">
        <v>7720</v>
      </c>
      <c r="H573" s="25" t="s">
        <v>66</v>
      </c>
    </row>
    <row r="574" spans="7:17">
      <c r="G574" s="25">
        <v>7720</v>
      </c>
      <c r="H574" s="25" t="s">
        <v>65</v>
      </c>
    </row>
    <row r="575" spans="7:17">
      <c r="G575" s="25">
        <v>7720</v>
      </c>
      <c r="H575" s="25" t="s">
        <v>64</v>
      </c>
    </row>
    <row r="576" spans="7:17">
      <c r="G576" s="25">
        <v>7720</v>
      </c>
      <c r="H576" s="25" t="s">
        <v>63</v>
      </c>
    </row>
    <row r="577" spans="7:8">
      <c r="G577" s="25">
        <v>7720</v>
      </c>
      <c r="H577" s="25" t="s">
        <v>62</v>
      </c>
    </row>
    <row r="578" spans="7:8">
      <c r="G578" s="25">
        <v>7720</v>
      </c>
      <c r="H578" s="25" t="s">
        <v>61</v>
      </c>
    </row>
    <row r="579" spans="7:8">
      <c r="G579" s="25">
        <v>7720</v>
      </c>
      <c r="H579" s="25" t="s">
        <v>60</v>
      </c>
    </row>
    <row r="580" spans="7:8">
      <c r="G580" s="25">
        <v>7720</v>
      </c>
      <c r="H580" s="25" t="s">
        <v>59</v>
      </c>
    </row>
    <row r="581" spans="7:8">
      <c r="G581" s="25">
        <v>7720</v>
      </c>
      <c r="H581" s="25" t="s">
        <v>58</v>
      </c>
    </row>
    <row r="582" spans="7:8">
      <c r="G582" s="25">
        <v>7720</v>
      </c>
      <c r="H582" s="25" t="s">
        <v>57</v>
      </c>
    </row>
    <row r="583" spans="7:8">
      <c r="G583" s="25">
        <v>7720</v>
      </c>
      <c r="H583" s="25" t="s">
        <v>56</v>
      </c>
    </row>
    <row r="584" spans="7:8">
      <c r="G584" s="25">
        <v>7720</v>
      </c>
      <c r="H584" s="25" t="s">
        <v>55</v>
      </c>
    </row>
    <row r="585" spans="7:8">
      <c r="G585" s="25">
        <v>7720</v>
      </c>
      <c r="H585" s="25" t="s">
        <v>54</v>
      </c>
    </row>
    <row r="586" spans="7:8">
      <c r="G586" s="25">
        <v>7720</v>
      </c>
      <c r="H586" s="25" t="s">
        <v>53</v>
      </c>
    </row>
    <row r="587" spans="7:8">
      <c r="G587" s="25">
        <v>7720</v>
      </c>
      <c r="H587" s="25" t="s">
        <v>52</v>
      </c>
    </row>
    <row r="588" spans="7:8">
      <c r="G588" s="25">
        <v>7720</v>
      </c>
      <c r="H588" s="25" t="s">
        <v>51</v>
      </c>
    </row>
    <row r="589" spans="7:8">
      <c r="G589" s="25">
        <v>7720</v>
      </c>
      <c r="H589" s="25" t="s">
        <v>50</v>
      </c>
    </row>
    <row r="590" spans="7:8">
      <c r="H590" s="25" t="s">
        <v>49</v>
      </c>
    </row>
    <row r="591" spans="7:8">
      <c r="G591" s="25">
        <v>7725</v>
      </c>
      <c r="H591" s="25" t="s">
        <v>48</v>
      </c>
    </row>
    <row r="592" spans="7:8">
      <c r="H592" s="25" t="s">
        <v>37</v>
      </c>
    </row>
    <row r="593" spans="1:17">
      <c r="G593" s="25">
        <v>7735</v>
      </c>
      <c r="H593" s="25" t="s">
        <v>47</v>
      </c>
    </row>
    <row r="594" spans="1:17">
      <c r="G594" s="25">
        <v>7735</v>
      </c>
      <c r="H594" s="25" t="s">
        <v>46</v>
      </c>
    </row>
    <row r="595" spans="1:17">
      <c r="A595" s="25">
        <v>-2652.4</v>
      </c>
      <c r="D595" s="25">
        <v>-4043.51</v>
      </c>
      <c r="G595" s="25">
        <v>7735</v>
      </c>
      <c r="H595" s="25" t="s">
        <v>45</v>
      </c>
      <c r="K595" s="25">
        <v>-26870.38</v>
      </c>
      <c r="N595" s="25">
        <v>-12878.58</v>
      </c>
      <c r="Q595" s="25">
        <v>108.64</v>
      </c>
    </row>
    <row r="596" spans="1:17">
      <c r="G596" s="25">
        <v>7735</v>
      </c>
      <c r="H596" s="25" t="s">
        <v>44</v>
      </c>
    </row>
    <row r="597" spans="1:17">
      <c r="G597" s="25">
        <v>7735</v>
      </c>
      <c r="H597" s="25" t="s">
        <v>43</v>
      </c>
    </row>
    <row r="598" spans="1:17">
      <c r="G598" s="25">
        <v>7735</v>
      </c>
      <c r="H598" s="25" t="s">
        <v>42</v>
      </c>
    </row>
    <row r="599" spans="1:17">
      <c r="G599" s="25">
        <v>7735</v>
      </c>
      <c r="H599" s="25" t="s">
        <v>41</v>
      </c>
    </row>
    <row r="600" spans="1:17">
      <c r="G600" s="25">
        <v>7735</v>
      </c>
      <c r="H600" s="25" t="s">
        <v>40</v>
      </c>
    </row>
    <row r="601" spans="1:17">
      <c r="G601" s="25">
        <v>7735</v>
      </c>
      <c r="H601" s="25" t="s">
        <v>39</v>
      </c>
    </row>
    <row r="602" spans="1:17">
      <c r="G602" s="25">
        <v>7735</v>
      </c>
      <c r="H602" s="25" t="s">
        <v>38</v>
      </c>
    </row>
    <row r="603" spans="1:17">
      <c r="A603" s="25">
        <v>-2652.4</v>
      </c>
      <c r="D603" s="25">
        <v>-4043.51</v>
      </c>
      <c r="H603" s="25" t="s">
        <v>37</v>
      </c>
      <c r="K603" s="25">
        <v>-26870.38</v>
      </c>
      <c r="N603" s="25">
        <v>-12878.58</v>
      </c>
      <c r="Q603" s="25">
        <v>108.64</v>
      </c>
    </row>
    <row r="604" spans="1:17">
      <c r="A604" s="25">
        <v>-2652.4</v>
      </c>
      <c r="D604" s="25">
        <v>-4043.51</v>
      </c>
      <c r="H604" s="25" t="s">
        <v>36</v>
      </c>
      <c r="K604" s="25">
        <v>-26870.38</v>
      </c>
      <c r="N604" s="25">
        <v>-12878.58</v>
      </c>
      <c r="Q604" s="25">
        <v>108.64</v>
      </c>
    </row>
    <row r="605" spans="1:17">
      <c r="H605" s="25" t="s">
        <v>34</v>
      </c>
    </row>
    <row r="606" spans="1:17">
      <c r="A606" s="25">
        <v>-43.48</v>
      </c>
      <c r="G606" s="25">
        <v>7750</v>
      </c>
      <c r="H606" s="25" t="s">
        <v>35</v>
      </c>
      <c r="K606" s="25">
        <v>-89.5</v>
      </c>
    </row>
    <row r="607" spans="1:17">
      <c r="A607" s="25">
        <v>-43.48</v>
      </c>
      <c r="H607" s="25" t="s">
        <v>34</v>
      </c>
      <c r="K607" s="25">
        <v>-89.5</v>
      </c>
    </row>
    <row r="608" spans="1:17">
      <c r="H608" s="25" t="s">
        <v>26</v>
      </c>
    </row>
    <row r="609" spans="1:18">
      <c r="G609" s="25">
        <v>7765</v>
      </c>
      <c r="H609" s="25" t="s">
        <v>33</v>
      </c>
      <c r="K609" s="25">
        <v>-2500</v>
      </c>
    </row>
    <row r="610" spans="1:18">
      <c r="H610" s="25" t="s">
        <v>27</v>
      </c>
    </row>
    <row r="611" spans="1:18">
      <c r="G611" s="25">
        <v>7775</v>
      </c>
      <c r="H611" s="25" t="s">
        <v>32</v>
      </c>
    </row>
    <row r="612" spans="1:18">
      <c r="G612" s="25">
        <v>7780</v>
      </c>
      <c r="H612" s="25" t="s">
        <v>31</v>
      </c>
    </row>
    <row r="613" spans="1:18">
      <c r="G613" s="25">
        <v>7785</v>
      </c>
      <c r="H613" s="25" t="s">
        <v>30</v>
      </c>
    </row>
    <row r="614" spans="1:18">
      <c r="G614" s="25">
        <v>7790</v>
      </c>
      <c r="H614" s="25" t="s">
        <v>29</v>
      </c>
    </row>
    <row r="615" spans="1:18">
      <c r="G615" s="25">
        <v>7795</v>
      </c>
      <c r="H615" s="25" t="s">
        <v>28</v>
      </c>
    </row>
    <row r="616" spans="1:18">
      <c r="H616" s="25" t="s">
        <v>27</v>
      </c>
    </row>
    <row r="617" spans="1:18">
      <c r="H617" s="25" t="s">
        <v>26</v>
      </c>
      <c r="K617" s="25">
        <v>-2500</v>
      </c>
    </row>
    <row r="618" spans="1:18">
      <c r="A618" s="25">
        <v>-2695.88</v>
      </c>
      <c r="D618" s="25">
        <v>-4043.51</v>
      </c>
      <c r="H618" s="25" t="s">
        <v>25</v>
      </c>
      <c r="K618" s="25">
        <v>-29459.88</v>
      </c>
      <c r="N618" s="25">
        <v>-12878.58</v>
      </c>
      <c r="Q618" s="25">
        <v>128.75</v>
      </c>
    </row>
    <row r="619" spans="1:18">
      <c r="A619" s="25">
        <v>-2695.88</v>
      </c>
      <c r="D619" s="25">
        <v>-4043.51</v>
      </c>
      <c r="H619" s="25" t="s">
        <v>24</v>
      </c>
      <c r="K619" s="25">
        <v>-29463.61</v>
      </c>
      <c r="N619" s="25">
        <v>-29720.86</v>
      </c>
      <c r="Q619" s="25">
        <v>-0.87</v>
      </c>
    </row>
    <row r="620" spans="1:18">
      <c r="A620" s="25">
        <v>2124514.83</v>
      </c>
      <c r="D620" s="25">
        <v>1681249.9</v>
      </c>
      <c r="I620" s="25" t="s">
        <v>23</v>
      </c>
      <c r="L620" s="25">
        <v>22312184.059999999</v>
      </c>
      <c r="O620" s="25">
        <v>20490541.100000001</v>
      </c>
      <c r="R620" s="25">
        <v>8.89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0"/>
  <sheetViews>
    <sheetView topLeftCell="F1" workbookViewId="0">
      <selection activeCell="H20" sqref="H20"/>
    </sheetView>
  </sheetViews>
  <sheetFormatPr defaultRowHeight="15"/>
  <cols>
    <col min="1" max="1" width="17.75" style="25" bestFit="1" customWidth="1"/>
    <col min="2" max="2" width="9" style="25"/>
    <col min="3" max="3" width="9.5" style="25" bestFit="1" customWidth="1"/>
    <col min="4" max="4" width="13" style="25" bestFit="1" customWidth="1"/>
    <col min="5" max="5" width="9" style="25"/>
    <col min="6" max="6" width="40" style="25" bestFit="1" customWidth="1"/>
    <col min="7" max="7" width="12.625" style="25" bestFit="1" customWidth="1"/>
    <col min="8" max="8" width="29.125" style="25" bestFit="1" customWidth="1"/>
    <col min="9" max="9" width="25.875" style="25" bestFit="1" customWidth="1"/>
    <col min="10" max="10" width="9" style="25"/>
    <col min="11" max="11" width="15.625" style="25" bestFit="1" customWidth="1"/>
    <col min="12" max="12" width="10.5" style="25" bestFit="1" customWidth="1"/>
    <col min="13" max="13" width="9.5" style="25" bestFit="1" customWidth="1"/>
    <col min="14" max="14" width="19.125" style="25" bestFit="1" customWidth="1"/>
    <col min="15" max="15" width="10.5" style="25" bestFit="1" customWidth="1"/>
    <col min="16" max="16" width="9.5" style="25" bestFit="1" customWidth="1"/>
    <col min="17" max="17" width="9.375" style="25" bestFit="1" customWidth="1"/>
    <col min="18" max="18" width="7.125" style="25" bestFit="1" customWidth="1"/>
    <col min="19" max="16384" width="9" style="25"/>
  </cols>
  <sheetData>
    <row r="1" spans="1:18">
      <c r="A1" s="25" t="s">
        <v>543</v>
      </c>
      <c r="I1" s="25" t="s">
        <v>542</v>
      </c>
      <c r="Q1" s="27">
        <v>41598</v>
      </c>
      <c r="R1" s="26">
        <v>0.63738425925925923</v>
      </c>
    </row>
    <row r="2" spans="1:18">
      <c r="A2" s="25" t="s">
        <v>541</v>
      </c>
      <c r="I2" s="25" t="s">
        <v>540</v>
      </c>
    </row>
    <row r="3" spans="1:18">
      <c r="Q3" s="25" t="s">
        <v>539</v>
      </c>
      <c r="R3" s="25">
        <v>7</v>
      </c>
    </row>
    <row r="4" spans="1:18">
      <c r="F4" s="25" t="s">
        <v>546</v>
      </c>
    </row>
    <row r="5" spans="1:18">
      <c r="A5" s="25" t="s">
        <v>537</v>
      </c>
      <c r="C5" s="25" t="s">
        <v>531</v>
      </c>
      <c r="D5" s="25" t="s">
        <v>536</v>
      </c>
      <c r="F5" s="25" t="s">
        <v>531</v>
      </c>
      <c r="G5" s="25" t="s">
        <v>535</v>
      </c>
      <c r="H5" s="25" t="s">
        <v>534</v>
      </c>
      <c r="K5" s="25" t="s">
        <v>533</v>
      </c>
      <c r="M5" s="25" t="s">
        <v>531</v>
      </c>
      <c r="N5" s="25" t="s">
        <v>532</v>
      </c>
      <c r="P5" s="25" t="s">
        <v>531</v>
      </c>
      <c r="Q5" s="25" t="s">
        <v>530</v>
      </c>
    </row>
    <row r="6" spans="1:18">
      <c r="H6" s="25" t="s">
        <v>459</v>
      </c>
    </row>
    <row r="7" spans="1:18">
      <c r="H7" s="25" t="s">
        <v>460</v>
      </c>
    </row>
    <row r="8" spans="1:18">
      <c r="H8" s="25" t="s">
        <v>515</v>
      </c>
    </row>
    <row r="9" spans="1:18">
      <c r="H9" s="25" t="s">
        <v>522</v>
      </c>
    </row>
    <row r="10" spans="1:18">
      <c r="G10" s="25">
        <v>5020</v>
      </c>
      <c r="H10" s="25" t="s">
        <v>529</v>
      </c>
    </row>
    <row r="11" spans="1:18">
      <c r="G11" s="25">
        <v>5025</v>
      </c>
      <c r="H11" s="25" t="s">
        <v>528</v>
      </c>
    </row>
    <row r="12" spans="1:18">
      <c r="G12" s="25">
        <v>5030</v>
      </c>
      <c r="H12" s="25" t="s">
        <v>527</v>
      </c>
    </row>
    <row r="13" spans="1:18">
      <c r="G13" s="25">
        <v>5035</v>
      </c>
      <c r="H13" s="25" t="s">
        <v>526</v>
      </c>
    </row>
    <row r="14" spans="1:18">
      <c r="G14" s="25">
        <v>5040</v>
      </c>
      <c r="H14" s="25" t="s">
        <v>525</v>
      </c>
    </row>
    <row r="15" spans="1:18">
      <c r="G15" s="25">
        <v>5045</v>
      </c>
      <c r="H15" s="25" t="s">
        <v>524</v>
      </c>
    </row>
    <row r="16" spans="1:18">
      <c r="G16" s="25">
        <v>5050</v>
      </c>
      <c r="H16" s="25" t="s">
        <v>523</v>
      </c>
    </row>
    <row r="17" spans="7:8">
      <c r="H17" s="25" t="s">
        <v>522</v>
      </c>
    </row>
    <row r="18" spans="7:8">
      <c r="H18" s="25" t="s">
        <v>519</v>
      </c>
    </row>
    <row r="19" spans="7:8">
      <c r="G19" s="25">
        <v>5060</v>
      </c>
      <c r="H19" s="25" t="s">
        <v>521</v>
      </c>
    </row>
    <row r="20" spans="7:8">
      <c r="G20" s="25">
        <v>5065</v>
      </c>
      <c r="H20" s="25" t="s">
        <v>520</v>
      </c>
    </row>
    <row r="21" spans="7:8">
      <c r="H21" s="25" t="s">
        <v>519</v>
      </c>
    </row>
    <row r="22" spans="7:8">
      <c r="G22" s="25">
        <v>5070</v>
      </c>
      <c r="H22" s="25" t="s">
        <v>518</v>
      </c>
    </row>
    <row r="23" spans="7:8">
      <c r="G23" s="25">
        <v>5075</v>
      </c>
      <c r="H23" s="25" t="s">
        <v>517</v>
      </c>
    </row>
    <row r="24" spans="7:8">
      <c r="G24" s="25">
        <v>5080</v>
      </c>
      <c r="H24" s="25" t="s">
        <v>516</v>
      </c>
    </row>
    <row r="25" spans="7:8">
      <c r="G25" s="25">
        <v>5085</v>
      </c>
      <c r="H25" s="25" t="s">
        <v>502</v>
      </c>
    </row>
    <row r="26" spans="7:8">
      <c r="H26" s="25" t="s">
        <v>515</v>
      </c>
    </row>
    <row r="27" spans="7:8">
      <c r="H27" s="25" t="s">
        <v>501</v>
      </c>
    </row>
    <row r="28" spans="7:8">
      <c r="H28" s="25" t="s">
        <v>513</v>
      </c>
    </row>
    <row r="29" spans="7:8">
      <c r="G29" s="25">
        <v>5100</v>
      </c>
      <c r="H29" s="25" t="s">
        <v>512</v>
      </c>
    </row>
    <row r="30" spans="7:8">
      <c r="G30" s="25">
        <v>5105</v>
      </c>
      <c r="H30" s="25" t="s">
        <v>510</v>
      </c>
    </row>
    <row r="31" spans="7:8">
      <c r="G31" s="25">
        <v>5110</v>
      </c>
      <c r="H31" s="25" t="s">
        <v>509</v>
      </c>
    </row>
    <row r="32" spans="7:8">
      <c r="G32" s="25">
        <v>5115</v>
      </c>
      <c r="H32" s="25" t="s">
        <v>508</v>
      </c>
    </row>
    <row r="33" spans="7:8">
      <c r="G33" s="25">
        <v>5120</v>
      </c>
      <c r="H33" s="25" t="s">
        <v>507</v>
      </c>
    </row>
    <row r="34" spans="7:8">
      <c r="G34" s="25">
        <v>5125</v>
      </c>
      <c r="H34" s="25" t="s">
        <v>506</v>
      </c>
    </row>
    <row r="35" spans="7:8">
      <c r="G35" s="25">
        <v>5130</v>
      </c>
      <c r="H35" s="25" t="s">
        <v>514</v>
      </c>
    </row>
    <row r="36" spans="7:8">
      <c r="H36" s="25" t="s">
        <v>513</v>
      </c>
    </row>
    <row r="37" spans="7:8">
      <c r="H37" s="25" t="s">
        <v>505</v>
      </c>
    </row>
    <row r="38" spans="7:8">
      <c r="G38" s="25">
        <v>5140</v>
      </c>
      <c r="H38" s="25" t="s">
        <v>512</v>
      </c>
    </row>
    <row r="39" spans="7:8">
      <c r="G39" s="25">
        <v>5145</v>
      </c>
      <c r="H39" s="25" t="s">
        <v>511</v>
      </c>
    </row>
    <row r="40" spans="7:8">
      <c r="G40" s="25">
        <v>5150</v>
      </c>
      <c r="H40" s="25" t="s">
        <v>510</v>
      </c>
    </row>
    <row r="41" spans="7:8">
      <c r="G41" s="25">
        <v>5155</v>
      </c>
      <c r="H41" s="25" t="s">
        <v>509</v>
      </c>
    </row>
    <row r="42" spans="7:8">
      <c r="G42" s="25">
        <v>5160</v>
      </c>
      <c r="H42" s="25" t="s">
        <v>508</v>
      </c>
    </row>
    <row r="43" spans="7:8">
      <c r="G43" s="25">
        <v>5165</v>
      </c>
      <c r="H43" s="25" t="s">
        <v>507</v>
      </c>
    </row>
    <row r="44" spans="7:8">
      <c r="G44" s="25">
        <v>5170</v>
      </c>
      <c r="H44" s="25" t="s">
        <v>506</v>
      </c>
    </row>
    <row r="45" spans="7:8">
      <c r="H45" s="25" t="s">
        <v>505</v>
      </c>
    </row>
    <row r="46" spans="7:8">
      <c r="G46" s="25">
        <v>5175</v>
      </c>
      <c r="H46" s="25" t="s">
        <v>504</v>
      </c>
    </row>
    <row r="47" spans="7:8">
      <c r="G47" s="25">
        <v>5180</v>
      </c>
      <c r="H47" s="25" t="s">
        <v>503</v>
      </c>
    </row>
    <row r="48" spans="7:8">
      <c r="G48" s="25">
        <v>5185</v>
      </c>
      <c r="H48" s="25" t="s">
        <v>502</v>
      </c>
    </row>
    <row r="49" spans="7:8">
      <c r="H49" s="25" t="s">
        <v>501</v>
      </c>
    </row>
    <row r="50" spans="7:8">
      <c r="H50" s="25" t="s">
        <v>493</v>
      </c>
    </row>
    <row r="51" spans="7:8">
      <c r="H51" s="25" t="s">
        <v>499</v>
      </c>
    </row>
    <row r="52" spans="7:8">
      <c r="G52" s="25">
        <v>5200</v>
      </c>
      <c r="H52" s="25" t="s">
        <v>498</v>
      </c>
    </row>
    <row r="53" spans="7:8">
      <c r="G53" s="25">
        <v>5205</v>
      </c>
      <c r="H53" s="25" t="s">
        <v>497</v>
      </c>
    </row>
    <row r="54" spans="7:8">
      <c r="G54" s="25">
        <v>5210</v>
      </c>
      <c r="H54" s="25" t="s">
        <v>496</v>
      </c>
    </row>
    <row r="55" spans="7:8">
      <c r="G55" s="25">
        <v>5215</v>
      </c>
      <c r="H55" s="25" t="s">
        <v>495</v>
      </c>
    </row>
    <row r="56" spans="7:8">
      <c r="G56" s="25">
        <v>5220</v>
      </c>
      <c r="H56" s="25" t="s">
        <v>500</v>
      </c>
    </row>
    <row r="57" spans="7:8">
      <c r="H57" s="25" t="s">
        <v>499</v>
      </c>
    </row>
    <row r="58" spans="7:8">
      <c r="H58" s="25" t="s">
        <v>494</v>
      </c>
    </row>
    <row r="59" spans="7:8">
      <c r="G59" s="25">
        <v>5230</v>
      </c>
      <c r="H59" s="25" t="s">
        <v>498</v>
      </c>
    </row>
    <row r="60" spans="7:8">
      <c r="G60" s="25">
        <v>5235</v>
      </c>
      <c r="H60" s="25" t="s">
        <v>497</v>
      </c>
    </row>
    <row r="61" spans="7:8">
      <c r="G61" s="25">
        <v>5240</v>
      </c>
      <c r="H61" s="25" t="s">
        <v>496</v>
      </c>
    </row>
    <row r="62" spans="7:8">
      <c r="G62" s="25">
        <v>5245</v>
      </c>
      <c r="H62" s="25" t="s">
        <v>495</v>
      </c>
    </row>
    <row r="63" spans="7:8">
      <c r="H63" s="25" t="s">
        <v>494</v>
      </c>
    </row>
    <row r="64" spans="7:8">
      <c r="H64" s="25" t="s">
        <v>493</v>
      </c>
    </row>
    <row r="65" spans="7:8">
      <c r="H65" s="25" t="s">
        <v>485</v>
      </c>
    </row>
    <row r="66" spans="7:8">
      <c r="G66" s="25">
        <v>5255</v>
      </c>
      <c r="H66" s="25" t="s">
        <v>492</v>
      </c>
    </row>
    <row r="67" spans="7:8">
      <c r="G67" s="25">
        <v>5260</v>
      </c>
      <c r="H67" s="25" t="s">
        <v>491</v>
      </c>
    </row>
    <row r="68" spans="7:8">
      <c r="G68" s="25">
        <v>5265</v>
      </c>
      <c r="H68" s="25" t="s">
        <v>490</v>
      </c>
    </row>
    <row r="69" spans="7:8">
      <c r="G69" s="25">
        <v>5270</v>
      </c>
      <c r="H69" s="25" t="s">
        <v>489</v>
      </c>
    </row>
    <row r="70" spans="7:8">
      <c r="G70" s="25">
        <v>5275</v>
      </c>
      <c r="H70" s="25" t="s">
        <v>488</v>
      </c>
    </row>
    <row r="71" spans="7:8">
      <c r="G71" s="25">
        <v>5280</v>
      </c>
      <c r="H71" s="25" t="s">
        <v>487</v>
      </c>
    </row>
    <row r="72" spans="7:8">
      <c r="G72" s="25">
        <v>5285</v>
      </c>
      <c r="H72" s="25" t="s">
        <v>486</v>
      </c>
    </row>
    <row r="73" spans="7:8">
      <c r="H73" s="25" t="s">
        <v>485</v>
      </c>
    </row>
    <row r="74" spans="7:8">
      <c r="H74" s="25" t="s">
        <v>461</v>
      </c>
    </row>
    <row r="75" spans="7:8">
      <c r="H75" s="25" t="s">
        <v>481</v>
      </c>
    </row>
    <row r="76" spans="7:8">
      <c r="G76" s="25">
        <v>5300</v>
      </c>
      <c r="H76" s="25" t="s">
        <v>484</v>
      </c>
    </row>
    <row r="77" spans="7:8">
      <c r="G77" s="25">
        <v>5305</v>
      </c>
      <c r="H77" s="25" t="s">
        <v>483</v>
      </c>
    </row>
    <row r="78" spans="7:8">
      <c r="G78" s="25">
        <v>5310</v>
      </c>
      <c r="H78" s="25" t="s">
        <v>482</v>
      </c>
    </row>
    <row r="79" spans="7:8">
      <c r="H79" s="25" t="s">
        <v>481</v>
      </c>
    </row>
    <row r="80" spans="7:8">
      <c r="H80" s="25" t="s">
        <v>478</v>
      </c>
    </row>
    <row r="81" spans="7:8">
      <c r="G81" s="25">
        <v>5320</v>
      </c>
      <c r="H81" s="25" t="s">
        <v>480</v>
      </c>
    </row>
    <row r="82" spans="7:8">
      <c r="G82" s="25">
        <v>5325</v>
      </c>
      <c r="H82" s="25" t="s">
        <v>479</v>
      </c>
    </row>
    <row r="83" spans="7:8">
      <c r="H83" s="25" t="s">
        <v>478</v>
      </c>
    </row>
    <row r="84" spans="7:8">
      <c r="H84" s="25" t="s">
        <v>472</v>
      </c>
    </row>
    <row r="85" spans="7:8">
      <c r="G85" s="25">
        <v>5335</v>
      </c>
      <c r="H85" s="25" t="s">
        <v>477</v>
      </c>
    </row>
    <row r="86" spans="7:8">
      <c r="G86" s="25">
        <v>5340</v>
      </c>
      <c r="H86" s="25" t="s">
        <v>476</v>
      </c>
    </row>
    <row r="87" spans="7:8">
      <c r="G87" s="25">
        <v>5345</v>
      </c>
      <c r="H87" s="25" t="s">
        <v>475</v>
      </c>
    </row>
    <row r="88" spans="7:8">
      <c r="G88" s="25">
        <v>5350</v>
      </c>
      <c r="H88" s="25" t="s">
        <v>474</v>
      </c>
    </row>
    <row r="89" spans="7:8">
      <c r="G89" s="25">
        <v>5355</v>
      </c>
      <c r="H89" s="25" t="s">
        <v>473</v>
      </c>
    </row>
    <row r="90" spans="7:8">
      <c r="H90" s="25" t="s">
        <v>472</v>
      </c>
    </row>
    <row r="91" spans="7:8">
      <c r="H91" s="25" t="s">
        <v>467</v>
      </c>
    </row>
    <row r="92" spans="7:8">
      <c r="G92" s="25">
        <v>5365</v>
      </c>
      <c r="H92" s="25" t="s">
        <v>471</v>
      </c>
    </row>
    <row r="93" spans="7:8">
      <c r="G93" s="25">
        <v>5370</v>
      </c>
      <c r="H93" s="25" t="s">
        <v>470</v>
      </c>
    </row>
    <row r="94" spans="7:8">
      <c r="G94" s="25">
        <v>5375</v>
      </c>
      <c r="H94" s="25" t="s">
        <v>469</v>
      </c>
    </row>
    <row r="95" spans="7:8">
      <c r="G95" s="25">
        <v>5380</v>
      </c>
      <c r="H95" s="25" t="s">
        <v>468</v>
      </c>
    </row>
    <row r="96" spans="7:8">
      <c r="H96" s="25" t="s">
        <v>467</v>
      </c>
    </row>
    <row r="97" spans="7:8">
      <c r="H97" s="25" t="s">
        <v>464</v>
      </c>
    </row>
    <row r="98" spans="7:8">
      <c r="G98" s="25">
        <v>5390</v>
      </c>
      <c r="H98" s="25" t="s">
        <v>466</v>
      </c>
    </row>
    <row r="99" spans="7:8">
      <c r="G99" s="25">
        <v>5395</v>
      </c>
      <c r="H99" s="25" t="s">
        <v>465</v>
      </c>
    </row>
    <row r="100" spans="7:8">
      <c r="H100" s="25" t="s">
        <v>464</v>
      </c>
    </row>
    <row r="101" spans="7:8">
      <c r="H101" s="25" t="s">
        <v>462</v>
      </c>
    </row>
    <row r="102" spans="7:8">
      <c r="G102" s="25">
        <v>5405</v>
      </c>
      <c r="H102" s="25" t="s">
        <v>463</v>
      </c>
    </row>
    <row r="103" spans="7:8">
      <c r="H103" s="25" t="s">
        <v>462</v>
      </c>
    </row>
    <row r="104" spans="7:8">
      <c r="H104" s="25" t="s">
        <v>461</v>
      </c>
    </row>
    <row r="105" spans="7:8">
      <c r="H105" s="25" t="s">
        <v>460</v>
      </c>
    </row>
    <row r="106" spans="7:8">
      <c r="H106" s="25" t="s">
        <v>459</v>
      </c>
    </row>
    <row r="107" spans="7:8">
      <c r="H107" s="25" t="s">
        <v>88</v>
      </c>
    </row>
    <row r="108" spans="7:8">
      <c r="H108" s="25" t="s">
        <v>89</v>
      </c>
    </row>
    <row r="109" spans="7:8">
      <c r="H109" s="25" t="s">
        <v>294</v>
      </c>
    </row>
    <row r="110" spans="7:8">
      <c r="H110" s="25" t="s">
        <v>454</v>
      </c>
    </row>
    <row r="111" spans="7:8">
      <c r="G111" s="25">
        <v>5430</v>
      </c>
      <c r="H111" s="25" t="s">
        <v>458</v>
      </c>
    </row>
    <row r="112" spans="7:8">
      <c r="G112" s="25">
        <v>5435</v>
      </c>
      <c r="H112" s="25" t="s">
        <v>457</v>
      </c>
    </row>
    <row r="113" spans="7:8">
      <c r="G113" s="25">
        <v>5440</v>
      </c>
      <c r="H113" s="25" t="s">
        <v>456</v>
      </c>
    </row>
    <row r="114" spans="7:8">
      <c r="G114" s="25">
        <v>5445</v>
      </c>
      <c r="H114" s="25" t="s">
        <v>455</v>
      </c>
    </row>
    <row r="115" spans="7:8">
      <c r="H115" s="25" t="s">
        <v>454</v>
      </c>
    </row>
    <row r="116" spans="7:8">
      <c r="H116" s="25" t="s">
        <v>451</v>
      </c>
    </row>
    <row r="117" spans="7:8">
      <c r="G117" s="25">
        <v>5455</v>
      </c>
      <c r="H117" s="25" t="s">
        <v>453</v>
      </c>
    </row>
    <row r="118" spans="7:8">
      <c r="G118" s="25">
        <v>5460</v>
      </c>
      <c r="H118" s="25" t="s">
        <v>452</v>
      </c>
    </row>
    <row r="119" spans="7:8">
      <c r="H119" s="25" t="s">
        <v>451</v>
      </c>
    </row>
    <row r="120" spans="7:8">
      <c r="H120" s="25" t="s">
        <v>446</v>
      </c>
    </row>
    <row r="121" spans="7:8">
      <c r="G121" s="25">
        <v>5465</v>
      </c>
      <c r="H121" s="25" t="s">
        <v>450</v>
      </c>
    </row>
    <row r="122" spans="7:8">
      <c r="G122" s="25">
        <v>5465</v>
      </c>
      <c r="H122" s="25" t="s">
        <v>449</v>
      </c>
    </row>
    <row r="123" spans="7:8">
      <c r="G123" s="25">
        <v>5465</v>
      </c>
      <c r="H123" s="25" t="s">
        <v>448</v>
      </c>
    </row>
    <row r="124" spans="7:8">
      <c r="G124" s="25">
        <v>5465</v>
      </c>
      <c r="H124" s="25" t="s">
        <v>447</v>
      </c>
    </row>
    <row r="125" spans="7:8">
      <c r="H125" s="25" t="s">
        <v>446</v>
      </c>
    </row>
    <row r="126" spans="7:8">
      <c r="H126" s="25" t="s">
        <v>440</v>
      </c>
    </row>
    <row r="127" spans="7:8">
      <c r="G127" s="25">
        <v>5470</v>
      </c>
      <c r="H127" s="25" t="s">
        <v>445</v>
      </c>
    </row>
    <row r="128" spans="7:8">
      <c r="G128" s="25">
        <v>5470</v>
      </c>
      <c r="H128" s="25" t="s">
        <v>444</v>
      </c>
    </row>
    <row r="129" spans="1:17">
      <c r="G129" s="25">
        <v>5470</v>
      </c>
      <c r="H129" s="25" t="s">
        <v>443</v>
      </c>
    </row>
    <row r="130" spans="1:17">
      <c r="G130" s="25">
        <v>5470</v>
      </c>
      <c r="H130" s="25" t="s">
        <v>442</v>
      </c>
    </row>
    <row r="131" spans="1:17">
      <c r="G131" s="25">
        <v>5470</v>
      </c>
      <c r="H131" s="25" t="s">
        <v>441</v>
      </c>
    </row>
    <row r="132" spans="1:17">
      <c r="G132" s="25">
        <v>5470</v>
      </c>
      <c r="H132" s="25" t="s">
        <v>441</v>
      </c>
    </row>
    <row r="133" spans="1:17">
      <c r="H133" s="25" t="s">
        <v>440</v>
      </c>
    </row>
    <row r="134" spans="1:17">
      <c r="G134" s="25">
        <v>5471</v>
      </c>
      <c r="H134" s="25" t="s">
        <v>439</v>
      </c>
    </row>
    <row r="135" spans="1:17">
      <c r="H135" s="25" t="s">
        <v>435</v>
      </c>
    </row>
    <row r="136" spans="1:17">
      <c r="G136" s="25">
        <v>5480</v>
      </c>
      <c r="H136" s="25" t="s">
        <v>438</v>
      </c>
    </row>
    <row r="137" spans="1:17">
      <c r="G137" s="25">
        <v>5485</v>
      </c>
      <c r="H137" s="25" t="s">
        <v>437</v>
      </c>
    </row>
    <row r="138" spans="1:17">
      <c r="G138" s="25">
        <v>5490</v>
      </c>
      <c r="H138" s="25" t="s">
        <v>436</v>
      </c>
    </row>
    <row r="139" spans="1:17">
      <c r="H139" s="25" t="s">
        <v>435</v>
      </c>
    </row>
    <row r="140" spans="1:17">
      <c r="G140" s="25">
        <v>5495</v>
      </c>
      <c r="H140" s="25" t="s">
        <v>434</v>
      </c>
      <c r="N140" s="25">
        <v>71</v>
      </c>
      <c r="Q140" s="25">
        <v>-100</v>
      </c>
    </row>
    <row r="141" spans="1:17">
      <c r="H141" s="25" t="s">
        <v>430</v>
      </c>
    </row>
    <row r="142" spans="1:17">
      <c r="A142" s="25">
        <v>1370.77</v>
      </c>
      <c r="D142" s="25">
        <v>1776.62</v>
      </c>
      <c r="G142" s="25">
        <v>5505</v>
      </c>
      <c r="H142" s="25" t="s">
        <v>433</v>
      </c>
      <c r="K142" s="25">
        <v>22470.07</v>
      </c>
      <c r="N142" s="25">
        <v>22712.880000000001</v>
      </c>
      <c r="Q142" s="25">
        <v>-1.07</v>
      </c>
    </row>
    <row r="143" spans="1:17">
      <c r="G143" s="25">
        <v>5510</v>
      </c>
      <c r="H143" s="25" t="s">
        <v>432</v>
      </c>
    </row>
    <row r="144" spans="1:17">
      <c r="G144" s="25">
        <v>5515</v>
      </c>
      <c r="H144" s="25" t="s">
        <v>431</v>
      </c>
    </row>
    <row r="145" spans="1:17">
      <c r="A145" s="25">
        <v>1370.77</v>
      </c>
      <c r="D145" s="25">
        <v>1776.62</v>
      </c>
      <c r="H145" s="25" t="s">
        <v>430</v>
      </c>
      <c r="K145" s="25">
        <v>22470.07</v>
      </c>
      <c r="N145" s="25">
        <v>22712.880000000001</v>
      </c>
      <c r="Q145" s="25">
        <v>-1.07</v>
      </c>
    </row>
    <row r="146" spans="1:17">
      <c r="H146" s="25" t="s">
        <v>424</v>
      </c>
    </row>
    <row r="147" spans="1:17">
      <c r="A147" s="25">
        <v>4508.3100000000004</v>
      </c>
      <c r="D147" s="25">
        <v>2355.79</v>
      </c>
      <c r="G147" s="25">
        <v>5525</v>
      </c>
      <c r="H147" s="25" t="s">
        <v>429</v>
      </c>
      <c r="K147" s="25">
        <v>26783.88</v>
      </c>
      <c r="N147" s="25">
        <v>20931.23</v>
      </c>
      <c r="Q147" s="25">
        <v>27.96</v>
      </c>
    </row>
    <row r="148" spans="1:17">
      <c r="G148" s="25">
        <v>5530</v>
      </c>
      <c r="H148" s="25" t="s">
        <v>428</v>
      </c>
      <c r="N148" s="25">
        <v>5644</v>
      </c>
      <c r="Q148" s="25">
        <v>-100</v>
      </c>
    </row>
    <row r="149" spans="1:17">
      <c r="A149" s="25">
        <v>4380.93</v>
      </c>
      <c r="D149" s="25">
        <v>4503.04</v>
      </c>
      <c r="G149" s="25">
        <v>5535</v>
      </c>
      <c r="H149" s="25" t="s">
        <v>427</v>
      </c>
      <c r="K149" s="25">
        <v>47580.32</v>
      </c>
      <c r="N149" s="25">
        <v>78336.460000000006</v>
      </c>
      <c r="Q149" s="25">
        <v>-39.26</v>
      </c>
    </row>
    <row r="150" spans="1:17">
      <c r="A150" s="25">
        <v>51501.98</v>
      </c>
      <c r="D150" s="25">
        <v>62120.88</v>
      </c>
      <c r="G150" s="25">
        <v>5540</v>
      </c>
      <c r="H150" s="25" t="s">
        <v>426</v>
      </c>
      <c r="K150" s="25">
        <v>736260.46</v>
      </c>
      <c r="N150" s="25">
        <v>706557.74</v>
      </c>
      <c r="Q150" s="25">
        <v>4.2</v>
      </c>
    </row>
    <row r="151" spans="1:17">
      <c r="G151" s="25">
        <v>5545</v>
      </c>
      <c r="H151" s="25" t="s">
        <v>425</v>
      </c>
      <c r="N151" s="25">
        <v>7399.55</v>
      </c>
      <c r="Q151" s="25">
        <v>-100</v>
      </c>
    </row>
    <row r="152" spans="1:17">
      <c r="A152" s="25">
        <v>60391.22</v>
      </c>
      <c r="D152" s="25">
        <v>68979.710000000006</v>
      </c>
      <c r="H152" s="25" t="s">
        <v>424</v>
      </c>
      <c r="K152" s="25">
        <v>810624.66</v>
      </c>
      <c r="N152" s="25">
        <v>818868.98</v>
      </c>
      <c r="Q152" s="25">
        <v>-1.01</v>
      </c>
    </row>
    <row r="153" spans="1:17">
      <c r="H153" s="25" t="s">
        <v>418</v>
      </c>
    </row>
    <row r="154" spans="1:17">
      <c r="A154" s="25">
        <v>205588.59</v>
      </c>
      <c r="D154" s="25">
        <v>170098</v>
      </c>
      <c r="G154" s="25">
        <v>5625</v>
      </c>
      <c r="H154" s="25" t="s">
        <v>423</v>
      </c>
      <c r="K154" s="25">
        <v>785022.15</v>
      </c>
      <c r="N154" s="25">
        <v>1173976.8400000001</v>
      </c>
      <c r="Q154" s="25">
        <v>-33.130000000000003</v>
      </c>
    </row>
    <row r="155" spans="1:17">
      <c r="A155" s="25">
        <v>50474.3</v>
      </c>
      <c r="D155" s="25">
        <v>39735.35</v>
      </c>
      <c r="G155" s="25">
        <v>5630</v>
      </c>
      <c r="H155" s="25" t="s">
        <v>422</v>
      </c>
      <c r="K155" s="25">
        <v>573961.37</v>
      </c>
      <c r="N155" s="25">
        <v>492352.74</v>
      </c>
      <c r="Q155" s="25">
        <v>16.579999999999998</v>
      </c>
    </row>
    <row r="156" spans="1:17">
      <c r="A156" s="25">
        <v>15557.47</v>
      </c>
      <c r="D156" s="25">
        <v>17981.02</v>
      </c>
      <c r="G156" s="25">
        <v>5635</v>
      </c>
      <c r="H156" s="25" t="s">
        <v>421</v>
      </c>
      <c r="K156" s="25">
        <v>131369.94</v>
      </c>
      <c r="N156" s="25">
        <v>153769.9</v>
      </c>
      <c r="Q156" s="25">
        <v>-14.57</v>
      </c>
    </row>
    <row r="157" spans="1:17">
      <c r="G157" s="25">
        <v>5640</v>
      </c>
      <c r="H157" s="25" t="s">
        <v>10</v>
      </c>
    </row>
    <row r="158" spans="1:17">
      <c r="A158" s="25">
        <v>-71024.800000000003</v>
      </c>
      <c r="D158" s="25">
        <v>-80669.45</v>
      </c>
      <c r="G158" s="25">
        <v>5645</v>
      </c>
      <c r="H158" s="25" t="s">
        <v>11</v>
      </c>
      <c r="K158" s="25">
        <v>-864246.86</v>
      </c>
      <c r="N158" s="25">
        <v>-938472.81</v>
      </c>
      <c r="Q158" s="25">
        <v>-7.91</v>
      </c>
    </row>
    <row r="159" spans="1:17">
      <c r="A159" s="25">
        <v>398.25</v>
      </c>
      <c r="D159" s="25">
        <v>438</v>
      </c>
      <c r="G159" s="25">
        <v>5650</v>
      </c>
      <c r="H159" s="25" t="s">
        <v>12</v>
      </c>
      <c r="K159" s="25">
        <v>15294.42</v>
      </c>
      <c r="N159" s="25">
        <v>24513.58</v>
      </c>
      <c r="Q159" s="25">
        <v>-37.61</v>
      </c>
    </row>
    <row r="160" spans="1:17">
      <c r="A160" s="25">
        <v>250323.54</v>
      </c>
      <c r="D160" s="25">
        <v>242924.15</v>
      </c>
      <c r="G160" s="25">
        <v>5655</v>
      </c>
      <c r="H160" s="25" t="s">
        <v>420</v>
      </c>
      <c r="K160" s="25">
        <v>3233625.57</v>
      </c>
      <c r="N160" s="25">
        <v>3160786.85</v>
      </c>
      <c r="Q160" s="25">
        <v>2.2999999999999998</v>
      </c>
    </row>
    <row r="161" spans="1:17">
      <c r="A161" s="25">
        <v>672.74</v>
      </c>
      <c r="D161" s="25">
        <v>991.92</v>
      </c>
      <c r="G161" s="25">
        <v>5660</v>
      </c>
      <c r="H161" s="25" t="s">
        <v>15</v>
      </c>
      <c r="K161" s="25">
        <v>28222.79</v>
      </c>
      <c r="N161" s="25">
        <v>49675.14</v>
      </c>
      <c r="Q161" s="25">
        <v>-43.19</v>
      </c>
    </row>
    <row r="162" spans="1:17">
      <c r="A162" s="25">
        <v>19034.3</v>
      </c>
      <c r="D162" s="25">
        <v>17993.68</v>
      </c>
      <c r="G162" s="25">
        <v>5665</v>
      </c>
      <c r="H162" s="25" t="s">
        <v>419</v>
      </c>
      <c r="K162" s="25">
        <v>270764.74</v>
      </c>
      <c r="N162" s="25">
        <v>247330.59</v>
      </c>
      <c r="Q162" s="25">
        <v>9.4700000000000006</v>
      </c>
    </row>
    <row r="163" spans="1:17">
      <c r="D163" s="25">
        <v>11496.32</v>
      </c>
      <c r="G163" s="25">
        <v>5670</v>
      </c>
      <c r="H163" s="25" t="s">
        <v>16</v>
      </c>
      <c r="K163" s="25">
        <v>187547.14</v>
      </c>
      <c r="N163" s="25">
        <v>158686.74</v>
      </c>
      <c r="Q163" s="25">
        <v>18.190000000000001</v>
      </c>
    </row>
    <row r="164" spans="1:17">
      <c r="A164" s="25">
        <v>-1969.98</v>
      </c>
      <c r="D164" s="25">
        <v>-1963</v>
      </c>
      <c r="G164" s="25">
        <v>5675</v>
      </c>
      <c r="H164" s="25" t="s">
        <v>17</v>
      </c>
      <c r="K164" s="25">
        <v>-22819.02</v>
      </c>
      <c r="N164" s="25">
        <v>-25662.240000000002</v>
      </c>
      <c r="Q164" s="25">
        <v>-11.08</v>
      </c>
    </row>
    <row r="165" spans="1:17">
      <c r="A165" s="25">
        <v>-1261.8599999999999</v>
      </c>
      <c r="D165" s="25">
        <v>-210.22</v>
      </c>
      <c r="G165" s="25">
        <v>5680</v>
      </c>
      <c r="H165" s="25" t="s">
        <v>18</v>
      </c>
      <c r="K165" s="25">
        <v>-14443.13</v>
      </c>
      <c r="N165" s="25">
        <v>-2738.59</v>
      </c>
      <c r="Q165" s="25">
        <v>427.39</v>
      </c>
    </row>
    <row r="166" spans="1:17">
      <c r="G166" s="25">
        <v>5685</v>
      </c>
      <c r="H166" s="25" t="s">
        <v>19</v>
      </c>
    </row>
    <row r="167" spans="1:17">
      <c r="D167" s="25">
        <v>5373.1</v>
      </c>
      <c r="G167" s="25">
        <v>5690</v>
      </c>
      <c r="H167" s="25" t="s">
        <v>20</v>
      </c>
      <c r="K167" s="25">
        <v>8797.18</v>
      </c>
      <c r="N167" s="25">
        <v>34014.17</v>
      </c>
      <c r="Q167" s="25">
        <v>-74.14</v>
      </c>
    </row>
    <row r="168" spans="1:17">
      <c r="A168" s="25">
        <v>467792.55</v>
      </c>
      <c r="D168" s="25">
        <v>424188.87</v>
      </c>
      <c r="H168" s="25" t="s">
        <v>418</v>
      </c>
      <c r="K168" s="25">
        <v>4333096.29</v>
      </c>
      <c r="N168" s="25">
        <v>4528232.91</v>
      </c>
      <c r="Q168" s="25">
        <v>-4.3099999999999996</v>
      </c>
    </row>
    <row r="169" spans="1:17">
      <c r="H169" s="25" t="s">
        <v>413</v>
      </c>
    </row>
    <row r="170" spans="1:17">
      <c r="G170" s="25">
        <v>5700</v>
      </c>
      <c r="H170" s="25" t="s">
        <v>417</v>
      </c>
    </row>
    <row r="171" spans="1:17">
      <c r="G171" s="25">
        <v>5705</v>
      </c>
      <c r="H171" s="25" t="s">
        <v>416</v>
      </c>
    </row>
    <row r="172" spans="1:17">
      <c r="G172" s="25">
        <v>5710</v>
      </c>
      <c r="H172" s="25" t="s">
        <v>415</v>
      </c>
    </row>
    <row r="173" spans="1:17">
      <c r="A173" s="25">
        <v>202730.06</v>
      </c>
      <c r="D173" s="25">
        <v>215516.55</v>
      </c>
      <c r="G173" s="25">
        <v>5715</v>
      </c>
      <c r="H173" s="25" t="s">
        <v>414</v>
      </c>
      <c r="K173" s="25">
        <v>2265056.35</v>
      </c>
      <c r="N173" s="25">
        <v>2274956.19</v>
      </c>
      <c r="Q173" s="25">
        <v>-0.44</v>
      </c>
    </row>
    <row r="174" spans="1:17">
      <c r="A174" s="25">
        <v>202730.06</v>
      </c>
      <c r="D174" s="25">
        <v>215516.55</v>
      </c>
      <c r="H174" s="25" t="s">
        <v>413</v>
      </c>
      <c r="K174" s="25">
        <v>2265056.35</v>
      </c>
      <c r="N174" s="25">
        <v>2274956.19</v>
      </c>
      <c r="Q174" s="25">
        <v>-0.44</v>
      </c>
    </row>
    <row r="175" spans="1:17">
      <c r="H175" s="25" t="s">
        <v>406</v>
      </c>
    </row>
    <row r="176" spans="1:17">
      <c r="A176" s="25">
        <v>114785.57</v>
      </c>
      <c r="D176" s="25">
        <v>112476.85</v>
      </c>
      <c r="G176" s="25">
        <v>5735</v>
      </c>
      <c r="H176" s="25" t="s">
        <v>412</v>
      </c>
      <c r="K176" s="25">
        <v>1412373.17</v>
      </c>
      <c r="N176" s="25">
        <v>1389050.36</v>
      </c>
      <c r="Q176" s="25">
        <v>1.68</v>
      </c>
    </row>
    <row r="177" spans="1:17">
      <c r="A177" s="25">
        <v>4761.3</v>
      </c>
      <c r="D177" s="25">
        <v>2007.72</v>
      </c>
      <c r="G177" s="25">
        <v>5740</v>
      </c>
      <c r="H177" s="25" t="s">
        <v>411</v>
      </c>
      <c r="K177" s="25">
        <v>30100.47</v>
      </c>
      <c r="N177" s="25">
        <v>42027.97</v>
      </c>
      <c r="Q177" s="25">
        <v>-28.38</v>
      </c>
    </row>
    <row r="178" spans="1:17">
      <c r="G178" s="25">
        <v>5745</v>
      </c>
      <c r="H178" s="25" t="s">
        <v>410</v>
      </c>
      <c r="N178" s="25">
        <v>196.55</v>
      </c>
      <c r="Q178" s="25">
        <v>-100</v>
      </c>
    </row>
    <row r="179" spans="1:17">
      <c r="A179" s="25">
        <v>10713.41</v>
      </c>
      <c r="D179" s="25">
        <v>10470</v>
      </c>
      <c r="G179" s="25">
        <v>5750</v>
      </c>
      <c r="H179" s="25" t="s">
        <v>409</v>
      </c>
      <c r="K179" s="25">
        <v>136710.1</v>
      </c>
      <c r="N179" s="25">
        <v>227823.33</v>
      </c>
      <c r="Q179" s="25">
        <v>-39.99</v>
      </c>
    </row>
    <row r="180" spans="1:17">
      <c r="G180" s="25">
        <v>5755</v>
      </c>
      <c r="H180" s="25" t="s">
        <v>408</v>
      </c>
    </row>
    <row r="181" spans="1:17">
      <c r="G181" s="25">
        <v>5760</v>
      </c>
      <c r="H181" s="25" t="s">
        <v>407</v>
      </c>
    </row>
    <row r="182" spans="1:17">
      <c r="A182" s="25">
        <v>130260.28</v>
      </c>
      <c r="D182" s="25">
        <v>124954.57</v>
      </c>
      <c r="H182" s="25" t="s">
        <v>406</v>
      </c>
      <c r="K182" s="25">
        <v>1579183.74</v>
      </c>
      <c r="N182" s="25">
        <v>1659098.21</v>
      </c>
      <c r="Q182" s="25">
        <v>-4.82</v>
      </c>
    </row>
    <row r="183" spans="1:17">
      <c r="H183" s="25" t="s">
        <v>396</v>
      </c>
    </row>
    <row r="184" spans="1:17">
      <c r="G184" s="25">
        <v>5785</v>
      </c>
      <c r="H184" s="25" t="s">
        <v>405</v>
      </c>
      <c r="K184" s="25">
        <v>2550</v>
      </c>
      <c r="N184" s="25">
        <v>7945</v>
      </c>
      <c r="Q184" s="25">
        <v>-67.900000000000006</v>
      </c>
    </row>
    <row r="185" spans="1:17">
      <c r="A185" s="25">
        <v>7029.05</v>
      </c>
      <c r="D185" s="25">
        <v>7647.7</v>
      </c>
      <c r="G185" s="25">
        <v>5790</v>
      </c>
      <c r="H185" s="25" t="s">
        <v>404</v>
      </c>
      <c r="K185" s="25">
        <v>87982.04</v>
      </c>
      <c r="N185" s="25">
        <v>86671.41</v>
      </c>
      <c r="Q185" s="25">
        <v>1.51</v>
      </c>
    </row>
    <row r="186" spans="1:17">
      <c r="A186" s="25">
        <v>1000</v>
      </c>
      <c r="G186" s="25">
        <v>5795</v>
      </c>
      <c r="H186" s="25" t="s">
        <v>403</v>
      </c>
      <c r="K186" s="25">
        <v>8300</v>
      </c>
    </row>
    <row r="187" spans="1:17">
      <c r="G187" s="25">
        <v>5800</v>
      </c>
      <c r="H187" s="25" t="s">
        <v>402</v>
      </c>
    </row>
    <row r="188" spans="1:17">
      <c r="A188" s="25">
        <v>157</v>
      </c>
      <c r="D188" s="25">
        <v>75</v>
      </c>
      <c r="G188" s="25">
        <v>5805</v>
      </c>
      <c r="H188" s="25" t="s">
        <v>401</v>
      </c>
      <c r="K188" s="25">
        <v>328.5</v>
      </c>
      <c r="N188" s="25">
        <v>260.5</v>
      </c>
      <c r="Q188" s="25">
        <v>26.1</v>
      </c>
    </row>
    <row r="189" spans="1:17">
      <c r="A189" s="25">
        <v>70</v>
      </c>
      <c r="D189" s="25">
        <v>515</v>
      </c>
      <c r="G189" s="25">
        <v>5810</v>
      </c>
      <c r="H189" s="25" t="s">
        <v>400</v>
      </c>
      <c r="K189" s="25">
        <v>4820.72</v>
      </c>
      <c r="N189" s="25">
        <v>7774.28</v>
      </c>
      <c r="Q189" s="25">
        <v>-37.99</v>
      </c>
    </row>
    <row r="190" spans="1:17">
      <c r="G190" s="25">
        <v>5815</v>
      </c>
      <c r="H190" s="25" t="s">
        <v>399</v>
      </c>
      <c r="K190" s="25">
        <v>116.02</v>
      </c>
      <c r="N190" s="25">
        <v>100</v>
      </c>
      <c r="Q190" s="25">
        <v>16.02</v>
      </c>
    </row>
    <row r="191" spans="1:17">
      <c r="A191" s="25">
        <v>398</v>
      </c>
      <c r="D191" s="25">
        <v>58</v>
      </c>
      <c r="G191" s="25">
        <v>5820</v>
      </c>
      <c r="H191" s="25" t="s">
        <v>398</v>
      </c>
      <c r="K191" s="25">
        <v>27574.95</v>
      </c>
      <c r="N191" s="25">
        <v>17937.16</v>
      </c>
      <c r="Q191" s="25">
        <v>53.73</v>
      </c>
    </row>
    <row r="192" spans="1:17">
      <c r="A192" s="25">
        <v>1170.96</v>
      </c>
      <c r="D192" s="25">
        <v>437.44</v>
      </c>
      <c r="G192" s="25">
        <v>5825</v>
      </c>
      <c r="H192" s="25" t="s">
        <v>397</v>
      </c>
      <c r="K192" s="25">
        <v>7608.18</v>
      </c>
      <c r="N192" s="25">
        <v>3310.67</v>
      </c>
      <c r="Q192" s="25">
        <v>129.81</v>
      </c>
    </row>
    <row r="193" spans="1:17">
      <c r="A193" s="25">
        <v>9825.01</v>
      </c>
      <c r="D193" s="25">
        <v>8733.14</v>
      </c>
      <c r="H193" s="25" t="s">
        <v>396</v>
      </c>
      <c r="K193" s="25">
        <v>139280.41</v>
      </c>
      <c r="N193" s="25">
        <v>123999.02</v>
      </c>
      <c r="Q193" s="25">
        <v>12.32</v>
      </c>
    </row>
    <row r="194" spans="1:17">
      <c r="H194" s="25" t="s">
        <v>385</v>
      </c>
    </row>
    <row r="195" spans="1:17">
      <c r="D195" s="25">
        <v>2100.9499999999998</v>
      </c>
      <c r="G195" s="25">
        <v>5855</v>
      </c>
      <c r="H195" s="25" t="s">
        <v>395</v>
      </c>
      <c r="K195" s="25">
        <v>31531.5</v>
      </c>
      <c r="N195" s="25">
        <v>21095.919999999998</v>
      </c>
      <c r="Q195" s="25">
        <v>49.47</v>
      </c>
    </row>
    <row r="196" spans="1:17">
      <c r="A196" s="25">
        <v>508.91</v>
      </c>
      <c r="D196" s="25">
        <v>708.13</v>
      </c>
      <c r="G196" s="25">
        <v>5860</v>
      </c>
      <c r="H196" s="25" t="s">
        <v>394</v>
      </c>
      <c r="K196" s="25">
        <v>3579.02</v>
      </c>
      <c r="N196" s="25">
        <v>4360.57</v>
      </c>
      <c r="Q196" s="25">
        <v>-17.920000000000002</v>
      </c>
    </row>
    <row r="197" spans="1:17">
      <c r="G197" s="25">
        <v>5865</v>
      </c>
      <c r="H197" s="25" t="s">
        <v>393</v>
      </c>
      <c r="K197" s="25">
        <v>3291.56</v>
      </c>
      <c r="N197" s="25">
        <v>480.12</v>
      </c>
      <c r="Q197" s="25">
        <v>585.57000000000005</v>
      </c>
    </row>
    <row r="198" spans="1:17">
      <c r="D198" s="25">
        <v>29.99</v>
      </c>
      <c r="G198" s="25">
        <v>5870</v>
      </c>
      <c r="H198" s="25" t="s">
        <v>392</v>
      </c>
      <c r="K198" s="25">
        <v>3629.88</v>
      </c>
      <c r="N198" s="25">
        <v>3995.89</v>
      </c>
      <c r="Q198" s="25">
        <v>-9.16</v>
      </c>
    </row>
    <row r="199" spans="1:17">
      <c r="A199" s="25">
        <v>342.79</v>
      </c>
      <c r="D199" s="25">
        <v>278.95</v>
      </c>
      <c r="G199" s="25">
        <v>5875</v>
      </c>
      <c r="H199" s="25" t="s">
        <v>391</v>
      </c>
      <c r="K199" s="25">
        <v>3840.1</v>
      </c>
      <c r="N199" s="25">
        <v>2738.27</v>
      </c>
      <c r="Q199" s="25">
        <v>40.24</v>
      </c>
    </row>
    <row r="200" spans="1:17">
      <c r="A200" s="25">
        <v>2235.4299999999998</v>
      </c>
      <c r="D200" s="25">
        <v>1805.14</v>
      </c>
      <c r="G200" s="25">
        <v>5880</v>
      </c>
      <c r="H200" s="25" t="s">
        <v>390</v>
      </c>
      <c r="K200" s="25">
        <v>19864.16</v>
      </c>
      <c r="N200" s="25">
        <v>19481.03</v>
      </c>
      <c r="Q200" s="25">
        <v>1.97</v>
      </c>
    </row>
    <row r="201" spans="1:17">
      <c r="A201" s="25">
        <v>123.05</v>
      </c>
      <c r="G201" s="25">
        <v>5885</v>
      </c>
      <c r="H201" s="25" t="s">
        <v>389</v>
      </c>
      <c r="K201" s="25">
        <v>6282.8</v>
      </c>
      <c r="N201" s="25">
        <v>3122.88</v>
      </c>
      <c r="Q201" s="25">
        <v>101.19</v>
      </c>
    </row>
    <row r="202" spans="1:17">
      <c r="G202" s="25">
        <v>5890</v>
      </c>
      <c r="H202" s="25" t="s">
        <v>388</v>
      </c>
      <c r="K202" s="25">
        <v>5148.4399999999996</v>
      </c>
      <c r="N202" s="25">
        <v>23637.25</v>
      </c>
      <c r="Q202" s="25">
        <v>-78.22</v>
      </c>
    </row>
    <row r="203" spans="1:17">
      <c r="A203" s="25">
        <v>810.27</v>
      </c>
      <c r="D203" s="25">
        <v>3787.38</v>
      </c>
      <c r="G203" s="25">
        <v>5895</v>
      </c>
      <c r="H203" s="25" t="s">
        <v>387</v>
      </c>
      <c r="K203" s="25">
        <v>38461.49</v>
      </c>
      <c r="N203" s="25">
        <v>38677.03</v>
      </c>
      <c r="Q203" s="25">
        <v>-0.56000000000000005</v>
      </c>
    </row>
    <row r="204" spans="1:17">
      <c r="A204" s="25">
        <v>6227.13</v>
      </c>
      <c r="D204" s="25">
        <v>498.5</v>
      </c>
      <c r="G204" s="25">
        <v>5900</v>
      </c>
      <c r="H204" s="25" t="s">
        <v>386</v>
      </c>
      <c r="K204" s="25">
        <v>35803.5</v>
      </c>
      <c r="N204" s="25">
        <v>21626.9</v>
      </c>
      <c r="Q204" s="25">
        <v>65.55</v>
      </c>
    </row>
    <row r="205" spans="1:17">
      <c r="A205" s="25">
        <v>10247.58</v>
      </c>
      <c r="D205" s="25">
        <v>9209.0400000000009</v>
      </c>
      <c r="H205" s="25" t="s">
        <v>385</v>
      </c>
      <c r="K205" s="25">
        <v>151432.45000000001</v>
      </c>
      <c r="N205" s="25">
        <v>139215.85999999999</v>
      </c>
      <c r="Q205" s="25">
        <v>8.7799999999999994</v>
      </c>
    </row>
    <row r="206" spans="1:17">
      <c r="H206" s="25" t="s">
        <v>372</v>
      </c>
    </row>
    <row r="207" spans="1:17">
      <c r="A207" s="25">
        <v>1727.92</v>
      </c>
      <c r="D207" s="25">
        <v>1566.12</v>
      </c>
      <c r="G207" s="25">
        <v>5930</v>
      </c>
      <c r="H207" s="25" t="s">
        <v>384</v>
      </c>
      <c r="K207" s="25">
        <v>21517.17</v>
      </c>
      <c r="N207" s="25">
        <v>21403.95</v>
      </c>
      <c r="Q207" s="25">
        <v>0.53</v>
      </c>
    </row>
    <row r="208" spans="1:17">
      <c r="A208" s="25">
        <v>613.82000000000005</v>
      </c>
      <c r="D208" s="25">
        <v>661.75</v>
      </c>
      <c r="G208" s="25">
        <v>5935</v>
      </c>
      <c r="H208" s="25" t="s">
        <v>383</v>
      </c>
      <c r="K208" s="25">
        <v>3532.16</v>
      </c>
      <c r="N208" s="25">
        <v>7150.51</v>
      </c>
      <c r="Q208" s="25">
        <v>-50.6</v>
      </c>
    </row>
    <row r="209" spans="1:17">
      <c r="G209" s="25">
        <v>5940</v>
      </c>
      <c r="H209" s="25" t="s">
        <v>382</v>
      </c>
      <c r="K209" s="25">
        <v>1183.28</v>
      </c>
      <c r="N209" s="25">
        <v>855.96</v>
      </c>
      <c r="Q209" s="25">
        <v>38.24</v>
      </c>
    </row>
    <row r="210" spans="1:17">
      <c r="A210" s="25">
        <v>123658.91</v>
      </c>
      <c r="D210" s="25">
        <v>105020.15</v>
      </c>
      <c r="G210" s="25">
        <v>5945</v>
      </c>
      <c r="H210" s="25" t="s">
        <v>381</v>
      </c>
      <c r="K210" s="25">
        <v>1190551.03</v>
      </c>
      <c r="N210" s="25">
        <v>1262736.6399999999</v>
      </c>
      <c r="Q210" s="25">
        <v>-5.72</v>
      </c>
    </row>
    <row r="211" spans="1:17">
      <c r="G211" s="25">
        <v>5950</v>
      </c>
      <c r="H211" s="25" t="s">
        <v>380</v>
      </c>
      <c r="K211" s="25">
        <v>6419.02</v>
      </c>
      <c r="N211" s="25">
        <v>6365.01</v>
      </c>
      <c r="Q211" s="25">
        <v>0.85</v>
      </c>
    </row>
    <row r="212" spans="1:17">
      <c r="A212" s="25">
        <v>1784</v>
      </c>
      <c r="G212" s="25">
        <v>5955</v>
      </c>
      <c r="H212" s="25" t="s">
        <v>379</v>
      </c>
      <c r="K212" s="25">
        <v>14497</v>
      </c>
      <c r="N212" s="25">
        <v>10065</v>
      </c>
      <c r="Q212" s="25">
        <v>44.03</v>
      </c>
    </row>
    <row r="213" spans="1:17">
      <c r="G213" s="25">
        <v>5960</v>
      </c>
      <c r="H213" s="25" t="s">
        <v>378</v>
      </c>
      <c r="K213" s="25">
        <v>5480.62</v>
      </c>
      <c r="N213" s="25">
        <v>6144.16</v>
      </c>
      <c r="Q213" s="25">
        <v>-10.8</v>
      </c>
    </row>
    <row r="214" spans="1:17">
      <c r="A214" s="25">
        <v>4056.18</v>
      </c>
      <c r="D214" s="25">
        <v>326.13</v>
      </c>
      <c r="G214" s="25">
        <v>5965</v>
      </c>
      <c r="H214" s="25" t="s">
        <v>377</v>
      </c>
      <c r="K214" s="25">
        <v>31168.49</v>
      </c>
      <c r="N214" s="25">
        <v>24186.91</v>
      </c>
      <c r="Q214" s="25">
        <v>28.87</v>
      </c>
    </row>
    <row r="215" spans="1:17">
      <c r="A215" s="25">
        <v>2473.5</v>
      </c>
      <c r="D215" s="25">
        <v>2473.5</v>
      </c>
      <c r="G215" s="25">
        <v>5970</v>
      </c>
      <c r="H215" s="25" t="s">
        <v>376</v>
      </c>
      <c r="K215" s="25">
        <v>29682</v>
      </c>
      <c r="N215" s="25">
        <v>29682</v>
      </c>
    </row>
    <row r="216" spans="1:17">
      <c r="A216" s="25">
        <v>1927.09</v>
      </c>
      <c r="D216" s="25">
        <v>297</v>
      </c>
      <c r="G216" s="25">
        <v>5975</v>
      </c>
      <c r="H216" s="25" t="s">
        <v>375</v>
      </c>
      <c r="K216" s="25">
        <v>21699.93</v>
      </c>
      <c r="N216" s="25">
        <v>9621.36</v>
      </c>
      <c r="Q216" s="25">
        <v>125.54</v>
      </c>
    </row>
    <row r="217" spans="1:17">
      <c r="A217" s="25">
        <v>34.1</v>
      </c>
      <c r="D217" s="25">
        <v>29</v>
      </c>
      <c r="G217" s="25">
        <v>5980</v>
      </c>
      <c r="H217" s="25" t="s">
        <v>374</v>
      </c>
      <c r="K217" s="25">
        <v>110.2</v>
      </c>
      <c r="N217" s="25">
        <v>112</v>
      </c>
      <c r="Q217" s="25">
        <v>-1.61</v>
      </c>
    </row>
    <row r="218" spans="1:17">
      <c r="G218" s="25">
        <v>5985</v>
      </c>
      <c r="H218" s="25" t="s">
        <v>373</v>
      </c>
      <c r="N218" s="25">
        <v>194.96</v>
      </c>
      <c r="Q218" s="25">
        <v>-100</v>
      </c>
    </row>
    <row r="219" spans="1:17">
      <c r="A219" s="25">
        <v>136275.51999999999</v>
      </c>
      <c r="D219" s="25">
        <v>110373.65</v>
      </c>
      <c r="H219" s="25" t="s">
        <v>372</v>
      </c>
      <c r="K219" s="25">
        <v>1325840.8999999999</v>
      </c>
      <c r="N219" s="25">
        <v>1378518.46</v>
      </c>
      <c r="Q219" s="25">
        <v>-3.82</v>
      </c>
    </row>
    <row r="220" spans="1:17">
      <c r="H220" s="25" t="s">
        <v>361</v>
      </c>
    </row>
    <row r="221" spans="1:17">
      <c r="G221" s="25">
        <v>6005</v>
      </c>
      <c r="H221" s="25" t="s">
        <v>371</v>
      </c>
    </row>
    <row r="222" spans="1:17">
      <c r="A222" s="25">
        <v>24000</v>
      </c>
      <c r="D222" s="25">
        <v>26116.67</v>
      </c>
      <c r="G222" s="25">
        <v>6010</v>
      </c>
      <c r="H222" s="25" t="s">
        <v>370</v>
      </c>
      <c r="K222" s="25">
        <v>380967.02</v>
      </c>
      <c r="N222" s="25">
        <v>246872.03</v>
      </c>
      <c r="Q222" s="25">
        <v>54.32</v>
      </c>
    </row>
    <row r="223" spans="1:17">
      <c r="D223" s="25">
        <v>11250</v>
      </c>
      <c r="G223" s="25">
        <v>6015</v>
      </c>
      <c r="H223" s="25" t="s">
        <v>369</v>
      </c>
      <c r="K223" s="25">
        <v>61750</v>
      </c>
      <c r="N223" s="25">
        <v>38250</v>
      </c>
      <c r="Q223" s="25">
        <v>61.44</v>
      </c>
    </row>
    <row r="224" spans="1:17">
      <c r="G224" s="25">
        <v>6020</v>
      </c>
      <c r="H224" s="25" t="s">
        <v>368</v>
      </c>
    </row>
    <row r="225" spans="1:17">
      <c r="A225" s="25">
        <v>2406.38</v>
      </c>
      <c r="G225" s="25">
        <v>6025</v>
      </c>
      <c r="H225" s="25" t="s">
        <v>367</v>
      </c>
      <c r="K225" s="25">
        <v>12641.14</v>
      </c>
      <c r="N225" s="25">
        <v>60982.7</v>
      </c>
      <c r="Q225" s="25">
        <v>-79.27</v>
      </c>
    </row>
    <row r="226" spans="1:17">
      <c r="G226" s="25">
        <v>6030</v>
      </c>
      <c r="H226" s="25" t="s">
        <v>366</v>
      </c>
    </row>
    <row r="227" spans="1:17">
      <c r="A227" s="25">
        <v>12417.88</v>
      </c>
      <c r="D227" s="25">
        <v>7825.39</v>
      </c>
      <c r="G227" s="25">
        <v>6035</v>
      </c>
      <c r="H227" s="25" t="s">
        <v>365</v>
      </c>
      <c r="K227" s="25">
        <v>81702.53</v>
      </c>
      <c r="N227" s="25">
        <v>102102.65</v>
      </c>
      <c r="Q227" s="25">
        <v>-19.98</v>
      </c>
    </row>
    <row r="228" spans="1:17">
      <c r="A228" s="25">
        <v>12654.25</v>
      </c>
      <c r="D228" s="25">
        <v>14216.09</v>
      </c>
      <c r="G228" s="25">
        <v>6040</v>
      </c>
      <c r="H228" s="25" t="s">
        <v>364</v>
      </c>
      <c r="K228" s="25">
        <v>155315.63</v>
      </c>
      <c r="N228" s="25">
        <v>138549.65</v>
      </c>
      <c r="Q228" s="25">
        <v>12.1</v>
      </c>
    </row>
    <row r="229" spans="1:17">
      <c r="A229" s="25">
        <v>10500</v>
      </c>
      <c r="D229" s="25">
        <v>1950</v>
      </c>
      <c r="G229" s="25">
        <v>6045</v>
      </c>
      <c r="H229" s="25" t="s">
        <v>363</v>
      </c>
      <c r="K229" s="25">
        <v>52087.33</v>
      </c>
      <c r="N229" s="25">
        <v>75593.539999999994</v>
      </c>
      <c r="Q229" s="25">
        <v>-31.1</v>
      </c>
    </row>
    <row r="230" spans="1:17">
      <c r="A230" s="25">
        <v>19664.099999999999</v>
      </c>
      <c r="D230" s="25">
        <v>24034.15</v>
      </c>
      <c r="G230" s="25">
        <v>6050</v>
      </c>
      <c r="H230" s="25" t="s">
        <v>362</v>
      </c>
      <c r="K230" s="25">
        <v>267353.34000000003</v>
      </c>
      <c r="N230" s="25">
        <v>281862.03999999998</v>
      </c>
      <c r="Q230" s="25">
        <v>-5.15</v>
      </c>
    </row>
    <row r="231" spans="1:17">
      <c r="A231" s="25">
        <v>81642.61</v>
      </c>
      <c r="D231" s="25">
        <v>85392.3</v>
      </c>
      <c r="H231" s="25" t="s">
        <v>361</v>
      </c>
      <c r="K231" s="25">
        <v>1011816.99</v>
      </c>
      <c r="N231" s="25">
        <v>944212.61</v>
      </c>
      <c r="Q231" s="25">
        <v>7.16</v>
      </c>
    </row>
    <row r="232" spans="1:17">
      <c r="H232" s="25" t="s">
        <v>356</v>
      </c>
    </row>
    <row r="233" spans="1:17">
      <c r="G233" s="25">
        <v>6065</v>
      </c>
      <c r="H233" s="25" t="s">
        <v>360</v>
      </c>
    </row>
    <row r="234" spans="1:17">
      <c r="G234" s="25">
        <v>6070</v>
      </c>
      <c r="H234" s="25" t="s">
        <v>359</v>
      </c>
      <c r="N234" s="25">
        <v>1283.5</v>
      </c>
      <c r="Q234" s="25">
        <v>-100</v>
      </c>
    </row>
    <row r="235" spans="1:17">
      <c r="G235" s="25">
        <v>6075</v>
      </c>
      <c r="H235" s="25" t="s">
        <v>358</v>
      </c>
    </row>
    <row r="236" spans="1:17">
      <c r="G236" s="25">
        <v>6080</v>
      </c>
      <c r="H236" s="25" t="s">
        <v>357</v>
      </c>
    </row>
    <row r="237" spans="1:17">
      <c r="H237" s="25" t="s">
        <v>356</v>
      </c>
      <c r="N237" s="25">
        <v>1283.5</v>
      </c>
      <c r="Q237" s="25">
        <v>-100</v>
      </c>
    </row>
    <row r="238" spans="1:17">
      <c r="H238" s="25" t="s">
        <v>354</v>
      </c>
    </row>
    <row r="239" spans="1:17">
      <c r="A239" s="25">
        <v>1429</v>
      </c>
      <c r="D239" s="25">
        <v>2493</v>
      </c>
      <c r="G239" s="25">
        <v>6090</v>
      </c>
      <c r="H239" s="25" t="s">
        <v>355</v>
      </c>
      <c r="K239" s="25">
        <v>25932.799999999999</v>
      </c>
      <c r="N239" s="25">
        <v>29965</v>
      </c>
      <c r="Q239" s="25">
        <v>-13.46</v>
      </c>
    </row>
    <row r="240" spans="1:17">
      <c r="A240" s="25">
        <v>1429</v>
      </c>
      <c r="D240" s="25">
        <v>2493</v>
      </c>
      <c r="H240" s="25" t="s">
        <v>354</v>
      </c>
      <c r="K240" s="25">
        <v>25932.799999999999</v>
      </c>
      <c r="N240" s="25">
        <v>29965</v>
      </c>
      <c r="Q240" s="25">
        <v>-13.46</v>
      </c>
    </row>
    <row r="241" spans="1:17">
      <c r="H241" s="25" t="s">
        <v>337</v>
      </c>
    </row>
    <row r="242" spans="1:17">
      <c r="G242" s="25">
        <v>6105</v>
      </c>
      <c r="H242" s="25" t="s">
        <v>353</v>
      </c>
    </row>
    <row r="243" spans="1:17">
      <c r="A243" s="25">
        <v>106661.75</v>
      </c>
      <c r="D243" s="25">
        <v>96048.82</v>
      </c>
      <c r="G243" s="25">
        <v>6110</v>
      </c>
      <c r="H243" s="25" t="s">
        <v>352</v>
      </c>
      <c r="K243" s="25">
        <v>1165308.08</v>
      </c>
      <c r="N243" s="25">
        <v>1164329.6000000001</v>
      </c>
      <c r="Q243" s="25">
        <v>0.08</v>
      </c>
    </row>
    <row r="244" spans="1:17">
      <c r="A244" s="25">
        <v>5727.9</v>
      </c>
      <c r="D244" s="25">
        <v>5736.16</v>
      </c>
      <c r="G244" s="25">
        <v>6115</v>
      </c>
      <c r="H244" s="25" t="s">
        <v>351</v>
      </c>
      <c r="K244" s="25">
        <v>58432.76</v>
      </c>
      <c r="N244" s="25">
        <v>92542.14</v>
      </c>
      <c r="Q244" s="25">
        <v>-36.86</v>
      </c>
    </row>
    <row r="245" spans="1:17">
      <c r="A245" s="25">
        <v>144228.06</v>
      </c>
      <c r="D245" s="25">
        <v>408102.82</v>
      </c>
      <c r="G245" s="25">
        <v>6120</v>
      </c>
      <c r="H245" s="25" t="s">
        <v>350</v>
      </c>
      <c r="K245" s="25">
        <v>1605306.99</v>
      </c>
      <c r="N245" s="25">
        <v>2182299.54</v>
      </c>
      <c r="Q245" s="25">
        <v>-26.44</v>
      </c>
    </row>
    <row r="246" spans="1:17">
      <c r="A246" s="25">
        <v>16433.080000000002</v>
      </c>
      <c r="D246" s="25">
        <v>24261.72</v>
      </c>
      <c r="G246" s="25">
        <v>6125</v>
      </c>
      <c r="H246" s="25" t="s">
        <v>349</v>
      </c>
      <c r="K246" s="25">
        <v>298513.15000000002</v>
      </c>
      <c r="N246" s="25">
        <v>268790.77</v>
      </c>
      <c r="Q246" s="25">
        <v>11.06</v>
      </c>
    </row>
    <row r="247" spans="1:17">
      <c r="A247" s="25">
        <v>28434.68</v>
      </c>
      <c r="D247" s="25">
        <v>27319.98</v>
      </c>
      <c r="G247" s="25">
        <v>6130</v>
      </c>
      <c r="H247" s="25" t="s">
        <v>348</v>
      </c>
      <c r="K247" s="25">
        <v>342095.32</v>
      </c>
      <c r="N247" s="25">
        <v>294440.34000000003</v>
      </c>
      <c r="Q247" s="25">
        <v>16.18</v>
      </c>
    </row>
    <row r="248" spans="1:17">
      <c r="A248" s="25">
        <v>58348.72</v>
      </c>
      <c r="D248" s="25">
        <v>78689.14</v>
      </c>
      <c r="G248" s="25">
        <v>6135</v>
      </c>
      <c r="H248" s="25" t="s">
        <v>347</v>
      </c>
      <c r="K248" s="25">
        <v>919232.22</v>
      </c>
      <c r="N248" s="25">
        <v>922682.9</v>
      </c>
      <c r="Q248" s="25">
        <v>-0.37</v>
      </c>
    </row>
    <row r="249" spans="1:17">
      <c r="A249" s="25">
        <v>9018.02</v>
      </c>
      <c r="D249" s="25">
        <v>21854.82</v>
      </c>
      <c r="G249" s="25">
        <v>6140</v>
      </c>
      <c r="H249" s="25" t="s">
        <v>346</v>
      </c>
      <c r="K249" s="25">
        <v>220045.48</v>
      </c>
      <c r="N249" s="25">
        <v>260305.76</v>
      </c>
      <c r="Q249" s="25">
        <v>-15.47</v>
      </c>
    </row>
    <row r="250" spans="1:17">
      <c r="A250" s="25">
        <v>61516.23</v>
      </c>
      <c r="D250" s="25">
        <v>93236.55</v>
      </c>
      <c r="G250" s="25">
        <v>6145</v>
      </c>
      <c r="H250" s="25" t="s">
        <v>345</v>
      </c>
      <c r="K250" s="25">
        <v>1072837.33</v>
      </c>
      <c r="N250" s="25">
        <v>1098582.75</v>
      </c>
      <c r="Q250" s="25">
        <v>-2.34</v>
      </c>
    </row>
    <row r="251" spans="1:17">
      <c r="A251" s="25">
        <v>36878.800000000003</v>
      </c>
      <c r="D251" s="25">
        <v>13764.76</v>
      </c>
      <c r="G251" s="25">
        <v>6146</v>
      </c>
      <c r="H251" s="25" t="s">
        <v>344</v>
      </c>
      <c r="K251" s="25">
        <v>199333.59</v>
      </c>
      <c r="N251" s="25">
        <v>138366.91</v>
      </c>
      <c r="Q251" s="25">
        <v>44.06</v>
      </c>
    </row>
    <row r="252" spans="1:17">
      <c r="A252" s="25">
        <v>7099.26</v>
      </c>
      <c r="D252" s="25">
        <v>14551.62</v>
      </c>
      <c r="G252" s="25">
        <v>6147</v>
      </c>
      <c r="H252" s="25" t="s">
        <v>343</v>
      </c>
      <c r="K252" s="25">
        <v>215100.79999999999</v>
      </c>
      <c r="N252" s="25">
        <v>172827.4</v>
      </c>
      <c r="Q252" s="25">
        <v>24.46</v>
      </c>
    </row>
    <row r="253" spans="1:17">
      <c r="A253" s="25">
        <v>1000</v>
      </c>
      <c r="G253" s="25">
        <v>6150</v>
      </c>
      <c r="H253" s="25" t="s">
        <v>342</v>
      </c>
      <c r="K253" s="25">
        <v>3003.31</v>
      </c>
    </row>
    <row r="254" spans="1:17">
      <c r="G254" s="25">
        <v>6155</v>
      </c>
      <c r="H254" s="25" t="s">
        <v>341</v>
      </c>
    </row>
    <row r="255" spans="1:17">
      <c r="G255" s="25">
        <v>6160</v>
      </c>
      <c r="H255" s="25" t="s">
        <v>340</v>
      </c>
    </row>
    <row r="256" spans="1:17">
      <c r="A256" s="25">
        <v>-3357.2</v>
      </c>
      <c r="D256" s="25">
        <v>-1362.38</v>
      </c>
      <c r="G256" s="25">
        <v>6165</v>
      </c>
      <c r="H256" s="25" t="s">
        <v>339</v>
      </c>
      <c r="K256" s="25">
        <v>-13850.94</v>
      </c>
      <c r="N256" s="25">
        <v>-42552.32</v>
      </c>
      <c r="Q256" s="25">
        <v>-67.45</v>
      </c>
    </row>
    <row r="257" spans="1:17">
      <c r="G257" s="25">
        <v>6170</v>
      </c>
      <c r="H257" s="25" t="s">
        <v>338</v>
      </c>
    </row>
    <row r="258" spans="1:17">
      <c r="A258" s="25">
        <v>471989.3</v>
      </c>
      <c r="D258" s="25">
        <v>782204.01</v>
      </c>
      <c r="H258" s="25" t="s">
        <v>337</v>
      </c>
      <c r="K258" s="25">
        <v>6085358.0899999999</v>
      </c>
      <c r="N258" s="25">
        <v>6552615.79</v>
      </c>
      <c r="Q258" s="25">
        <v>-7.13</v>
      </c>
    </row>
    <row r="259" spans="1:17">
      <c r="H259" s="25" t="s">
        <v>330</v>
      </c>
    </row>
    <row r="260" spans="1:17">
      <c r="A260" s="25">
        <v>6180.87</v>
      </c>
      <c r="D260" s="25">
        <v>3360.68</v>
      </c>
      <c r="G260" s="25">
        <v>6185</v>
      </c>
      <c r="H260" s="25" t="s">
        <v>336</v>
      </c>
      <c r="K260" s="25">
        <v>51549.81</v>
      </c>
      <c r="N260" s="25">
        <v>60742.67</v>
      </c>
      <c r="Q260" s="25">
        <v>-15.13</v>
      </c>
    </row>
    <row r="261" spans="1:17">
      <c r="A261" s="25">
        <v>5756.6</v>
      </c>
      <c r="D261" s="25">
        <v>3962.5</v>
      </c>
      <c r="G261" s="25">
        <v>6190</v>
      </c>
      <c r="H261" s="25" t="s">
        <v>335</v>
      </c>
      <c r="K261" s="25">
        <v>49836.03</v>
      </c>
      <c r="N261" s="25">
        <v>44855.519999999997</v>
      </c>
      <c r="Q261" s="25">
        <v>11.1</v>
      </c>
    </row>
    <row r="262" spans="1:17">
      <c r="A262" s="25">
        <v>1449.68</v>
      </c>
      <c r="D262" s="25">
        <v>1851.14</v>
      </c>
      <c r="G262" s="25">
        <v>6195</v>
      </c>
      <c r="H262" s="25" t="s">
        <v>334</v>
      </c>
      <c r="K262" s="25">
        <v>18457.71</v>
      </c>
      <c r="N262" s="25">
        <v>17791.27</v>
      </c>
      <c r="Q262" s="25">
        <v>3.75</v>
      </c>
    </row>
    <row r="263" spans="1:17">
      <c r="A263" s="25">
        <v>2226.23</v>
      </c>
      <c r="D263" s="25">
        <v>1748.26</v>
      </c>
      <c r="G263" s="25">
        <v>6200</v>
      </c>
      <c r="H263" s="25" t="s">
        <v>333</v>
      </c>
      <c r="K263" s="25">
        <v>31554.49</v>
      </c>
      <c r="N263" s="25">
        <v>24462.31</v>
      </c>
      <c r="Q263" s="25">
        <v>28.99</v>
      </c>
    </row>
    <row r="264" spans="1:17">
      <c r="D264" s="25">
        <v>125.43</v>
      </c>
      <c r="G264" s="25">
        <v>6205</v>
      </c>
      <c r="H264" s="25" t="s">
        <v>332</v>
      </c>
      <c r="K264" s="25">
        <v>19938.849999999999</v>
      </c>
      <c r="N264" s="25">
        <v>2590.1799999999998</v>
      </c>
      <c r="Q264" s="25">
        <v>669.79</v>
      </c>
    </row>
    <row r="265" spans="1:17">
      <c r="A265" s="25">
        <v>299.89999999999998</v>
      </c>
      <c r="D265" s="25">
        <v>111</v>
      </c>
      <c r="G265" s="25">
        <v>6207</v>
      </c>
      <c r="H265" s="25" t="s">
        <v>331</v>
      </c>
      <c r="K265" s="25">
        <v>3799.45</v>
      </c>
      <c r="N265" s="25">
        <v>2161.58</v>
      </c>
      <c r="Q265" s="25">
        <v>75.77</v>
      </c>
    </row>
    <row r="266" spans="1:17">
      <c r="A266" s="25">
        <v>15913.28</v>
      </c>
      <c r="D266" s="25">
        <v>11159.01</v>
      </c>
      <c r="H266" s="25" t="s">
        <v>330</v>
      </c>
      <c r="K266" s="25">
        <v>175136.34</v>
      </c>
      <c r="N266" s="25">
        <v>152603.53</v>
      </c>
      <c r="Q266" s="25">
        <v>14.77</v>
      </c>
    </row>
    <row r="267" spans="1:17">
      <c r="H267" s="25" t="s">
        <v>325</v>
      </c>
    </row>
    <row r="268" spans="1:17">
      <c r="A268" s="25">
        <v>628.44000000000005</v>
      </c>
      <c r="D268" s="25">
        <v>515.76</v>
      </c>
      <c r="G268" s="25">
        <v>6215</v>
      </c>
      <c r="H268" s="25" t="s">
        <v>329</v>
      </c>
      <c r="K268" s="25">
        <v>4558.22</v>
      </c>
      <c r="N268" s="25">
        <v>4868.83</v>
      </c>
      <c r="Q268" s="25">
        <v>-6.38</v>
      </c>
    </row>
    <row r="269" spans="1:17">
      <c r="A269" s="25">
        <v>896.77</v>
      </c>
      <c r="D269" s="25">
        <v>-3.03</v>
      </c>
      <c r="G269" s="25">
        <v>6220</v>
      </c>
      <c r="H269" s="25" t="s">
        <v>328</v>
      </c>
      <c r="K269" s="25">
        <v>1291.8699999999999</v>
      </c>
      <c r="N269" s="25">
        <v>1612.46</v>
      </c>
      <c r="Q269" s="25">
        <v>-19.88</v>
      </c>
    </row>
    <row r="270" spans="1:17">
      <c r="G270" s="25">
        <v>6225</v>
      </c>
      <c r="H270" s="25" t="s">
        <v>327</v>
      </c>
      <c r="N270" s="25">
        <v>2423.6999999999998</v>
      </c>
      <c r="Q270" s="25">
        <v>-100</v>
      </c>
    </row>
    <row r="271" spans="1:17">
      <c r="G271" s="25">
        <v>6230</v>
      </c>
      <c r="H271" s="25" t="s">
        <v>326</v>
      </c>
    </row>
    <row r="272" spans="1:17">
      <c r="A272" s="25">
        <v>1525.21</v>
      </c>
      <c r="D272" s="25">
        <v>512.73</v>
      </c>
      <c r="H272" s="25" t="s">
        <v>325</v>
      </c>
      <c r="K272" s="25">
        <v>5850.09</v>
      </c>
      <c r="N272" s="25">
        <v>8904.99</v>
      </c>
      <c r="Q272" s="25">
        <v>-34.31</v>
      </c>
    </row>
    <row r="273" spans="7:8">
      <c r="H273" s="25" t="s">
        <v>320</v>
      </c>
    </row>
    <row r="274" spans="7:8">
      <c r="G274" s="25">
        <v>6255</v>
      </c>
      <c r="H274" s="25" t="s">
        <v>324</v>
      </c>
    </row>
    <row r="275" spans="7:8">
      <c r="G275" s="25">
        <v>6260</v>
      </c>
      <c r="H275" s="25" t="s">
        <v>323</v>
      </c>
    </row>
    <row r="276" spans="7:8">
      <c r="G276" s="25">
        <v>6265</v>
      </c>
      <c r="H276" s="25" t="s">
        <v>322</v>
      </c>
    </row>
    <row r="277" spans="7:8">
      <c r="G277" s="25">
        <v>6270</v>
      </c>
      <c r="H277" s="25" t="s">
        <v>321</v>
      </c>
    </row>
    <row r="278" spans="7:8">
      <c r="H278" s="25" t="s">
        <v>320</v>
      </c>
    </row>
    <row r="279" spans="7:8">
      <c r="H279" s="25" t="s">
        <v>313</v>
      </c>
    </row>
    <row r="280" spans="7:8">
      <c r="G280" s="25">
        <v>6285</v>
      </c>
      <c r="H280" s="25" t="s">
        <v>319</v>
      </c>
    </row>
    <row r="281" spans="7:8">
      <c r="G281" s="25">
        <v>6290</v>
      </c>
      <c r="H281" s="25" t="s">
        <v>318</v>
      </c>
    </row>
    <row r="282" spans="7:8">
      <c r="G282" s="25">
        <v>6295</v>
      </c>
      <c r="H282" s="25" t="s">
        <v>317</v>
      </c>
    </row>
    <row r="283" spans="7:8">
      <c r="G283" s="25">
        <v>6300</v>
      </c>
      <c r="H283" s="25" t="s">
        <v>316</v>
      </c>
    </row>
    <row r="284" spans="7:8">
      <c r="G284" s="25">
        <v>6305</v>
      </c>
      <c r="H284" s="25" t="s">
        <v>315</v>
      </c>
    </row>
    <row r="285" spans="7:8">
      <c r="G285" s="25">
        <v>6310</v>
      </c>
      <c r="H285" s="25" t="s">
        <v>314</v>
      </c>
    </row>
    <row r="286" spans="7:8">
      <c r="H286" s="25" t="s">
        <v>313</v>
      </c>
    </row>
    <row r="287" spans="7:8">
      <c r="H287" s="25" t="s">
        <v>306</v>
      </c>
    </row>
    <row r="288" spans="7:8">
      <c r="G288" s="25">
        <v>6320</v>
      </c>
      <c r="H288" s="25" t="s">
        <v>312</v>
      </c>
    </row>
    <row r="289" spans="1:17">
      <c r="G289" s="25">
        <v>6325</v>
      </c>
      <c r="H289" s="25" t="s">
        <v>311</v>
      </c>
    </row>
    <row r="290" spans="1:17">
      <c r="G290" s="25">
        <v>6330</v>
      </c>
      <c r="H290" s="25" t="s">
        <v>310</v>
      </c>
    </row>
    <row r="291" spans="1:17">
      <c r="G291" s="25">
        <v>6335</v>
      </c>
      <c r="H291" s="25" t="s">
        <v>309</v>
      </c>
    </row>
    <row r="292" spans="1:17">
      <c r="G292" s="25">
        <v>6340</v>
      </c>
      <c r="H292" s="25" t="s">
        <v>308</v>
      </c>
    </row>
    <row r="293" spans="1:17">
      <c r="G293" s="25">
        <v>6345</v>
      </c>
      <c r="H293" s="25" t="s">
        <v>307</v>
      </c>
    </row>
    <row r="294" spans="1:17">
      <c r="H294" s="25" t="s">
        <v>306</v>
      </c>
    </row>
    <row r="295" spans="1:17">
      <c r="H295" s="25" t="s">
        <v>297</v>
      </c>
    </row>
    <row r="296" spans="1:17">
      <c r="G296" s="25">
        <v>6355</v>
      </c>
      <c r="H296" s="25" t="s">
        <v>305</v>
      </c>
    </row>
    <row r="297" spans="1:17">
      <c r="A297" s="25">
        <v>68.5</v>
      </c>
      <c r="G297" s="25">
        <v>6360</v>
      </c>
      <c r="H297" s="25" t="s">
        <v>304</v>
      </c>
      <c r="K297" s="25">
        <v>6622.61</v>
      </c>
      <c r="N297" s="25">
        <v>1441.97</v>
      </c>
      <c r="Q297" s="25">
        <v>359.28</v>
      </c>
    </row>
    <row r="298" spans="1:17">
      <c r="G298" s="25">
        <v>6365</v>
      </c>
      <c r="H298" s="25" t="s">
        <v>303</v>
      </c>
    </row>
    <row r="299" spans="1:17">
      <c r="G299" s="25">
        <v>6370</v>
      </c>
      <c r="H299" s="25" t="s">
        <v>302</v>
      </c>
    </row>
    <row r="300" spans="1:17">
      <c r="G300" s="25">
        <v>6375</v>
      </c>
      <c r="H300" s="25" t="s">
        <v>301</v>
      </c>
    </row>
    <row r="301" spans="1:17">
      <c r="G301" s="25">
        <v>6380</v>
      </c>
      <c r="H301" s="25" t="s">
        <v>300</v>
      </c>
    </row>
    <row r="302" spans="1:17">
      <c r="G302" s="25">
        <v>6385</v>
      </c>
      <c r="H302" s="25" t="s">
        <v>299</v>
      </c>
    </row>
    <row r="303" spans="1:17">
      <c r="D303" s="25">
        <v>55</v>
      </c>
      <c r="G303" s="25">
        <v>6390</v>
      </c>
      <c r="H303" s="25" t="s">
        <v>298</v>
      </c>
      <c r="N303" s="25">
        <v>55</v>
      </c>
      <c r="Q303" s="25">
        <v>-100</v>
      </c>
    </row>
    <row r="304" spans="1:17">
      <c r="A304" s="25">
        <v>68.5</v>
      </c>
      <c r="D304" s="25">
        <v>55</v>
      </c>
      <c r="H304" s="25" t="s">
        <v>297</v>
      </c>
      <c r="K304" s="25">
        <v>6622.61</v>
      </c>
      <c r="N304" s="25">
        <v>1496.97</v>
      </c>
      <c r="Q304" s="25">
        <v>342.4</v>
      </c>
    </row>
    <row r="305" spans="1:17">
      <c r="G305" s="25">
        <v>6400</v>
      </c>
      <c r="H305" s="25" t="s">
        <v>296</v>
      </c>
    </row>
    <row r="306" spans="1:17">
      <c r="G306" s="25">
        <v>6410</v>
      </c>
      <c r="H306" s="25" t="s">
        <v>295</v>
      </c>
    </row>
    <row r="307" spans="1:17">
      <c r="A307" s="25">
        <v>1591460.89</v>
      </c>
      <c r="D307" s="25">
        <v>1845548.2</v>
      </c>
      <c r="H307" s="25" t="s">
        <v>294</v>
      </c>
      <c r="K307" s="25">
        <v>17937701.789999999</v>
      </c>
      <c r="N307" s="25">
        <v>18636755.899999999</v>
      </c>
      <c r="Q307" s="25">
        <v>-3.75</v>
      </c>
    </row>
    <row r="308" spans="1:17">
      <c r="H308" s="25" t="s">
        <v>111</v>
      </c>
    </row>
    <row r="309" spans="1:17">
      <c r="H309" s="25" t="s">
        <v>264</v>
      </c>
    </row>
    <row r="310" spans="1:17">
      <c r="G310" s="25">
        <v>6445</v>
      </c>
      <c r="H310" s="25" t="s">
        <v>263</v>
      </c>
    </row>
    <row r="311" spans="1:17">
      <c r="G311" s="25">
        <v>6450</v>
      </c>
      <c r="H311" s="25" t="s">
        <v>293</v>
      </c>
    </row>
    <row r="312" spans="1:17">
      <c r="G312" s="25">
        <v>6455</v>
      </c>
      <c r="H312" s="25" t="s">
        <v>292</v>
      </c>
    </row>
    <row r="313" spans="1:17">
      <c r="G313" s="25">
        <v>6460</v>
      </c>
      <c r="H313" s="25" t="s">
        <v>291</v>
      </c>
    </row>
    <row r="314" spans="1:17">
      <c r="G314" s="25">
        <v>6465</v>
      </c>
      <c r="H314" s="25" t="s">
        <v>290</v>
      </c>
    </row>
    <row r="315" spans="1:17">
      <c r="G315" s="25">
        <v>6470</v>
      </c>
      <c r="H315" s="25" t="s">
        <v>289</v>
      </c>
    </row>
    <row r="316" spans="1:17">
      <c r="G316" s="25">
        <v>6475</v>
      </c>
      <c r="H316" s="25" t="s">
        <v>288</v>
      </c>
    </row>
    <row r="317" spans="1:17">
      <c r="G317" s="25">
        <v>6480</v>
      </c>
      <c r="H317" s="25" t="s">
        <v>287</v>
      </c>
    </row>
    <row r="318" spans="1:17">
      <c r="G318" s="25">
        <v>6485</v>
      </c>
      <c r="H318" s="25" t="s">
        <v>286</v>
      </c>
    </row>
    <row r="319" spans="1:17">
      <c r="G319" s="25">
        <v>6490</v>
      </c>
      <c r="H319" s="25" t="s">
        <v>285</v>
      </c>
    </row>
    <row r="320" spans="1:17">
      <c r="G320" s="25">
        <v>6495</v>
      </c>
      <c r="H320" s="25" t="s">
        <v>284</v>
      </c>
    </row>
    <row r="321" spans="7:8">
      <c r="G321" s="25">
        <v>6500</v>
      </c>
      <c r="H321" s="25" t="s">
        <v>283</v>
      </c>
    </row>
    <row r="322" spans="7:8">
      <c r="G322" s="25">
        <v>6505</v>
      </c>
      <c r="H322" s="25" t="s">
        <v>282</v>
      </c>
    </row>
    <row r="323" spans="7:8">
      <c r="G323" s="25">
        <v>6510</v>
      </c>
      <c r="H323" s="25" t="s">
        <v>281</v>
      </c>
    </row>
    <row r="324" spans="7:8">
      <c r="G324" s="25">
        <v>6515</v>
      </c>
      <c r="H324" s="25" t="s">
        <v>280</v>
      </c>
    </row>
    <row r="325" spans="7:8">
      <c r="G325" s="25">
        <v>6520</v>
      </c>
      <c r="H325" s="25" t="s">
        <v>279</v>
      </c>
    </row>
    <row r="326" spans="7:8">
      <c r="G326" s="25">
        <v>6525</v>
      </c>
      <c r="H326" s="25" t="s">
        <v>278</v>
      </c>
    </row>
    <row r="327" spans="7:8">
      <c r="G327" s="25">
        <v>6530</v>
      </c>
      <c r="H327" s="25" t="s">
        <v>277</v>
      </c>
    </row>
    <row r="328" spans="7:8">
      <c r="G328" s="25">
        <v>6535</v>
      </c>
      <c r="H328" s="25" t="s">
        <v>276</v>
      </c>
    </row>
    <row r="329" spans="7:8">
      <c r="G329" s="25">
        <v>6540</v>
      </c>
      <c r="H329" s="25" t="s">
        <v>275</v>
      </c>
    </row>
    <row r="330" spans="7:8">
      <c r="G330" s="25">
        <v>6545</v>
      </c>
      <c r="H330" s="25" t="s">
        <v>274</v>
      </c>
    </row>
    <row r="331" spans="7:8">
      <c r="G331" s="25">
        <v>6550</v>
      </c>
      <c r="H331" s="25" t="s">
        <v>273</v>
      </c>
    </row>
    <row r="332" spans="7:8">
      <c r="G332" s="25">
        <v>6555</v>
      </c>
      <c r="H332" s="25" t="s">
        <v>272</v>
      </c>
    </row>
    <row r="333" spans="7:8">
      <c r="G333" s="25">
        <v>6560</v>
      </c>
      <c r="H333" s="25" t="s">
        <v>271</v>
      </c>
    </row>
    <row r="334" spans="7:8">
      <c r="G334" s="25">
        <v>6565</v>
      </c>
      <c r="H334" s="25" t="s">
        <v>270</v>
      </c>
    </row>
    <row r="335" spans="7:8">
      <c r="G335" s="25">
        <v>6570</v>
      </c>
      <c r="H335" s="25" t="s">
        <v>269</v>
      </c>
    </row>
    <row r="336" spans="7:8">
      <c r="G336" s="25">
        <v>6575</v>
      </c>
      <c r="H336" s="25" t="s">
        <v>268</v>
      </c>
    </row>
    <row r="337" spans="1:17">
      <c r="A337" s="25">
        <v>3492.43</v>
      </c>
      <c r="D337" s="25">
        <v>3463.81</v>
      </c>
      <c r="G337" s="25">
        <v>6580</v>
      </c>
      <c r="H337" s="25" t="s">
        <v>228</v>
      </c>
      <c r="K337" s="25">
        <v>41699.56</v>
      </c>
      <c r="N337" s="25">
        <v>41484.29</v>
      </c>
      <c r="Q337" s="25">
        <v>0.52</v>
      </c>
    </row>
    <row r="338" spans="1:17">
      <c r="A338" s="25">
        <v>2028.61</v>
      </c>
      <c r="D338" s="25">
        <v>2028.37</v>
      </c>
      <c r="G338" s="25">
        <v>6585</v>
      </c>
      <c r="H338" s="25" t="s">
        <v>227</v>
      </c>
      <c r="K338" s="25">
        <v>24340.92</v>
      </c>
      <c r="N338" s="25">
        <v>24291.93</v>
      </c>
      <c r="Q338" s="25">
        <v>0.2</v>
      </c>
    </row>
    <row r="339" spans="1:17">
      <c r="G339" s="25">
        <v>6590</v>
      </c>
      <c r="H339" s="25" t="s">
        <v>226</v>
      </c>
    </row>
    <row r="340" spans="1:17">
      <c r="G340" s="25">
        <v>6595</v>
      </c>
      <c r="H340" s="25" t="s">
        <v>225</v>
      </c>
    </row>
    <row r="341" spans="1:17">
      <c r="G341" s="25">
        <v>6600</v>
      </c>
      <c r="H341" s="25" t="s">
        <v>267</v>
      </c>
    </row>
    <row r="342" spans="1:17">
      <c r="G342" s="25">
        <v>6605</v>
      </c>
      <c r="H342" s="25" t="s">
        <v>223</v>
      </c>
    </row>
    <row r="343" spans="1:17">
      <c r="A343" s="25">
        <v>2956.65</v>
      </c>
      <c r="D343" s="25">
        <v>2966.93</v>
      </c>
      <c r="G343" s="25">
        <v>6610</v>
      </c>
      <c r="H343" s="25" t="s">
        <v>222</v>
      </c>
      <c r="K343" s="25">
        <v>35551.760000000002</v>
      </c>
      <c r="N343" s="25">
        <v>35603.17</v>
      </c>
      <c r="Q343" s="25">
        <v>-0.14000000000000001</v>
      </c>
    </row>
    <row r="344" spans="1:17">
      <c r="G344" s="25">
        <v>6615</v>
      </c>
      <c r="H344" s="25" t="s">
        <v>266</v>
      </c>
    </row>
    <row r="345" spans="1:17">
      <c r="G345" s="25">
        <v>6620</v>
      </c>
      <c r="H345" s="25" t="s">
        <v>265</v>
      </c>
    </row>
    <row r="346" spans="1:17">
      <c r="A346" s="25">
        <v>8477.69</v>
      </c>
      <c r="D346" s="25">
        <v>8459.11</v>
      </c>
      <c r="H346" s="25" t="s">
        <v>264</v>
      </c>
      <c r="K346" s="25">
        <v>101592.24</v>
      </c>
      <c r="N346" s="25">
        <v>101379.39</v>
      </c>
      <c r="Q346" s="25">
        <v>0.21</v>
      </c>
    </row>
    <row r="347" spans="1:17">
      <c r="H347" s="25" t="s">
        <v>219</v>
      </c>
    </row>
    <row r="348" spans="1:17">
      <c r="G348" s="25">
        <v>6640</v>
      </c>
      <c r="H348" s="25" t="s">
        <v>263</v>
      </c>
    </row>
    <row r="349" spans="1:17">
      <c r="G349" s="25">
        <v>6645</v>
      </c>
      <c r="H349" s="25" t="s">
        <v>262</v>
      </c>
    </row>
    <row r="350" spans="1:17">
      <c r="G350" s="25">
        <v>6650</v>
      </c>
      <c r="H350" s="25" t="s">
        <v>261</v>
      </c>
    </row>
    <row r="351" spans="1:17">
      <c r="G351" s="25">
        <v>6655</v>
      </c>
      <c r="H351" s="25" t="s">
        <v>260</v>
      </c>
    </row>
    <row r="352" spans="1:17">
      <c r="G352" s="25">
        <v>6660</v>
      </c>
      <c r="H352" s="25" t="s">
        <v>259</v>
      </c>
    </row>
    <row r="353" spans="7:8">
      <c r="G353" s="25">
        <v>6665</v>
      </c>
      <c r="H353" s="25" t="s">
        <v>258</v>
      </c>
    </row>
    <row r="354" spans="7:8">
      <c r="G354" s="25">
        <v>6670</v>
      </c>
      <c r="H354" s="25" t="s">
        <v>257</v>
      </c>
    </row>
    <row r="355" spans="7:8">
      <c r="G355" s="25">
        <v>6675</v>
      </c>
      <c r="H355" s="25" t="s">
        <v>256</v>
      </c>
    </row>
    <row r="356" spans="7:8">
      <c r="G356" s="25">
        <v>6680</v>
      </c>
      <c r="H356" s="25" t="s">
        <v>255</v>
      </c>
    </row>
    <row r="357" spans="7:8">
      <c r="G357" s="25">
        <v>6685</v>
      </c>
      <c r="H357" s="25" t="s">
        <v>254</v>
      </c>
    </row>
    <row r="358" spans="7:8">
      <c r="G358" s="25">
        <v>6690</v>
      </c>
      <c r="H358" s="25" t="s">
        <v>253</v>
      </c>
    </row>
    <row r="359" spans="7:8">
      <c r="G359" s="25">
        <v>6695</v>
      </c>
      <c r="H359" s="25" t="s">
        <v>252</v>
      </c>
    </row>
    <row r="360" spans="7:8">
      <c r="G360" s="25">
        <v>6700</v>
      </c>
      <c r="H360" s="25" t="s">
        <v>251</v>
      </c>
    </row>
    <row r="361" spans="7:8">
      <c r="G361" s="25">
        <v>6705</v>
      </c>
      <c r="H361" s="25" t="s">
        <v>251</v>
      </c>
    </row>
    <row r="362" spans="7:8">
      <c r="G362" s="25">
        <v>6710</v>
      </c>
      <c r="H362" s="25" t="s">
        <v>250</v>
      </c>
    </row>
    <row r="363" spans="7:8">
      <c r="G363" s="25">
        <v>6715</v>
      </c>
      <c r="H363" s="25" t="s">
        <v>249</v>
      </c>
    </row>
    <row r="364" spans="7:8">
      <c r="G364" s="25">
        <v>6717</v>
      </c>
      <c r="H364" s="25" t="s">
        <v>248</v>
      </c>
    </row>
    <row r="365" spans="7:8">
      <c r="G365" s="25">
        <v>6720</v>
      </c>
      <c r="H365" s="25" t="s">
        <v>247</v>
      </c>
    </row>
    <row r="366" spans="7:8">
      <c r="G366" s="25">
        <v>6725</v>
      </c>
      <c r="H366" s="25" t="s">
        <v>246</v>
      </c>
    </row>
    <row r="367" spans="7:8">
      <c r="G367" s="25">
        <v>6730</v>
      </c>
      <c r="H367" s="25" t="s">
        <v>245</v>
      </c>
    </row>
    <row r="368" spans="7:8">
      <c r="G368" s="25">
        <v>6735</v>
      </c>
      <c r="H368" s="25" t="s">
        <v>244</v>
      </c>
    </row>
    <row r="369" spans="7:8">
      <c r="G369" s="25">
        <v>6740</v>
      </c>
      <c r="H369" s="25" t="s">
        <v>243</v>
      </c>
    </row>
    <row r="370" spans="7:8">
      <c r="G370" s="25">
        <v>6745</v>
      </c>
      <c r="H370" s="25" t="s">
        <v>242</v>
      </c>
    </row>
    <row r="371" spans="7:8">
      <c r="G371" s="25">
        <v>6750</v>
      </c>
      <c r="H371" s="25" t="s">
        <v>241</v>
      </c>
    </row>
    <row r="372" spans="7:8">
      <c r="G372" s="25">
        <v>6755</v>
      </c>
      <c r="H372" s="25" t="s">
        <v>240</v>
      </c>
    </row>
    <row r="373" spans="7:8">
      <c r="G373" s="25">
        <v>6760</v>
      </c>
      <c r="H373" s="25" t="s">
        <v>239</v>
      </c>
    </row>
    <row r="374" spans="7:8">
      <c r="G374" s="25">
        <v>6765</v>
      </c>
      <c r="H374" s="25" t="s">
        <v>238</v>
      </c>
    </row>
    <row r="375" spans="7:8">
      <c r="G375" s="25">
        <v>6770</v>
      </c>
      <c r="H375" s="25" t="s">
        <v>237</v>
      </c>
    </row>
    <row r="376" spans="7:8">
      <c r="G376" s="25">
        <v>6775</v>
      </c>
      <c r="H376" s="25" t="s">
        <v>236</v>
      </c>
    </row>
    <row r="377" spans="7:8">
      <c r="G377" s="25">
        <v>6780</v>
      </c>
      <c r="H377" s="25" t="s">
        <v>235</v>
      </c>
    </row>
    <row r="378" spans="7:8">
      <c r="G378" s="25">
        <v>6785</v>
      </c>
      <c r="H378" s="25" t="s">
        <v>234</v>
      </c>
    </row>
    <row r="379" spans="7:8">
      <c r="G379" s="25">
        <v>6790</v>
      </c>
      <c r="H379" s="25" t="s">
        <v>233</v>
      </c>
    </row>
    <row r="380" spans="7:8">
      <c r="G380" s="25">
        <v>6795</v>
      </c>
      <c r="H380" s="25" t="s">
        <v>232</v>
      </c>
    </row>
    <row r="381" spans="7:8">
      <c r="G381" s="25">
        <v>6800</v>
      </c>
      <c r="H381" s="25" t="s">
        <v>231</v>
      </c>
    </row>
    <row r="382" spans="7:8">
      <c r="G382" s="25">
        <v>6805</v>
      </c>
      <c r="H382" s="25" t="s">
        <v>230</v>
      </c>
    </row>
    <row r="383" spans="7:8">
      <c r="G383" s="25">
        <v>6810</v>
      </c>
      <c r="H383" s="25" t="s">
        <v>229</v>
      </c>
    </row>
    <row r="384" spans="7:8">
      <c r="G384" s="25">
        <v>6815</v>
      </c>
      <c r="H384" s="25" t="s">
        <v>229</v>
      </c>
    </row>
    <row r="385" spans="7:8">
      <c r="G385" s="25">
        <v>6820</v>
      </c>
      <c r="H385" s="25" t="s">
        <v>228</v>
      </c>
    </row>
    <row r="386" spans="7:8">
      <c r="G386" s="25">
        <v>6825</v>
      </c>
      <c r="H386" s="25" t="s">
        <v>227</v>
      </c>
    </row>
    <row r="387" spans="7:8">
      <c r="G387" s="25">
        <v>6830</v>
      </c>
      <c r="H387" s="25" t="s">
        <v>226</v>
      </c>
    </row>
    <row r="388" spans="7:8">
      <c r="G388" s="25">
        <v>6835</v>
      </c>
      <c r="H388" s="25" t="s">
        <v>225</v>
      </c>
    </row>
    <row r="389" spans="7:8">
      <c r="G389" s="25">
        <v>6840</v>
      </c>
      <c r="H389" s="25" t="s">
        <v>224</v>
      </c>
    </row>
    <row r="390" spans="7:8">
      <c r="G390" s="25">
        <v>6845</v>
      </c>
      <c r="H390" s="25" t="s">
        <v>223</v>
      </c>
    </row>
    <row r="391" spans="7:8">
      <c r="G391" s="25">
        <v>6850</v>
      </c>
      <c r="H391" s="25" t="s">
        <v>222</v>
      </c>
    </row>
    <row r="392" spans="7:8">
      <c r="G392" s="25">
        <v>6855</v>
      </c>
      <c r="H392" s="25" t="s">
        <v>221</v>
      </c>
    </row>
    <row r="393" spans="7:8">
      <c r="G393" s="25">
        <v>6860</v>
      </c>
      <c r="H393" s="25" t="s">
        <v>220</v>
      </c>
    </row>
    <row r="394" spans="7:8">
      <c r="H394" s="25" t="s">
        <v>219</v>
      </c>
    </row>
    <row r="395" spans="7:8">
      <c r="H395" s="25" t="s">
        <v>214</v>
      </c>
    </row>
    <row r="396" spans="7:8">
      <c r="G396" s="25">
        <v>6875</v>
      </c>
      <c r="H396" s="25" t="s">
        <v>218</v>
      </c>
    </row>
    <row r="397" spans="7:8">
      <c r="G397" s="25">
        <v>6880</v>
      </c>
      <c r="H397" s="25" t="s">
        <v>217</v>
      </c>
    </row>
    <row r="398" spans="7:8">
      <c r="G398" s="25">
        <v>6885</v>
      </c>
      <c r="H398" s="25" t="s">
        <v>216</v>
      </c>
    </row>
    <row r="399" spans="7:8">
      <c r="G399" s="25">
        <v>6890</v>
      </c>
      <c r="H399" s="25" t="s">
        <v>215</v>
      </c>
    </row>
    <row r="400" spans="7:8">
      <c r="H400" s="25" t="s">
        <v>214</v>
      </c>
    </row>
    <row r="401" spans="1:17">
      <c r="H401" s="25" t="s">
        <v>212</v>
      </c>
    </row>
    <row r="402" spans="1:17">
      <c r="G402" s="25">
        <v>6905</v>
      </c>
      <c r="H402" s="25" t="s">
        <v>213</v>
      </c>
      <c r="N402" s="25">
        <v>5555.71</v>
      </c>
      <c r="Q402" s="25">
        <v>-100</v>
      </c>
    </row>
    <row r="403" spans="1:17">
      <c r="H403" s="25" t="s">
        <v>212</v>
      </c>
      <c r="N403" s="25">
        <v>5555.71</v>
      </c>
      <c r="Q403" s="25">
        <v>-100</v>
      </c>
    </row>
    <row r="404" spans="1:17">
      <c r="H404" s="25" t="s">
        <v>210</v>
      </c>
    </row>
    <row r="405" spans="1:17">
      <c r="A405" s="25">
        <v>247519.4</v>
      </c>
      <c r="D405" s="25">
        <v>248604.6</v>
      </c>
      <c r="G405" s="25">
        <v>6920</v>
      </c>
      <c r="H405" s="25" t="s">
        <v>211</v>
      </c>
      <c r="K405" s="25">
        <v>3151665.04</v>
      </c>
      <c r="N405" s="25">
        <v>2967857.43</v>
      </c>
      <c r="Q405" s="25">
        <v>6.19</v>
      </c>
    </row>
    <row r="406" spans="1:17">
      <c r="A406" s="25">
        <v>247519.4</v>
      </c>
      <c r="D406" s="25">
        <v>248604.6</v>
      </c>
      <c r="H406" s="25" t="s">
        <v>210</v>
      </c>
      <c r="K406" s="25">
        <v>3151665.04</v>
      </c>
      <c r="N406" s="25">
        <v>2967857.43</v>
      </c>
      <c r="Q406" s="25">
        <v>6.19</v>
      </c>
    </row>
    <row r="407" spans="1:17">
      <c r="G407" s="25">
        <v>6940</v>
      </c>
      <c r="H407" s="25" t="s">
        <v>209</v>
      </c>
    </row>
    <row r="408" spans="1:17">
      <c r="G408" s="25">
        <v>6945</v>
      </c>
      <c r="H408" s="25" t="s">
        <v>208</v>
      </c>
    </row>
    <row r="409" spans="1:17">
      <c r="G409" s="25">
        <v>6950</v>
      </c>
      <c r="H409" s="25" t="s">
        <v>207</v>
      </c>
    </row>
    <row r="410" spans="1:17">
      <c r="G410" s="25">
        <v>6955</v>
      </c>
      <c r="H410" s="25" t="s">
        <v>206</v>
      </c>
    </row>
    <row r="411" spans="1:17">
      <c r="G411" s="25">
        <v>6960</v>
      </c>
      <c r="H411" s="25" t="s">
        <v>205</v>
      </c>
    </row>
    <row r="412" spans="1:17">
      <c r="G412" s="25">
        <v>6965</v>
      </c>
      <c r="H412" s="25" t="s">
        <v>204</v>
      </c>
    </row>
    <row r="413" spans="1:17">
      <c r="H413" s="25" t="s">
        <v>169</v>
      </c>
    </row>
    <row r="414" spans="1:17">
      <c r="G414" s="25">
        <v>6985</v>
      </c>
      <c r="H414" s="25" t="s">
        <v>168</v>
      </c>
    </row>
    <row r="415" spans="1:17">
      <c r="G415" s="25">
        <v>6990</v>
      </c>
      <c r="H415" s="25" t="s">
        <v>203</v>
      </c>
    </row>
    <row r="416" spans="1:17">
      <c r="G416" s="25">
        <v>6995</v>
      </c>
      <c r="H416" s="25" t="s">
        <v>202</v>
      </c>
    </row>
    <row r="417" spans="7:8">
      <c r="G417" s="25">
        <v>7000</v>
      </c>
      <c r="H417" s="25" t="s">
        <v>201</v>
      </c>
    </row>
    <row r="418" spans="7:8">
      <c r="G418" s="25">
        <v>7005</v>
      </c>
      <c r="H418" s="25" t="s">
        <v>200</v>
      </c>
    </row>
    <row r="419" spans="7:8">
      <c r="G419" s="25">
        <v>7010</v>
      </c>
      <c r="H419" s="25" t="s">
        <v>199</v>
      </c>
    </row>
    <row r="420" spans="7:8">
      <c r="G420" s="25">
        <v>7015</v>
      </c>
      <c r="H420" s="25" t="s">
        <v>198</v>
      </c>
    </row>
    <row r="421" spans="7:8">
      <c r="G421" s="25">
        <v>7020</v>
      </c>
      <c r="H421" s="25" t="s">
        <v>197</v>
      </c>
    </row>
    <row r="422" spans="7:8">
      <c r="G422" s="25">
        <v>7025</v>
      </c>
      <c r="H422" s="25" t="s">
        <v>196</v>
      </c>
    </row>
    <row r="423" spans="7:8">
      <c r="G423" s="25">
        <v>7030</v>
      </c>
      <c r="H423" s="25" t="s">
        <v>195</v>
      </c>
    </row>
    <row r="424" spans="7:8">
      <c r="G424" s="25">
        <v>7035</v>
      </c>
      <c r="H424" s="25" t="s">
        <v>194</v>
      </c>
    </row>
    <row r="425" spans="7:8">
      <c r="G425" s="25">
        <v>7040</v>
      </c>
      <c r="H425" s="25" t="s">
        <v>193</v>
      </c>
    </row>
    <row r="426" spans="7:8">
      <c r="G426" s="25">
        <v>7045</v>
      </c>
      <c r="H426" s="25" t="s">
        <v>192</v>
      </c>
    </row>
    <row r="427" spans="7:8">
      <c r="G427" s="25">
        <v>7050</v>
      </c>
      <c r="H427" s="25" t="s">
        <v>191</v>
      </c>
    </row>
    <row r="428" spans="7:8">
      <c r="G428" s="25">
        <v>7055</v>
      </c>
      <c r="H428" s="25" t="s">
        <v>190</v>
      </c>
    </row>
    <row r="429" spans="7:8">
      <c r="G429" s="25">
        <v>7060</v>
      </c>
      <c r="H429" s="25" t="s">
        <v>189</v>
      </c>
    </row>
    <row r="430" spans="7:8">
      <c r="G430" s="25">
        <v>7065</v>
      </c>
      <c r="H430" s="25" t="s">
        <v>188</v>
      </c>
    </row>
    <row r="431" spans="7:8">
      <c r="G431" s="25">
        <v>7070</v>
      </c>
      <c r="H431" s="25" t="s">
        <v>187</v>
      </c>
    </row>
    <row r="432" spans="7:8">
      <c r="G432" s="25">
        <v>7075</v>
      </c>
      <c r="H432" s="25" t="s">
        <v>186</v>
      </c>
    </row>
    <row r="433" spans="7:8">
      <c r="G433" s="25">
        <v>7080</v>
      </c>
      <c r="H433" s="25" t="s">
        <v>185</v>
      </c>
    </row>
    <row r="434" spans="7:8">
      <c r="G434" s="25">
        <v>7085</v>
      </c>
      <c r="H434" s="25" t="s">
        <v>184</v>
      </c>
    </row>
    <row r="435" spans="7:8">
      <c r="G435" s="25">
        <v>7090</v>
      </c>
      <c r="H435" s="25" t="s">
        <v>183</v>
      </c>
    </row>
    <row r="436" spans="7:8">
      <c r="G436" s="25">
        <v>7095</v>
      </c>
      <c r="H436" s="25" t="s">
        <v>182</v>
      </c>
    </row>
    <row r="437" spans="7:8">
      <c r="G437" s="25">
        <v>7100</v>
      </c>
      <c r="H437" s="25" t="s">
        <v>181</v>
      </c>
    </row>
    <row r="438" spans="7:8">
      <c r="G438" s="25">
        <v>7105</v>
      </c>
      <c r="H438" s="25" t="s">
        <v>180</v>
      </c>
    </row>
    <row r="439" spans="7:8">
      <c r="G439" s="25">
        <v>7110</v>
      </c>
      <c r="H439" s="25" t="s">
        <v>179</v>
      </c>
    </row>
    <row r="440" spans="7:8">
      <c r="G440" s="25">
        <v>7115</v>
      </c>
      <c r="H440" s="25" t="s">
        <v>178</v>
      </c>
    </row>
    <row r="441" spans="7:8">
      <c r="G441" s="25">
        <v>7120</v>
      </c>
      <c r="H441" s="25" t="s">
        <v>132</v>
      </c>
    </row>
    <row r="442" spans="7:8">
      <c r="G442" s="25">
        <v>7125</v>
      </c>
      <c r="H442" s="25" t="s">
        <v>131</v>
      </c>
    </row>
    <row r="443" spans="7:8">
      <c r="G443" s="25">
        <v>7130</v>
      </c>
      <c r="H443" s="25" t="s">
        <v>130</v>
      </c>
    </row>
    <row r="444" spans="7:8">
      <c r="G444" s="25">
        <v>7135</v>
      </c>
      <c r="H444" s="25" t="s">
        <v>129</v>
      </c>
    </row>
    <row r="445" spans="7:8">
      <c r="G445" s="25">
        <v>7140</v>
      </c>
      <c r="H445" s="25" t="s">
        <v>177</v>
      </c>
    </row>
    <row r="446" spans="7:8">
      <c r="G446" s="25">
        <v>7145</v>
      </c>
      <c r="H446" s="25" t="s">
        <v>127</v>
      </c>
    </row>
    <row r="447" spans="7:8">
      <c r="G447" s="25">
        <v>7150</v>
      </c>
      <c r="H447" s="25" t="s">
        <v>126</v>
      </c>
    </row>
    <row r="448" spans="7:8">
      <c r="G448" s="25">
        <v>7155</v>
      </c>
      <c r="H448" s="25" t="s">
        <v>176</v>
      </c>
    </row>
    <row r="449" spans="7:8">
      <c r="G449" s="25">
        <v>7160</v>
      </c>
      <c r="H449" s="25" t="s">
        <v>175</v>
      </c>
    </row>
    <row r="450" spans="7:8">
      <c r="G450" s="25">
        <v>7165</v>
      </c>
      <c r="H450" s="25" t="s">
        <v>174</v>
      </c>
    </row>
    <row r="451" spans="7:8">
      <c r="G451" s="25">
        <v>7170</v>
      </c>
      <c r="H451" s="25" t="s">
        <v>173</v>
      </c>
    </row>
    <row r="452" spans="7:8">
      <c r="G452" s="25">
        <v>7175</v>
      </c>
      <c r="H452" s="25" t="s">
        <v>172</v>
      </c>
    </row>
    <row r="453" spans="7:8">
      <c r="G453" s="25">
        <v>7180</v>
      </c>
      <c r="H453" s="25" t="s">
        <v>171</v>
      </c>
    </row>
    <row r="454" spans="7:8">
      <c r="G454" s="25">
        <v>7185</v>
      </c>
      <c r="H454" s="25" t="s">
        <v>170</v>
      </c>
    </row>
    <row r="455" spans="7:8">
      <c r="H455" s="25" t="s">
        <v>169</v>
      </c>
    </row>
    <row r="456" spans="7:8">
      <c r="H456" s="25" t="s">
        <v>118</v>
      </c>
    </row>
    <row r="457" spans="7:8">
      <c r="G457" s="25">
        <v>7205</v>
      </c>
      <c r="H457" s="25" t="s">
        <v>168</v>
      </c>
    </row>
    <row r="458" spans="7:8">
      <c r="G458" s="25">
        <v>7210</v>
      </c>
      <c r="H458" s="25" t="s">
        <v>167</v>
      </c>
    </row>
    <row r="459" spans="7:8">
      <c r="G459" s="25">
        <v>7215</v>
      </c>
      <c r="H459" s="25" t="s">
        <v>166</v>
      </c>
    </row>
    <row r="460" spans="7:8">
      <c r="G460" s="25">
        <v>7220</v>
      </c>
      <c r="H460" s="25" t="s">
        <v>165</v>
      </c>
    </row>
    <row r="461" spans="7:8">
      <c r="G461" s="25">
        <v>7225</v>
      </c>
      <c r="H461" s="25" t="s">
        <v>164</v>
      </c>
    </row>
    <row r="462" spans="7:8">
      <c r="G462" s="25">
        <v>7230</v>
      </c>
      <c r="H462" s="25" t="s">
        <v>163</v>
      </c>
    </row>
    <row r="463" spans="7:8">
      <c r="G463" s="25">
        <v>7235</v>
      </c>
      <c r="H463" s="25" t="s">
        <v>162</v>
      </c>
    </row>
    <row r="464" spans="7:8">
      <c r="G464" s="25">
        <v>7240</v>
      </c>
      <c r="H464" s="25" t="s">
        <v>161</v>
      </c>
    </row>
    <row r="465" spans="7:8">
      <c r="G465" s="25">
        <v>7245</v>
      </c>
      <c r="H465" s="25" t="s">
        <v>160</v>
      </c>
    </row>
    <row r="466" spans="7:8">
      <c r="G466" s="25">
        <v>7250</v>
      </c>
      <c r="H466" s="25" t="s">
        <v>159</v>
      </c>
    </row>
    <row r="467" spans="7:8">
      <c r="G467" s="25">
        <v>7255</v>
      </c>
      <c r="H467" s="25" t="s">
        <v>158</v>
      </c>
    </row>
    <row r="468" spans="7:8">
      <c r="G468" s="25">
        <v>7260</v>
      </c>
      <c r="H468" s="25" t="s">
        <v>157</v>
      </c>
    </row>
    <row r="469" spans="7:8">
      <c r="G469" s="25">
        <v>7265</v>
      </c>
      <c r="H469" s="25" t="s">
        <v>156</v>
      </c>
    </row>
    <row r="470" spans="7:8">
      <c r="G470" s="25">
        <v>7270</v>
      </c>
      <c r="H470" s="25" t="s">
        <v>156</v>
      </c>
    </row>
    <row r="471" spans="7:8">
      <c r="G471" s="25">
        <v>7275</v>
      </c>
      <c r="H471" s="25" t="s">
        <v>545</v>
      </c>
    </row>
    <row r="472" spans="7:8">
      <c r="G472" s="25">
        <v>7280</v>
      </c>
      <c r="H472" s="25" t="s">
        <v>154</v>
      </c>
    </row>
    <row r="473" spans="7:8">
      <c r="G473" s="25">
        <v>7283</v>
      </c>
      <c r="H473" s="25" t="s">
        <v>153</v>
      </c>
    </row>
    <row r="474" spans="7:8">
      <c r="G474" s="25">
        <v>7285</v>
      </c>
      <c r="H474" s="25" t="s">
        <v>152</v>
      </c>
    </row>
    <row r="475" spans="7:8">
      <c r="G475" s="25">
        <v>7290</v>
      </c>
      <c r="H475" s="25" t="s">
        <v>151</v>
      </c>
    </row>
    <row r="476" spans="7:8">
      <c r="G476" s="25">
        <v>7295</v>
      </c>
      <c r="H476" s="25" t="s">
        <v>150</v>
      </c>
    </row>
    <row r="477" spans="7:8">
      <c r="G477" s="25">
        <v>7300</v>
      </c>
      <c r="H477" s="25" t="s">
        <v>149</v>
      </c>
    </row>
    <row r="478" spans="7:8">
      <c r="G478" s="25">
        <v>7305</v>
      </c>
      <c r="H478" s="25" t="s">
        <v>148</v>
      </c>
    </row>
    <row r="479" spans="7:8">
      <c r="G479" s="25">
        <v>7310</v>
      </c>
      <c r="H479" s="25" t="s">
        <v>147</v>
      </c>
    </row>
    <row r="480" spans="7:8">
      <c r="G480" s="25">
        <v>7315</v>
      </c>
      <c r="H480" s="25" t="s">
        <v>146</v>
      </c>
    </row>
    <row r="481" spans="7:8">
      <c r="G481" s="25">
        <v>7320</v>
      </c>
      <c r="H481" s="25" t="s">
        <v>145</v>
      </c>
    </row>
    <row r="482" spans="7:8">
      <c r="G482" s="25">
        <v>7325</v>
      </c>
      <c r="H482" s="25" t="s">
        <v>144</v>
      </c>
    </row>
    <row r="483" spans="7:8">
      <c r="G483" s="25">
        <v>7330</v>
      </c>
      <c r="H483" s="25" t="s">
        <v>143</v>
      </c>
    </row>
    <row r="484" spans="7:8">
      <c r="G484" s="25">
        <v>7335</v>
      </c>
      <c r="H484" s="25" t="s">
        <v>142</v>
      </c>
    </row>
    <row r="485" spans="7:8">
      <c r="G485" s="25">
        <v>7340</v>
      </c>
      <c r="H485" s="25" t="s">
        <v>141</v>
      </c>
    </row>
    <row r="486" spans="7:8">
      <c r="G486" s="25">
        <v>7345</v>
      </c>
      <c r="H486" s="25" t="s">
        <v>140</v>
      </c>
    </row>
    <row r="487" spans="7:8">
      <c r="G487" s="25">
        <v>7350</v>
      </c>
      <c r="H487" s="25" t="s">
        <v>139</v>
      </c>
    </row>
    <row r="488" spans="7:8">
      <c r="G488" s="25">
        <v>7355</v>
      </c>
      <c r="H488" s="25" t="s">
        <v>138</v>
      </c>
    </row>
    <row r="489" spans="7:8">
      <c r="G489" s="25">
        <v>7360</v>
      </c>
      <c r="H489" s="25" t="s">
        <v>137</v>
      </c>
    </row>
    <row r="490" spans="7:8">
      <c r="G490" s="25">
        <v>7365</v>
      </c>
      <c r="H490" s="25" t="s">
        <v>136</v>
      </c>
    </row>
    <row r="491" spans="7:8">
      <c r="G491" s="25">
        <v>7370</v>
      </c>
      <c r="H491" s="25" t="s">
        <v>135</v>
      </c>
    </row>
    <row r="492" spans="7:8">
      <c r="G492" s="25">
        <v>7375</v>
      </c>
      <c r="H492" s="25" t="s">
        <v>134</v>
      </c>
    </row>
    <row r="493" spans="7:8">
      <c r="G493" s="25">
        <v>7380</v>
      </c>
      <c r="H493" s="25" t="s">
        <v>133</v>
      </c>
    </row>
    <row r="494" spans="7:8">
      <c r="G494" s="25">
        <v>7385</v>
      </c>
      <c r="H494" s="25" t="s">
        <v>132</v>
      </c>
    </row>
    <row r="495" spans="7:8">
      <c r="G495" s="25">
        <v>7390</v>
      </c>
      <c r="H495" s="25" t="s">
        <v>131</v>
      </c>
    </row>
    <row r="496" spans="7:8">
      <c r="G496" s="25">
        <v>7395</v>
      </c>
      <c r="H496" s="25" t="s">
        <v>130</v>
      </c>
    </row>
    <row r="497" spans="7:8">
      <c r="G497" s="25">
        <v>7400</v>
      </c>
      <c r="H497" s="25" t="s">
        <v>129</v>
      </c>
    </row>
    <row r="498" spans="7:8">
      <c r="G498" s="25">
        <v>7405</v>
      </c>
      <c r="H498" s="25" t="s">
        <v>128</v>
      </c>
    </row>
    <row r="499" spans="7:8">
      <c r="G499" s="25">
        <v>7410</v>
      </c>
      <c r="H499" s="25" t="s">
        <v>127</v>
      </c>
    </row>
    <row r="500" spans="7:8">
      <c r="G500" s="25">
        <v>7415</v>
      </c>
      <c r="H500" s="25" t="s">
        <v>126</v>
      </c>
    </row>
    <row r="501" spans="7:8">
      <c r="G501" s="25">
        <v>7420</v>
      </c>
      <c r="H501" s="25" t="s">
        <v>125</v>
      </c>
    </row>
    <row r="502" spans="7:8">
      <c r="G502" s="25">
        <v>7425</v>
      </c>
      <c r="H502" s="25" t="s">
        <v>124</v>
      </c>
    </row>
    <row r="503" spans="7:8">
      <c r="G503" s="25">
        <v>7430</v>
      </c>
      <c r="H503" s="25" t="s">
        <v>123</v>
      </c>
    </row>
    <row r="504" spans="7:8">
      <c r="G504" s="25">
        <v>7435</v>
      </c>
      <c r="H504" s="25" t="s">
        <v>122</v>
      </c>
    </row>
    <row r="505" spans="7:8">
      <c r="G505" s="25">
        <v>7440</v>
      </c>
      <c r="H505" s="25" t="s">
        <v>121</v>
      </c>
    </row>
    <row r="506" spans="7:8">
      <c r="G506" s="25">
        <v>7445</v>
      </c>
      <c r="H506" s="25" t="s">
        <v>120</v>
      </c>
    </row>
    <row r="507" spans="7:8">
      <c r="G507" s="25">
        <v>7450</v>
      </c>
      <c r="H507" s="25" t="s">
        <v>119</v>
      </c>
    </row>
    <row r="508" spans="7:8">
      <c r="H508" s="25" t="s">
        <v>118</v>
      </c>
    </row>
    <row r="509" spans="7:8">
      <c r="H509" s="25" t="s">
        <v>113</v>
      </c>
    </row>
    <row r="510" spans="7:8">
      <c r="G510" s="25">
        <v>7470</v>
      </c>
      <c r="H510" s="25" t="s">
        <v>117</v>
      </c>
    </row>
    <row r="511" spans="7:8">
      <c r="G511" s="25">
        <v>7475</v>
      </c>
      <c r="H511" s="25" t="s">
        <v>116</v>
      </c>
    </row>
    <row r="512" spans="7:8">
      <c r="G512" s="25">
        <v>7480</v>
      </c>
      <c r="H512" s="25" t="s">
        <v>115</v>
      </c>
    </row>
    <row r="513" spans="1:17">
      <c r="G513" s="25">
        <v>7485</v>
      </c>
      <c r="H513" s="25" t="s">
        <v>114</v>
      </c>
    </row>
    <row r="514" spans="1:17">
      <c r="H514" s="25" t="s">
        <v>113</v>
      </c>
    </row>
    <row r="515" spans="1:17">
      <c r="G515" s="25">
        <v>7495</v>
      </c>
      <c r="H515" s="25" t="s">
        <v>112</v>
      </c>
    </row>
    <row r="516" spans="1:17">
      <c r="A516" s="25">
        <v>255997.09</v>
      </c>
      <c r="D516" s="25">
        <v>257063.71</v>
      </c>
      <c r="H516" s="25" t="s">
        <v>111</v>
      </c>
      <c r="K516" s="25">
        <v>3253257.28</v>
      </c>
      <c r="N516" s="25">
        <v>3074792.53</v>
      </c>
      <c r="Q516" s="25">
        <v>5.8</v>
      </c>
    </row>
    <row r="517" spans="1:17">
      <c r="H517" s="25" t="s">
        <v>97</v>
      </c>
    </row>
    <row r="518" spans="1:17">
      <c r="H518" s="25" t="s">
        <v>107</v>
      </c>
    </row>
    <row r="519" spans="1:17">
      <c r="A519" s="25">
        <v>16596.240000000002</v>
      </c>
      <c r="D519" s="25">
        <v>7666.17</v>
      </c>
      <c r="G519" s="25">
        <v>7510</v>
      </c>
      <c r="H519" s="25" t="s">
        <v>110</v>
      </c>
      <c r="K519" s="25">
        <v>304052.84999999998</v>
      </c>
      <c r="N519" s="25">
        <v>475978.98</v>
      </c>
      <c r="Q519" s="25">
        <v>-36.119999999999997</v>
      </c>
    </row>
    <row r="520" spans="1:17">
      <c r="A520" s="25">
        <v>171.93</v>
      </c>
      <c r="D520" s="25">
        <v>162.33000000000001</v>
      </c>
      <c r="G520" s="25">
        <v>7515</v>
      </c>
      <c r="H520" s="25" t="s">
        <v>109</v>
      </c>
      <c r="K520" s="25">
        <v>3127.19</v>
      </c>
      <c r="N520" s="25">
        <v>3485.87</v>
      </c>
      <c r="Q520" s="25">
        <v>-10.29</v>
      </c>
    </row>
    <row r="521" spans="1:17">
      <c r="A521" s="25">
        <v>3537.58</v>
      </c>
      <c r="D521" s="25">
        <v>2427.6999999999998</v>
      </c>
      <c r="G521" s="25">
        <v>7520</v>
      </c>
      <c r="H521" s="25" t="s">
        <v>108</v>
      </c>
      <c r="K521" s="25">
        <v>76264.05</v>
      </c>
      <c r="N521" s="25">
        <v>54550.49</v>
      </c>
      <c r="Q521" s="25">
        <v>39.799999999999997</v>
      </c>
    </row>
    <row r="522" spans="1:17">
      <c r="A522" s="25">
        <v>20305.75</v>
      </c>
      <c r="D522" s="25">
        <v>10256.200000000001</v>
      </c>
      <c r="H522" s="25" t="s">
        <v>107</v>
      </c>
      <c r="K522" s="25">
        <v>383444.09</v>
      </c>
      <c r="N522" s="25">
        <v>534015.34</v>
      </c>
      <c r="Q522" s="25">
        <v>-28.2</v>
      </c>
    </row>
    <row r="523" spans="1:17">
      <c r="H523" s="25" t="s">
        <v>98</v>
      </c>
    </row>
    <row r="524" spans="1:17">
      <c r="A524" s="25">
        <v>342</v>
      </c>
      <c r="G524" s="25">
        <v>7535</v>
      </c>
      <c r="H524" s="25" t="s">
        <v>106</v>
      </c>
      <c r="K524" s="25">
        <v>3789</v>
      </c>
      <c r="N524" s="25">
        <v>14719.24</v>
      </c>
      <c r="Q524" s="25">
        <v>-74.260000000000005</v>
      </c>
    </row>
    <row r="525" spans="1:17">
      <c r="G525" s="25">
        <v>7540</v>
      </c>
      <c r="H525" s="25" t="s">
        <v>105</v>
      </c>
    </row>
    <row r="526" spans="1:17">
      <c r="G526" s="25">
        <v>7545</v>
      </c>
      <c r="H526" s="25" t="s">
        <v>104</v>
      </c>
      <c r="K526" s="25">
        <v>300</v>
      </c>
    </row>
    <row r="527" spans="1:17">
      <c r="A527" s="25">
        <v>-21046</v>
      </c>
      <c r="D527" s="25">
        <v>-2323.42</v>
      </c>
      <c r="G527" s="25">
        <v>7550</v>
      </c>
      <c r="H527" s="25" t="s">
        <v>103</v>
      </c>
    </row>
    <row r="528" spans="1:17">
      <c r="A528" s="25">
        <v>4683.95</v>
      </c>
      <c r="D528" s="25">
        <v>699</v>
      </c>
      <c r="G528" s="25">
        <v>7555</v>
      </c>
      <c r="H528" s="25" t="s">
        <v>102</v>
      </c>
      <c r="K528" s="25">
        <v>55973.73</v>
      </c>
      <c r="N528" s="25">
        <v>65397.64</v>
      </c>
      <c r="Q528" s="25">
        <v>-14.41</v>
      </c>
    </row>
    <row r="529" spans="1:17">
      <c r="G529" s="25">
        <v>7560</v>
      </c>
      <c r="H529" s="25" t="s">
        <v>101</v>
      </c>
    </row>
    <row r="530" spans="1:17">
      <c r="G530" s="25">
        <v>7565</v>
      </c>
      <c r="H530" s="25" t="s">
        <v>100</v>
      </c>
    </row>
    <row r="531" spans="1:17">
      <c r="G531" s="25">
        <v>7570</v>
      </c>
      <c r="H531" s="25" t="s">
        <v>99</v>
      </c>
    </row>
    <row r="532" spans="1:17">
      <c r="A532" s="25">
        <v>-16020.05</v>
      </c>
      <c r="D532" s="25">
        <v>-1624.42</v>
      </c>
      <c r="H532" s="25" t="s">
        <v>98</v>
      </c>
      <c r="K532" s="25">
        <v>60062.73</v>
      </c>
      <c r="N532" s="25">
        <v>80116.88</v>
      </c>
      <c r="Q532" s="25">
        <v>-25.03</v>
      </c>
    </row>
    <row r="533" spans="1:17">
      <c r="A533" s="25">
        <v>4285.7</v>
      </c>
      <c r="D533" s="25">
        <v>8631.7800000000007</v>
      </c>
      <c r="H533" s="25" t="s">
        <v>97</v>
      </c>
      <c r="K533" s="25">
        <v>443506.82</v>
      </c>
      <c r="N533" s="25">
        <v>614132.22</v>
      </c>
      <c r="Q533" s="25">
        <v>-27.78</v>
      </c>
    </row>
    <row r="534" spans="1:17">
      <c r="H534" s="25" t="s">
        <v>90</v>
      </c>
    </row>
    <row r="535" spans="1:17">
      <c r="G535" s="25">
        <v>7585</v>
      </c>
      <c r="H535" s="25" t="s">
        <v>96</v>
      </c>
    </row>
    <row r="536" spans="1:17">
      <c r="G536" s="25">
        <v>7590</v>
      </c>
      <c r="H536" s="25" t="s">
        <v>95</v>
      </c>
    </row>
    <row r="537" spans="1:17">
      <c r="A537" s="25">
        <v>5209</v>
      </c>
      <c r="D537" s="25">
        <v>12964.31</v>
      </c>
      <c r="G537" s="25">
        <v>7595</v>
      </c>
      <c r="H537" s="25" t="s">
        <v>94</v>
      </c>
      <c r="K537" s="25">
        <v>5209</v>
      </c>
      <c r="N537" s="25">
        <v>12964.31</v>
      </c>
      <c r="Q537" s="25">
        <v>-59.82</v>
      </c>
    </row>
    <row r="538" spans="1:17">
      <c r="A538" s="25">
        <v>1207</v>
      </c>
      <c r="D538" s="25">
        <v>3002.71</v>
      </c>
      <c r="G538" s="25">
        <v>7600</v>
      </c>
      <c r="H538" s="25" t="s">
        <v>93</v>
      </c>
      <c r="K538" s="25">
        <v>1207</v>
      </c>
      <c r="N538" s="25">
        <v>3002.71</v>
      </c>
      <c r="Q538" s="25">
        <v>-59.8</v>
      </c>
    </row>
    <row r="539" spans="1:17">
      <c r="A539" s="25">
        <v>-5187</v>
      </c>
      <c r="G539" s="25">
        <v>7605</v>
      </c>
      <c r="H539" s="25" t="s">
        <v>92</v>
      </c>
      <c r="K539" s="25">
        <v>-5187</v>
      </c>
    </row>
    <row r="540" spans="1:17">
      <c r="G540" s="25">
        <v>7610</v>
      </c>
      <c r="H540" s="25" t="s">
        <v>91</v>
      </c>
    </row>
    <row r="541" spans="1:17">
      <c r="A541" s="25">
        <v>1229</v>
      </c>
      <c r="D541" s="25">
        <v>15967.02</v>
      </c>
      <c r="H541" s="25" t="s">
        <v>90</v>
      </c>
      <c r="K541" s="25">
        <v>1229</v>
      </c>
      <c r="N541" s="25">
        <v>15967.02</v>
      </c>
      <c r="Q541" s="25">
        <v>-92.3</v>
      </c>
    </row>
    <row r="542" spans="1:17">
      <c r="A542" s="25">
        <v>1852972.68</v>
      </c>
      <c r="D542" s="25">
        <v>2127210.71</v>
      </c>
      <c r="H542" s="25" t="s">
        <v>89</v>
      </c>
      <c r="K542" s="25">
        <v>21635694.890000001</v>
      </c>
      <c r="N542" s="25">
        <v>22341647.670000002</v>
      </c>
      <c r="Q542" s="25">
        <v>-3.16</v>
      </c>
    </row>
    <row r="543" spans="1:17">
      <c r="A543" s="25">
        <v>1852972.68</v>
      </c>
      <c r="D543" s="25">
        <v>2127210.71</v>
      </c>
      <c r="H543" s="25" t="s">
        <v>88</v>
      </c>
      <c r="K543" s="25">
        <v>21635694.890000001</v>
      </c>
      <c r="N543" s="25">
        <v>22341647.670000002</v>
      </c>
      <c r="Q543" s="25">
        <v>-3.16</v>
      </c>
    </row>
    <row r="544" spans="1:17">
      <c r="H544" s="25" t="s">
        <v>24</v>
      </c>
    </row>
    <row r="545" spans="7:17">
      <c r="H545" s="25" t="s">
        <v>71</v>
      </c>
    </row>
    <row r="546" spans="7:17">
      <c r="H546" s="25" t="s">
        <v>72</v>
      </c>
    </row>
    <row r="547" spans="7:17">
      <c r="G547" s="25">
        <v>7635</v>
      </c>
      <c r="H547" s="25" t="s">
        <v>87</v>
      </c>
    </row>
    <row r="548" spans="7:17">
      <c r="G548" s="25">
        <v>7640</v>
      </c>
      <c r="H548" s="25" t="s">
        <v>86</v>
      </c>
    </row>
    <row r="549" spans="7:17">
      <c r="G549" s="25">
        <v>7645</v>
      </c>
      <c r="H549" s="25" t="s">
        <v>85</v>
      </c>
    </row>
    <row r="550" spans="7:17">
      <c r="H550" s="25" t="s">
        <v>80</v>
      </c>
    </row>
    <row r="551" spans="7:17">
      <c r="G551" s="25">
        <v>7655</v>
      </c>
      <c r="H551" s="25" t="s">
        <v>84</v>
      </c>
    </row>
    <row r="552" spans="7:17">
      <c r="G552" s="25">
        <v>7660</v>
      </c>
      <c r="H552" s="25" t="s">
        <v>83</v>
      </c>
    </row>
    <row r="553" spans="7:17">
      <c r="G553" s="25">
        <v>7665</v>
      </c>
      <c r="H553" s="25" t="s">
        <v>82</v>
      </c>
    </row>
    <row r="554" spans="7:17">
      <c r="G554" s="25">
        <v>7670</v>
      </c>
      <c r="H554" s="25" t="s">
        <v>81</v>
      </c>
    </row>
    <row r="555" spans="7:17">
      <c r="H555" s="25" t="s">
        <v>80</v>
      </c>
    </row>
    <row r="556" spans="7:17">
      <c r="H556" s="25" t="s">
        <v>73</v>
      </c>
    </row>
    <row r="557" spans="7:17">
      <c r="G557" s="25">
        <v>7680</v>
      </c>
      <c r="H557" s="25" t="s">
        <v>79</v>
      </c>
    </row>
    <row r="558" spans="7:17">
      <c r="G558" s="25">
        <v>7685</v>
      </c>
      <c r="H558" s="25" t="s">
        <v>78</v>
      </c>
      <c r="N558" s="25">
        <v>-3.73</v>
      </c>
      <c r="Q558" s="25">
        <v>-100</v>
      </c>
    </row>
    <row r="559" spans="7:17">
      <c r="G559" s="25">
        <v>7690</v>
      </c>
      <c r="H559" s="25" t="s">
        <v>77</v>
      </c>
    </row>
    <row r="560" spans="7:17">
      <c r="G560" s="25">
        <v>7691</v>
      </c>
      <c r="H560" s="25" t="s">
        <v>76</v>
      </c>
    </row>
    <row r="561" spans="7:17">
      <c r="G561" s="25">
        <v>7692</v>
      </c>
      <c r="H561" s="25" t="s">
        <v>75</v>
      </c>
    </row>
    <row r="562" spans="7:17">
      <c r="G562" s="25">
        <v>7693</v>
      </c>
      <c r="H562" s="25" t="s">
        <v>74</v>
      </c>
    </row>
    <row r="563" spans="7:17">
      <c r="H563" s="25" t="s">
        <v>73</v>
      </c>
      <c r="N563" s="25">
        <v>-3.73</v>
      </c>
      <c r="Q563" s="25">
        <v>-100</v>
      </c>
    </row>
    <row r="564" spans="7:17">
      <c r="H564" s="25" t="s">
        <v>72</v>
      </c>
      <c r="N564" s="25">
        <v>-3.73</v>
      </c>
      <c r="Q564" s="25">
        <v>-100</v>
      </c>
    </row>
    <row r="565" spans="7:17">
      <c r="H565" s="25" t="s">
        <v>71</v>
      </c>
      <c r="N565" s="25">
        <v>-3.73</v>
      </c>
      <c r="Q565" s="25">
        <v>-100</v>
      </c>
    </row>
    <row r="566" spans="7:17">
      <c r="H566" s="25" t="s">
        <v>25</v>
      </c>
    </row>
    <row r="567" spans="7:17">
      <c r="H567" s="25" t="s">
        <v>36</v>
      </c>
    </row>
    <row r="568" spans="7:17">
      <c r="G568" s="25">
        <v>7705</v>
      </c>
      <c r="H568" s="25" t="s">
        <v>70</v>
      </c>
    </row>
    <row r="569" spans="7:17">
      <c r="G569" s="25">
        <v>7710</v>
      </c>
      <c r="H569" s="25" t="s">
        <v>69</v>
      </c>
    </row>
    <row r="570" spans="7:17">
      <c r="H570" s="25" t="s">
        <v>49</v>
      </c>
    </row>
    <row r="571" spans="7:17">
      <c r="G571" s="25">
        <v>7720</v>
      </c>
      <c r="H571" s="25" t="s">
        <v>68</v>
      </c>
    </row>
    <row r="572" spans="7:17">
      <c r="G572" s="25">
        <v>7720</v>
      </c>
      <c r="H572" s="25" t="s">
        <v>67</v>
      </c>
    </row>
    <row r="573" spans="7:17">
      <c r="G573" s="25">
        <v>7720</v>
      </c>
      <c r="H573" s="25" t="s">
        <v>66</v>
      </c>
    </row>
    <row r="574" spans="7:17">
      <c r="G574" s="25">
        <v>7720</v>
      </c>
      <c r="H574" s="25" t="s">
        <v>65</v>
      </c>
    </row>
    <row r="575" spans="7:17">
      <c r="G575" s="25">
        <v>7720</v>
      </c>
      <c r="H575" s="25" t="s">
        <v>64</v>
      </c>
    </row>
    <row r="576" spans="7:17">
      <c r="G576" s="25">
        <v>7720</v>
      </c>
      <c r="H576" s="25" t="s">
        <v>63</v>
      </c>
    </row>
    <row r="577" spans="7:8">
      <c r="G577" s="25">
        <v>7720</v>
      </c>
      <c r="H577" s="25" t="s">
        <v>62</v>
      </c>
    </row>
    <row r="578" spans="7:8">
      <c r="G578" s="25">
        <v>7720</v>
      </c>
      <c r="H578" s="25" t="s">
        <v>61</v>
      </c>
    </row>
    <row r="579" spans="7:8">
      <c r="G579" s="25">
        <v>7720</v>
      </c>
      <c r="H579" s="25" t="s">
        <v>60</v>
      </c>
    </row>
    <row r="580" spans="7:8">
      <c r="G580" s="25">
        <v>7720</v>
      </c>
      <c r="H580" s="25" t="s">
        <v>59</v>
      </c>
    </row>
    <row r="581" spans="7:8">
      <c r="G581" s="25">
        <v>7720</v>
      </c>
      <c r="H581" s="25" t="s">
        <v>58</v>
      </c>
    </row>
    <row r="582" spans="7:8">
      <c r="G582" s="25">
        <v>7720</v>
      </c>
      <c r="H582" s="25" t="s">
        <v>57</v>
      </c>
    </row>
    <row r="583" spans="7:8">
      <c r="G583" s="25">
        <v>7720</v>
      </c>
      <c r="H583" s="25" t="s">
        <v>56</v>
      </c>
    </row>
    <row r="584" spans="7:8">
      <c r="G584" s="25">
        <v>7720</v>
      </c>
      <c r="H584" s="25" t="s">
        <v>55</v>
      </c>
    </row>
    <row r="585" spans="7:8">
      <c r="G585" s="25">
        <v>7720</v>
      </c>
      <c r="H585" s="25" t="s">
        <v>54</v>
      </c>
    </row>
    <row r="586" spans="7:8">
      <c r="G586" s="25">
        <v>7720</v>
      </c>
      <c r="H586" s="25" t="s">
        <v>53</v>
      </c>
    </row>
    <row r="587" spans="7:8">
      <c r="G587" s="25">
        <v>7720</v>
      </c>
      <c r="H587" s="25" t="s">
        <v>52</v>
      </c>
    </row>
    <row r="588" spans="7:8">
      <c r="G588" s="25">
        <v>7720</v>
      </c>
      <c r="H588" s="25" t="s">
        <v>51</v>
      </c>
    </row>
    <row r="589" spans="7:8">
      <c r="G589" s="25">
        <v>7720</v>
      </c>
      <c r="H589" s="25" t="s">
        <v>50</v>
      </c>
    </row>
    <row r="590" spans="7:8">
      <c r="H590" s="25" t="s">
        <v>49</v>
      </c>
    </row>
    <row r="591" spans="7:8">
      <c r="G591" s="25">
        <v>7725</v>
      </c>
      <c r="H591" s="25" t="s">
        <v>48</v>
      </c>
    </row>
    <row r="592" spans="7:8">
      <c r="H592" s="25" t="s">
        <v>37</v>
      </c>
    </row>
    <row r="593" spans="1:17">
      <c r="G593" s="25">
        <v>7735</v>
      </c>
      <c r="H593" s="25" t="s">
        <v>47</v>
      </c>
    </row>
    <row r="594" spans="1:17">
      <c r="G594" s="25">
        <v>7735</v>
      </c>
      <c r="H594" s="25" t="s">
        <v>46</v>
      </c>
    </row>
    <row r="595" spans="1:17">
      <c r="A595" s="25">
        <v>-440.86</v>
      </c>
      <c r="D595" s="25">
        <v>-2652.4</v>
      </c>
      <c r="G595" s="25">
        <v>7735</v>
      </c>
      <c r="H595" s="25" t="s">
        <v>45</v>
      </c>
      <c r="K595" s="25">
        <v>-11210.85</v>
      </c>
      <c r="N595" s="25">
        <v>-26870.38</v>
      </c>
      <c r="Q595" s="25">
        <v>-58.28</v>
      </c>
    </row>
    <row r="596" spans="1:17">
      <c r="G596" s="25">
        <v>7735</v>
      </c>
      <c r="H596" s="25" t="s">
        <v>44</v>
      </c>
    </row>
    <row r="597" spans="1:17">
      <c r="G597" s="25">
        <v>7735</v>
      </c>
      <c r="H597" s="25" t="s">
        <v>43</v>
      </c>
    </row>
    <row r="598" spans="1:17">
      <c r="G598" s="25">
        <v>7735</v>
      </c>
      <c r="H598" s="25" t="s">
        <v>42</v>
      </c>
    </row>
    <row r="599" spans="1:17">
      <c r="G599" s="25">
        <v>7735</v>
      </c>
      <c r="H599" s="25" t="s">
        <v>41</v>
      </c>
    </row>
    <row r="600" spans="1:17">
      <c r="G600" s="25">
        <v>7735</v>
      </c>
      <c r="H600" s="25" t="s">
        <v>40</v>
      </c>
    </row>
    <row r="601" spans="1:17">
      <c r="G601" s="25">
        <v>7735</v>
      </c>
      <c r="H601" s="25" t="s">
        <v>39</v>
      </c>
    </row>
    <row r="602" spans="1:17">
      <c r="G602" s="25">
        <v>7735</v>
      </c>
      <c r="H602" s="25" t="s">
        <v>38</v>
      </c>
    </row>
    <row r="603" spans="1:17">
      <c r="A603" s="25">
        <v>-440.86</v>
      </c>
      <c r="D603" s="25">
        <v>-2652.4</v>
      </c>
      <c r="H603" s="25" t="s">
        <v>37</v>
      </c>
      <c r="K603" s="25">
        <v>-11210.85</v>
      </c>
      <c r="N603" s="25">
        <v>-26870.38</v>
      </c>
      <c r="Q603" s="25">
        <v>-58.28</v>
      </c>
    </row>
    <row r="604" spans="1:17">
      <c r="A604" s="25">
        <v>-440.86</v>
      </c>
      <c r="D604" s="25">
        <v>-2652.4</v>
      </c>
      <c r="H604" s="25" t="s">
        <v>36</v>
      </c>
      <c r="K604" s="25">
        <v>-11210.85</v>
      </c>
      <c r="N604" s="25">
        <v>-26870.38</v>
      </c>
      <c r="Q604" s="25">
        <v>-58.28</v>
      </c>
    </row>
    <row r="605" spans="1:17">
      <c r="H605" s="25" t="s">
        <v>34</v>
      </c>
    </row>
    <row r="606" spans="1:17">
      <c r="D606" s="25">
        <v>-43.48</v>
      </c>
      <c r="G606" s="25">
        <v>7750</v>
      </c>
      <c r="H606" s="25" t="s">
        <v>35</v>
      </c>
      <c r="N606" s="25">
        <v>-89.5</v>
      </c>
      <c r="Q606" s="25">
        <v>-100</v>
      </c>
    </row>
    <row r="607" spans="1:17">
      <c r="D607" s="25">
        <v>-43.48</v>
      </c>
      <c r="H607" s="25" t="s">
        <v>34</v>
      </c>
      <c r="N607" s="25">
        <v>-89.5</v>
      </c>
      <c r="Q607" s="25">
        <v>-100</v>
      </c>
    </row>
    <row r="608" spans="1:17">
      <c r="H608" s="25" t="s">
        <v>26</v>
      </c>
    </row>
    <row r="609" spans="1:18">
      <c r="G609" s="25">
        <v>7765</v>
      </c>
      <c r="H609" s="25" t="s">
        <v>33</v>
      </c>
      <c r="N609" s="25">
        <v>-2500</v>
      </c>
      <c r="Q609" s="25">
        <v>-100</v>
      </c>
    </row>
    <row r="610" spans="1:18">
      <c r="H610" s="25" t="s">
        <v>27</v>
      </c>
    </row>
    <row r="611" spans="1:18">
      <c r="G611" s="25">
        <v>7775</v>
      </c>
      <c r="H611" s="25" t="s">
        <v>32</v>
      </c>
    </row>
    <row r="612" spans="1:18">
      <c r="G612" s="25">
        <v>7780</v>
      </c>
      <c r="H612" s="25" t="s">
        <v>31</v>
      </c>
    </row>
    <row r="613" spans="1:18">
      <c r="G613" s="25">
        <v>7785</v>
      </c>
      <c r="H613" s="25" t="s">
        <v>30</v>
      </c>
    </row>
    <row r="614" spans="1:18">
      <c r="G614" s="25">
        <v>7790</v>
      </c>
      <c r="H614" s="25" t="s">
        <v>29</v>
      </c>
    </row>
    <row r="615" spans="1:18">
      <c r="G615" s="25">
        <v>7795</v>
      </c>
      <c r="H615" s="25" t="s">
        <v>28</v>
      </c>
    </row>
    <row r="616" spans="1:18">
      <c r="H616" s="25" t="s">
        <v>27</v>
      </c>
    </row>
    <row r="617" spans="1:18">
      <c r="H617" s="25" t="s">
        <v>26</v>
      </c>
      <c r="N617" s="25">
        <v>-2500</v>
      </c>
      <c r="Q617" s="25">
        <v>-100</v>
      </c>
    </row>
    <row r="618" spans="1:18">
      <c r="A618" s="25">
        <v>-440.86</v>
      </c>
      <c r="D618" s="25">
        <v>-2695.88</v>
      </c>
      <c r="H618" s="25" t="s">
        <v>25</v>
      </c>
      <c r="K618" s="25">
        <v>-11210.85</v>
      </c>
      <c r="N618" s="25">
        <v>-29459.88</v>
      </c>
      <c r="Q618" s="25">
        <v>-61.95</v>
      </c>
    </row>
    <row r="619" spans="1:18">
      <c r="A619" s="25">
        <v>-440.86</v>
      </c>
      <c r="D619" s="25">
        <v>-2695.88</v>
      </c>
      <c r="H619" s="25" t="s">
        <v>24</v>
      </c>
      <c r="K619" s="25">
        <v>-11210.85</v>
      </c>
      <c r="N619" s="25">
        <v>-29463.61</v>
      </c>
      <c r="Q619" s="25">
        <v>-61.95</v>
      </c>
    </row>
    <row r="620" spans="1:18">
      <c r="A620" s="25">
        <v>1852531.82</v>
      </c>
      <c r="D620" s="25">
        <v>2124514.83</v>
      </c>
      <c r="I620" s="25" t="s">
        <v>23</v>
      </c>
      <c r="L620" s="25">
        <v>21624484.039999999</v>
      </c>
      <c r="O620" s="25">
        <v>22312184.059999999</v>
      </c>
      <c r="R620" s="25">
        <v>-3.08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wp b1-2012</vt:lpstr>
      <vt:lpstr>wp b1-2011</vt:lpstr>
      <vt:lpstr>wp b1-2010</vt:lpstr>
      <vt:lpstr>2010</vt:lpstr>
      <vt:lpstr>2011</vt:lpstr>
      <vt:lpstr>2012</vt:lpstr>
      <vt:lpstr>'wp b1-2010'!Print_Area</vt:lpstr>
      <vt:lpstr>'wp b1-2011'!Print_Area</vt:lpstr>
      <vt:lpstr>'wp b1-2012'!Print_Area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2013-11-20T21:01:17Z</dcterms:created>
  <dcterms:modified xsi:type="dcterms:W3CDTF">2013-12-10T18:35:21Z</dcterms:modified>
</cp:coreProperties>
</file>